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bbea_uvigo_gal/Documents/Tesis - Universidad de Vigo/KO BJ-5TA/KO ALMS1/Integración multiomica/Enrichement analysis/Overlapping de 74 genes/Transcriptome/"/>
    </mc:Choice>
  </mc:AlternateContent>
  <xr:revisionPtr revIDLastSave="419" documentId="10_ncr:40000_{64AF2079-83D0-4E41-A1CE-BA25E244979A}" xr6:coauthVersionLast="47" xr6:coauthVersionMax="47" xr10:uidLastSave="{F91B7C5A-65D5-4756-B895-CF8DB98C9071}"/>
  <bookViews>
    <workbookView xWindow="-120" yWindow="-120" windowWidth="29040" windowHeight="15840" activeTab="8" xr2:uid="{00000000-000D-0000-FFFF-FFFF00000000}"/>
  </bookViews>
  <sheets>
    <sheet name="BioPlanet" sheetId="10" r:id="rId1"/>
    <sheet name="KEGG" sheetId="15" r:id="rId2"/>
    <sheet name="MSigDB" sheetId="16" r:id="rId3"/>
    <sheet name="WikiPathway" sheetId="17" r:id="rId4"/>
    <sheet name="GO_BP" sheetId="11" r:id="rId5"/>
    <sheet name="GO_CC" sheetId="12" r:id="rId6"/>
    <sheet name="GO_MF" sheetId="14" r:id="rId7"/>
    <sheet name="GO_terms" sheetId="1" r:id="rId8"/>
    <sheet name="Pathways" sheetId="9" r:id="rId9"/>
  </sheets>
  <definedNames>
    <definedName name="DatosExternos_1" localSheetId="0" hidden="1">BioPlanet!$A$1:$J$1251</definedName>
    <definedName name="DatosExternos_2" localSheetId="4" hidden="1">GO_BP!$A$1:$J$4648</definedName>
    <definedName name="DatosExternos_3" localSheetId="5" hidden="1">GO_CC!$A$1:$J$381</definedName>
    <definedName name="DatosExternos_4" localSheetId="6" hidden="1">GO_MF!$A$1:$J$863</definedName>
    <definedName name="DatosExternos_5" localSheetId="1" hidden="1">KEGG!$A$1:$J$308</definedName>
    <definedName name="DatosExternos_6" localSheetId="2" hidden="1">MSigDB!$A$1:$J$51</definedName>
    <definedName name="DatosExternos_7" localSheetId="3" hidden="1">WikiPathway!$A$1:$J$539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2" i="9" l="1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B53" i="9"/>
  <c r="C53" i="9"/>
  <c r="D53" i="9"/>
  <c r="E53" i="9"/>
  <c r="F53" i="9"/>
  <c r="G53" i="9"/>
  <c r="H53" i="9"/>
  <c r="I53" i="9"/>
  <c r="J53" i="9"/>
  <c r="A53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B33" i="9"/>
  <c r="C33" i="9"/>
  <c r="D33" i="9"/>
  <c r="E33" i="9"/>
  <c r="F33" i="9"/>
  <c r="G33" i="9"/>
  <c r="H33" i="9"/>
  <c r="I33" i="9"/>
  <c r="J33" i="9"/>
  <c r="A33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B29" i="9"/>
  <c r="C29" i="9"/>
  <c r="D29" i="9"/>
  <c r="E29" i="9"/>
  <c r="F29" i="9"/>
  <c r="G29" i="9"/>
  <c r="H29" i="9"/>
  <c r="I29" i="9"/>
  <c r="J29" i="9"/>
  <c r="A29" i="9"/>
  <c r="A3" i="9"/>
  <c r="B3" i="9"/>
  <c r="C3" i="9"/>
  <c r="D3" i="9"/>
  <c r="E3" i="9"/>
  <c r="F3" i="9"/>
  <c r="G3" i="9"/>
  <c r="H3" i="9"/>
  <c r="I3" i="9"/>
  <c r="J3" i="9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B2" i="9"/>
  <c r="C2" i="9"/>
  <c r="D2" i="9"/>
  <c r="E2" i="9"/>
  <c r="F2" i="9"/>
  <c r="G2" i="9"/>
  <c r="H2" i="9"/>
  <c r="I2" i="9"/>
  <c r="J2" i="9"/>
  <c r="A2" i="9"/>
  <c r="A111" i="1"/>
  <c r="B111" i="1"/>
  <c r="C111" i="1"/>
  <c r="D111" i="1"/>
  <c r="E111" i="1"/>
  <c r="F111" i="1"/>
  <c r="G111" i="1"/>
  <c r="H111" i="1"/>
  <c r="I111" i="1"/>
  <c r="J111" i="1"/>
  <c r="B110" i="1"/>
  <c r="C110" i="1"/>
  <c r="D110" i="1"/>
  <c r="E110" i="1"/>
  <c r="F110" i="1"/>
  <c r="G110" i="1"/>
  <c r="H110" i="1"/>
  <c r="I110" i="1"/>
  <c r="J110" i="1"/>
  <c r="A110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J101" i="1"/>
  <c r="B101" i="1"/>
  <c r="C101" i="1"/>
  <c r="D101" i="1"/>
  <c r="E101" i="1"/>
  <c r="F101" i="1"/>
  <c r="G101" i="1"/>
  <c r="H101" i="1"/>
  <c r="I101" i="1"/>
  <c r="A101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B2" i="1"/>
  <c r="C2" i="1"/>
  <c r="D2" i="1"/>
  <c r="E2" i="1"/>
  <c r="F2" i="1"/>
  <c r="G2" i="1"/>
  <c r="H2" i="1"/>
  <c r="I2" i="1"/>
  <c r="J2" i="1"/>
  <c r="A2" i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2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8" i="11"/>
  <c r="E1829" i="11"/>
  <c r="E1830" i="11"/>
  <c r="E1831" i="11"/>
  <c r="E1832" i="11"/>
  <c r="E1833" i="11"/>
  <c r="E1834" i="11"/>
  <c r="E1835" i="11"/>
  <c r="E1836" i="11"/>
  <c r="E1837" i="11"/>
  <c r="E1838" i="11"/>
  <c r="E1839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7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8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39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0" i="11"/>
  <c r="E1961" i="11"/>
  <c r="E1962" i="11"/>
  <c r="E1963" i="11"/>
  <c r="E1964" i="11"/>
  <c r="E1965" i="11"/>
  <c r="E1966" i="11"/>
  <c r="E1967" i="11"/>
  <c r="E1968" i="11"/>
  <c r="E1969" i="11"/>
  <c r="E1970" i="11"/>
  <c r="E1971" i="11"/>
  <c r="E1972" i="11"/>
  <c r="E1973" i="11"/>
  <c r="E1974" i="11"/>
  <c r="E1975" i="11"/>
  <c r="E1976" i="11"/>
  <c r="E1977" i="11"/>
  <c r="E1978" i="11"/>
  <c r="E1979" i="11"/>
  <c r="E1980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001" i="11"/>
  <c r="E2002" i="11"/>
  <c r="E2003" i="11"/>
  <c r="E2004" i="11"/>
  <c r="E2005" i="11"/>
  <c r="E2006" i="11"/>
  <c r="E2007" i="11"/>
  <c r="E2008" i="11"/>
  <c r="E2009" i="11"/>
  <c r="E2010" i="11"/>
  <c r="E2011" i="11"/>
  <c r="E2012" i="11"/>
  <c r="E2013" i="11"/>
  <c r="E2014" i="11"/>
  <c r="E2015" i="11"/>
  <c r="E2016" i="11"/>
  <c r="E2017" i="11"/>
  <c r="E2018" i="11"/>
  <c r="E2019" i="11"/>
  <c r="E2020" i="11"/>
  <c r="E2021" i="11"/>
  <c r="E2022" i="11"/>
  <c r="E2023" i="11"/>
  <c r="E2024" i="11"/>
  <c r="E2025" i="11"/>
  <c r="E2026" i="11"/>
  <c r="E2027" i="11"/>
  <c r="E2028" i="11"/>
  <c r="E2029" i="11"/>
  <c r="E2030" i="11"/>
  <c r="E2031" i="11"/>
  <c r="E2032" i="11"/>
  <c r="E2033" i="11"/>
  <c r="E2034" i="11"/>
  <c r="E2035" i="11"/>
  <c r="E2036" i="11"/>
  <c r="E2037" i="11"/>
  <c r="E2038" i="11"/>
  <c r="E2039" i="11"/>
  <c r="E2040" i="11"/>
  <c r="E2041" i="11"/>
  <c r="E2042" i="11"/>
  <c r="E2043" i="11"/>
  <c r="E2044" i="11"/>
  <c r="E2045" i="11"/>
  <c r="E2046" i="11"/>
  <c r="E2047" i="11"/>
  <c r="E2048" i="11"/>
  <c r="E2049" i="11"/>
  <c r="E2050" i="11"/>
  <c r="E2051" i="11"/>
  <c r="E2052" i="11"/>
  <c r="E2053" i="11"/>
  <c r="E2054" i="11"/>
  <c r="E2055" i="11"/>
  <c r="E2056" i="11"/>
  <c r="E2057" i="11"/>
  <c r="E2058" i="11"/>
  <c r="E2059" i="11"/>
  <c r="E2060" i="11"/>
  <c r="E2061" i="11"/>
  <c r="E2062" i="11"/>
  <c r="E2063" i="11"/>
  <c r="E2064" i="11"/>
  <c r="E2065" i="11"/>
  <c r="E2066" i="11"/>
  <c r="E2067" i="11"/>
  <c r="E2068" i="11"/>
  <c r="E2069" i="11"/>
  <c r="E2070" i="11"/>
  <c r="E2071" i="11"/>
  <c r="E2072" i="11"/>
  <c r="E2073" i="11"/>
  <c r="E2074" i="11"/>
  <c r="E2075" i="11"/>
  <c r="E2076" i="11"/>
  <c r="E2077" i="11"/>
  <c r="E2078" i="11"/>
  <c r="E2079" i="11"/>
  <c r="E2080" i="11"/>
  <c r="E2081" i="11"/>
  <c r="E2082" i="11"/>
  <c r="E2083" i="11"/>
  <c r="E2084" i="11"/>
  <c r="E2085" i="11"/>
  <c r="E2086" i="11"/>
  <c r="E2087" i="11"/>
  <c r="E2088" i="11"/>
  <c r="E2089" i="11"/>
  <c r="E2090" i="11"/>
  <c r="E2091" i="11"/>
  <c r="E2092" i="11"/>
  <c r="E2093" i="11"/>
  <c r="E2094" i="11"/>
  <c r="E2095" i="11"/>
  <c r="E2096" i="11"/>
  <c r="E2097" i="11"/>
  <c r="E2098" i="11"/>
  <c r="E2099" i="11"/>
  <c r="E2100" i="11"/>
  <c r="E2101" i="11"/>
  <c r="E2102" i="11"/>
  <c r="E2103" i="11"/>
  <c r="E2104" i="11"/>
  <c r="E2105" i="11"/>
  <c r="E2106" i="11"/>
  <c r="E2107" i="11"/>
  <c r="E2108" i="11"/>
  <c r="E2109" i="11"/>
  <c r="E2110" i="11"/>
  <c r="E2111" i="11"/>
  <c r="E2112" i="11"/>
  <c r="E2113" i="11"/>
  <c r="E2114" i="11"/>
  <c r="E2115" i="11"/>
  <c r="E2116" i="11"/>
  <c r="E2117" i="11"/>
  <c r="E2118" i="11"/>
  <c r="E2119" i="11"/>
  <c r="E2120" i="11"/>
  <c r="E2121" i="11"/>
  <c r="E2122" i="11"/>
  <c r="E2123" i="11"/>
  <c r="E2124" i="11"/>
  <c r="E2125" i="11"/>
  <c r="E2126" i="11"/>
  <c r="E2127" i="11"/>
  <c r="E2128" i="11"/>
  <c r="E2129" i="11"/>
  <c r="E2130" i="11"/>
  <c r="E2131" i="11"/>
  <c r="E2132" i="11"/>
  <c r="E2133" i="11"/>
  <c r="E2134" i="11"/>
  <c r="E2135" i="11"/>
  <c r="E2136" i="11"/>
  <c r="E2137" i="11"/>
  <c r="E2138" i="11"/>
  <c r="E2139" i="11"/>
  <c r="E2140" i="11"/>
  <c r="E2141" i="11"/>
  <c r="E2142" i="11"/>
  <c r="E2143" i="11"/>
  <c r="E2144" i="11"/>
  <c r="E2145" i="11"/>
  <c r="E2146" i="11"/>
  <c r="E2147" i="11"/>
  <c r="E2148" i="11"/>
  <c r="E2149" i="11"/>
  <c r="E2150" i="11"/>
  <c r="E2151" i="11"/>
  <c r="E2152" i="11"/>
  <c r="E2153" i="11"/>
  <c r="E2154" i="11"/>
  <c r="E2155" i="11"/>
  <c r="E2156" i="11"/>
  <c r="E2157" i="11"/>
  <c r="E2158" i="11"/>
  <c r="E2159" i="11"/>
  <c r="E2160" i="11"/>
  <c r="E2161" i="11"/>
  <c r="E2162" i="11"/>
  <c r="E2163" i="11"/>
  <c r="E2164" i="11"/>
  <c r="E2165" i="11"/>
  <c r="E2166" i="11"/>
  <c r="E2167" i="11"/>
  <c r="E2168" i="11"/>
  <c r="E2169" i="11"/>
  <c r="E2170" i="11"/>
  <c r="E2171" i="11"/>
  <c r="E2172" i="11"/>
  <c r="E2173" i="11"/>
  <c r="E2174" i="11"/>
  <c r="E2175" i="11"/>
  <c r="E2176" i="11"/>
  <c r="E2177" i="11"/>
  <c r="E2178" i="11"/>
  <c r="E2179" i="11"/>
  <c r="E2180" i="11"/>
  <c r="E2181" i="11"/>
  <c r="E2182" i="11"/>
  <c r="E2183" i="11"/>
  <c r="E2184" i="11"/>
  <c r="E2185" i="11"/>
  <c r="E2186" i="11"/>
  <c r="E2187" i="11"/>
  <c r="E2188" i="11"/>
  <c r="E2189" i="11"/>
  <c r="E2190" i="11"/>
  <c r="E2191" i="11"/>
  <c r="E2192" i="11"/>
  <c r="E2193" i="11"/>
  <c r="E2194" i="11"/>
  <c r="E2195" i="11"/>
  <c r="E2196" i="11"/>
  <c r="E2197" i="11"/>
  <c r="E2198" i="11"/>
  <c r="E2199" i="11"/>
  <c r="E2200" i="11"/>
  <c r="E2201" i="11"/>
  <c r="E2202" i="11"/>
  <c r="E2203" i="11"/>
  <c r="E2204" i="11"/>
  <c r="E2205" i="11"/>
  <c r="E2206" i="11"/>
  <c r="E2207" i="11"/>
  <c r="E2208" i="11"/>
  <c r="E2209" i="11"/>
  <c r="E2210" i="11"/>
  <c r="E2211" i="11"/>
  <c r="E2212" i="11"/>
  <c r="E2213" i="11"/>
  <c r="E2214" i="11"/>
  <c r="E2215" i="11"/>
  <c r="E2216" i="11"/>
  <c r="E2217" i="11"/>
  <c r="E2218" i="11"/>
  <c r="E2219" i="11"/>
  <c r="E2220" i="11"/>
  <c r="E2221" i="11"/>
  <c r="E2222" i="11"/>
  <c r="E2223" i="11"/>
  <c r="E2224" i="11"/>
  <c r="E2225" i="11"/>
  <c r="E2226" i="11"/>
  <c r="E2227" i="11"/>
  <c r="E2228" i="11"/>
  <c r="E2229" i="11"/>
  <c r="E2230" i="11"/>
  <c r="E2231" i="11"/>
  <c r="E2232" i="11"/>
  <c r="E2233" i="11"/>
  <c r="E2234" i="11"/>
  <c r="E2235" i="11"/>
  <c r="E2236" i="11"/>
  <c r="E2237" i="11"/>
  <c r="E2238" i="11"/>
  <c r="E2239" i="11"/>
  <c r="E2240" i="11"/>
  <c r="E2241" i="11"/>
  <c r="E2242" i="11"/>
  <c r="E2243" i="11"/>
  <c r="E2244" i="11"/>
  <c r="E2245" i="11"/>
  <c r="E2246" i="11"/>
  <c r="E2247" i="11"/>
  <c r="E2248" i="11"/>
  <c r="E2249" i="11"/>
  <c r="E2250" i="11"/>
  <c r="E2251" i="11"/>
  <c r="E2252" i="11"/>
  <c r="E2253" i="11"/>
  <c r="E2254" i="11"/>
  <c r="E2255" i="11"/>
  <c r="E2256" i="11"/>
  <c r="E2257" i="11"/>
  <c r="E2258" i="11"/>
  <c r="E2259" i="11"/>
  <c r="E2260" i="11"/>
  <c r="E2261" i="11"/>
  <c r="E2262" i="11"/>
  <c r="E2263" i="11"/>
  <c r="E2264" i="11"/>
  <c r="E2265" i="11"/>
  <c r="E2266" i="11"/>
  <c r="E2267" i="11"/>
  <c r="E2268" i="11"/>
  <c r="E2269" i="11"/>
  <c r="E2270" i="11"/>
  <c r="E2271" i="11"/>
  <c r="E2272" i="11"/>
  <c r="E2273" i="11"/>
  <c r="E2274" i="11"/>
  <c r="E2275" i="11"/>
  <c r="E2276" i="11"/>
  <c r="E2277" i="11"/>
  <c r="E2278" i="11"/>
  <c r="E2279" i="11"/>
  <c r="E2280" i="11"/>
  <c r="E2281" i="11"/>
  <c r="E2282" i="11"/>
  <c r="E2283" i="11"/>
  <c r="E2284" i="11"/>
  <c r="E2285" i="11"/>
  <c r="E2286" i="11"/>
  <c r="E2287" i="11"/>
  <c r="E2288" i="11"/>
  <c r="E2289" i="11"/>
  <c r="E2290" i="11"/>
  <c r="E2291" i="11"/>
  <c r="E2292" i="11"/>
  <c r="E2293" i="11"/>
  <c r="E2294" i="11"/>
  <c r="E2295" i="11"/>
  <c r="E2296" i="11"/>
  <c r="E2297" i="11"/>
  <c r="E2298" i="11"/>
  <c r="E2299" i="11"/>
  <c r="E2300" i="11"/>
  <c r="E2301" i="11"/>
  <c r="E2302" i="11"/>
  <c r="E2303" i="11"/>
  <c r="E2304" i="11"/>
  <c r="E2305" i="11"/>
  <c r="E2306" i="11"/>
  <c r="E2307" i="11"/>
  <c r="E2308" i="11"/>
  <c r="E2309" i="11"/>
  <c r="E2310" i="11"/>
  <c r="E2311" i="11"/>
  <c r="E2312" i="11"/>
  <c r="E2313" i="11"/>
  <c r="E2314" i="11"/>
  <c r="E2315" i="11"/>
  <c r="E2316" i="11"/>
  <c r="E2317" i="11"/>
  <c r="E2318" i="11"/>
  <c r="E2319" i="11"/>
  <c r="E2320" i="11"/>
  <c r="E2321" i="11"/>
  <c r="E2322" i="11"/>
  <c r="E2323" i="11"/>
  <c r="E2324" i="11"/>
  <c r="E2325" i="11"/>
  <c r="E2326" i="11"/>
  <c r="E2327" i="11"/>
  <c r="E2328" i="11"/>
  <c r="E2329" i="11"/>
  <c r="E2330" i="11"/>
  <c r="E2331" i="11"/>
  <c r="E2332" i="11"/>
  <c r="E2333" i="11"/>
  <c r="E2334" i="11"/>
  <c r="E2335" i="11"/>
  <c r="E2336" i="11"/>
  <c r="E2337" i="11"/>
  <c r="E2338" i="11"/>
  <c r="E2339" i="11"/>
  <c r="E2340" i="11"/>
  <c r="E2341" i="11"/>
  <c r="E2342" i="11"/>
  <c r="E2343" i="11"/>
  <c r="E2344" i="11"/>
  <c r="E2345" i="11"/>
  <c r="E2346" i="11"/>
  <c r="E2347" i="11"/>
  <c r="E2348" i="11"/>
  <c r="E2349" i="11"/>
  <c r="E2350" i="11"/>
  <c r="E2351" i="11"/>
  <c r="E2352" i="11"/>
  <c r="E2353" i="11"/>
  <c r="E2354" i="11"/>
  <c r="E2355" i="11"/>
  <c r="E2356" i="11"/>
  <c r="E2357" i="11"/>
  <c r="E2358" i="11"/>
  <c r="E2359" i="11"/>
  <c r="E2360" i="11"/>
  <c r="E2361" i="11"/>
  <c r="E2362" i="11"/>
  <c r="E2363" i="11"/>
  <c r="E2364" i="11"/>
  <c r="E2365" i="11"/>
  <c r="E2366" i="11"/>
  <c r="E2367" i="11"/>
  <c r="E2368" i="11"/>
  <c r="E2369" i="11"/>
  <c r="E2370" i="11"/>
  <c r="E2371" i="11"/>
  <c r="E2372" i="11"/>
  <c r="E2373" i="11"/>
  <c r="E2374" i="11"/>
  <c r="E2375" i="11"/>
  <c r="E2376" i="11"/>
  <c r="E2377" i="11"/>
  <c r="E2378" i="11"/>
  <c r="E2379" i="11"/>
  <c r="E2380" i="11"/>
  <c r="E2381" i="11"/>
  <c r="E2382" i="11"/>
  <c r="E2383" i="11"/>
  <c r="E2384" i="11"/>
  <c r="E2385" i="11"/>
  <c r="E2386" i="11"/>
  <c r="E2387" i="11"/>
  <c r="E2388" i="11"/>
  <c r="E2389" i="11"/>
  <c r="E2390" i="11"/>
  <c r="E2391" i="11"/>
  <c r="E2392" i="11"/>
  <c r="E2393" i="11"/>
  <c r="E2394" i="11"/>
  <c r="E2395" i="11"/>
  <c r="E2396" i="11"/>
  <c r="E2397" i="11"/>
  <c r="E2398" i="11"/>
  <c r="E2399" i="11"/>
  <c r="E2400" i="11"/>
  <c r="E2401" i="11"/>
  <c r="E2402" i="11"/>
  <c r="E2403" i="11"/>
  <c r="E2404" i="11"/>
  <c r="E2405" i="11"/>
  <c r="E2406" i="11"/>
  <c r="E2407" i="11"/>
  <c r="E2408" i="11"/>
  <c r="E2409" i="11"/>
  <c r="E2410" i="11"/>
  <c r="E2411" i="11"/>
  <c r="E2412" i="11"/>
  <c r="E2413" i="11"/>
  <c r="E2414" i="11"/>
  <c r="E2415" i="11"/>
  <c r="E2416" i="11"/>
  <c r="E2417" i="11"/>
  <c r="E2418" i="11"/>
  <c r="E2419" i="11"/>
  <c r="E2420" i="11"/>
  <c r="E2421" i="11"/>
  <c r="E2422" i="11"/>
  <c r="E2423" i="11"/>
  <c r="E2424" i="11"/>
  <c r="E2425" i="11"/>
  <c r="E2426" i="11"/>
  <c r="E2427" i="11"/>
  <c r="E2428" i="11"/>
  <c r="E2429" i="11"/>
  <c r="E2430" i="11"/>
  <c r="E2431" i="11"/>
  <c r="E2432" i="11"/>
  <c r="E2433" i="11"/>
  <c r="E2434" i="11"/>
  <c r="E2435" i="11"/>
  <c r="E2436" i="11"/>
  <c r="E2437" i="11"/>
  <c r="E2438" i="11"/>
  <c r="E2439" i="11"/>
  <c r="E2440" i="11"/>
  <c r="E2441" i="11"/>
  <c r="E2442" i="11"/>
  <c r="E2443" i="11"/>
  <c r="E2444" i="11"/>
  <c r="E2445" i="11"/>
  <c r="E2446" i="11"/>
  <c r="E2447" i="11"/>
  <c r="E2448" i="11"/>
  <c r="E2449" i="11"/>
  <c r="E2450" i="11"/>
  <c r="E2451" i="11"/>
  <c r="E2452" i="11"/>
  <c r="E2453" i="11"/>
  <c r="E2454" i="11"/>
  <c r="E2455" i="11"/>
  <c r="E2456" i="11"/>
  <c r="E2457" i="11"/>
  <c r="E2458" i="11"/>
  <c r="E2459" i="11"/>
  <c r="E2460" i="11"/>
  <c r="E2461" i="11"/>
  <c r="E2462" i="11"/>
  <c r="E2463" i="11"/>
  <c r="E2464" i="11"/>
  <c r="E2465" i="11"/>
  <c r="E2466" i="11"/>
  <c r="E2467" i="11"/>
  <c r="E2468" i="11"/>
  <c r="E2469" i="11"/>
  <c r="E2470" i="11"/>
  <c r="E2471" i="11"/>
  <c r="E2472" i="11"/>
  <c r="E2473" i="11"/>
  <c r="E2474" i="11"/>
  <c r="E2475" i="11"/>
  <c r="E2476" i="11"/>
  <c r="E2477" i="11"/>
  <c r="E2478" i="11"/>
  <c r="E2479" i="11"/>
  <c r="E2480" i="11"/>
  <c r="E2481" i="11"/>
  <c r="E2482" i="11"/>
  <c r="E2483" i="11"/>
  <c r="E2484" i="11"/>
  <c r="E2485" i="11"/>
  <c r="E2486" i="11"/>
  <c r="E2487" i="11"/>
  <c r="E2488" i="11"/>
  <c r="E2489" i="11"/>
  <c r="E2490" i="11"/>
  <c r="E2491" i="11"/>
  <c r="E2492" i="11"/>
  <c r="E2493" i="11"/>
  <c r="E2494" i="11"/>
  <c r="E2495" i="11"/>
  <c r="E2496" i="11"/>
  <c r="E2497" i="11"/>
  <c r="E2498" i="11"/>
  <c r="E2499" i="11"/>
  <c r="E2500" i="11"/>
  <c r="E2501" i="11"/>
  <c r="E2502" i="11"/>
  <c r="E2503" i="11"/>
  <c r="E2504" i="11"/>
  <c r="E2505" i="11"/>
  <c r="E2506" i="11"/>
  <c r="E2507" i="11"/>
  <c r="E2508" i="11"/>
  <c r="E2509" i="11"/>
  <c r="E2510" i="11"/>
  <c r="E2511" i="11"/>
  <c r="E2512" i="11"/>
  <c r="E2513" i="11"/>
  <c r="E2514" i="11"/>
  <c r="E2515" i="11"/>
  <c r="E2516" i="11"/>
  <c r="E2517" i="11"/>
  <c r="E2518" i="11"/>
  <c r="E2519" i="11"/>
  <c r="E2520" i="11"/>
  <c r="E2521" i="11"/>
  <c r="E2522" i="11"/>
  <c r="E2523" i="11"/>
  <c r="E2524" i="11"/>
  <c r="E2525" i="11"/>
  <c r="E2526" i="11"/>
  <c r="E2527" i="11"/>
  <c r="E2528" i="11"/>
  <c r="E2529" i="11"/>
  <c r="E2530" i="11"/>
  <c r="E2531" i="11"/>
  <c r="E2532" i="11"/>
  <c r="E2533" i="11"/>
  <c r="E2534" i="11"/>
  <c r="E2535" i="11"/>
  <c r="E2536" i="11"/>
  <c r="E2537" i="11"/>
  <c r="E2538" i="11"/>
  <c r="E2539" i="11"/>
  <c r="E2540" i="11"/>
  <c r="E2541" i="11"/>
  <c r="E2542" i="11"/>
  <c r="E2543" i="11"/>
  <c r="E2544" i="11"/>
  <c r="E2545" i="11"/>
  <c r="E2546" i="11"/>
  <c r="E2547" i="11"/>
  <c r="E2548" i="11"/>
  <c r="E2549" i="11"/>
  <c r="E2550" i="11"/>
  <c r="E2551" i="11"/>
  <c r="E2552" i="11"/>
  <c r="E2553" i="11"/>
  <c r="E2554" i="11"/>
  <c r="E2555" i="11"/>
  <c r="E2556" i="11"/>
  <c r="E2557" i="11"/>
  <c r="E2558" i="11"/>
  <c r="E2559" i="11"/>
  <c r="E2560" i="11"/>
  <c r="E2561" i="11"/>
  <c r="E2562" i="11"/>
  <c r="E2563" i="11"/>
  <c r="E2564" i="11"/>
  <c r="E2565" i="11"/>
  <c r="E2566" i="11"/>
  <c r="E2567" i="11"/>
  <c r="E2568" i="11"/>
  <c r="E2569" i="11"/>
  <c r="E2570" i="11"/>
  <c r="E2571" i="11"/>
  <c r="E2572" i="11"/>
  <c r="E2573" i="11"/>
  <c r="E2574" i="11"/>
  <c r="E2575" i="11"/>
  <c r="E2576" i="11"/>
  <c r="E2577" i="11"/>
  <c r="E2578" i="11"/>
  <c r="E2579" i="11"/>
  <c r="E2580" i="11"/>
  <c r="E2581" i="11"/>
  <c r="E2582" i="11"/>
  <c r="E2583" i="11"/>
  <c r="E2584" i="11"/>
  <c r="E2585" i="11"/>
  <c r="E2586" i="11"/>
  <c r="E2587" i="11"/>
  <c r="E2588" i="11"/>
  <c r="E2589" i="11"/>
  <c r="E2590" i="11"/>
  <c r="E2591" i="11"/>
  <c r="E2592" i="11"/>
  <c r="E2593" i="11"/>
  <c r="E2594" i="11"/>
  <c r="E2595" i="11"/>
  <c r="E2596" i="11"/>
  <c r="E2597" i="11"/>
  <c r="E2598" i="11"/>
  <c r="E2599" i="11"/>
  <c r="E2600" i="11"/>
  <c r="E2601" i="11"/>
  <c r="E2602" i="11"/>
  <c r="E2603" i="11"/>
  <c r="E2604" i="11"/>
  <c r="E2605" i="11"/>
  <c r="E2606" i="11"/>
  <c r="E2607" i="11"/>
  <c r="E2608" i="11"/>
  <c r="E2609" i="11"/>
  <c r="E2610" i="11"/>
  <c r="E2611" i="11"/>
  <c r="E2612" i="11"/>
  <c r="E2613" i="11"/>
  <c r="E2614" i="11"/>
  <c r="E2615" i="11"/>
  <c r="E2616" i="11"/>
  <c r="E2617" i="11"/>
  <c r="E2618" i="11"/>
  <c r="E2619" i="11"/>
  <c r="E2620" i="11"/>
  <c r="E2621" i="11"/>
  <c r="E2622" i="11"/>
  <c r="E2623" i="11"/>
  <c r="E2624" i="11"/>
  <c r="E2625" i="11"/>
  <c r="E2626" i="11"/>
  <c r="E2627" i="11"/>
  <c r="E2628" i="11"/>
  <c r="E2629" i="11"/>
  <c r="E2630" i="11"/>
  <c r="E2631" i="11"/>
  <c r="E2632" i="11"/>
  <c r="E2633" i="11"/>
  <c r="E2634" i="11"/>
  <c r="E2635" i="11"/>
  <c r="E2636" i="11"/>
  <c r="E2637" i="11"/>
  <c r="E2638" i="11"/>
  <c r="E2639" i="11"/>
  <c r="E2640" i="11"/>
  <c r="E2641" i="11"/>
  <c r="E2642" i="11"/>
  <c r="E2643" i="11"/>
  <c r="E2644" i="11"/>
  <c r="E2645" i="11"/>
  <c r="E2646" i="11"/>
  <c r="E2647" i="11"/>
  <c r="E2648" i="11"/>
  <c r="E2649" i="11"/>
  <c r="E2650" i="11"/>
  <c r="E2651" i="11"/>
  <c r="E2652" i="11"/>
  <c r="E2653" i="11"/>
  <c r="E2654" i="11"/>
  <c r="E2655" i="11"/>
  <c r="E2656" i="11"/>
  <c r="E2657" i="11"/>
  <c r="E2658" i="11"/>
  <c r="E2659" i="11"/>
  <c r="E2660" i="11"/>
  <c r="E2661" i="11"/>
  <c r="E2662" i="11"/>
  <c r="E2663" i="11"/>
  <c r="E2664" i="11"/>
  <c r="E2665" i="11"/>
  <c r="E2666" i="11"/>
  <c r="E2667" i="11"/>
  <c r="E2668" i="11"/>
  <c r="E2669" i="11"/>
  <c r="E2670" i="11"/>
  <c r="E2671" i="11"/>
  <c r="E2672" i="11"/>
  <c r="E2673" i="11"/>
  <c r="E2674" i="11"/>
  <c r="E2675" i="11"/>
  <c r="E2676" i="11"/>
  <c r="E2677" i="11"/>
  <c r="E2678" i="11"/>
  <c r="E2679" i="11"/>
  <c r="E2680" i="11"/>
  <c r="E2681" i="11"/>
  <c r="E2682" i="11"/>
  <c r="E2683" i="11"/>
  <c r="E2684" i="11"/>
  <c r="E2685" i="11"/>
  <c r="E2686" i="11"/>
  <c r="E2687" i="11"/>
  <c r="E2688" i="11"/>
  <c r="E2689" i="11"/>
  <c r="E2690" i="11"/>
  <c r="E2691" i="11"/>
  <c r="E2692" i="11"/>
  <c r="E2693" i="11"/>
  <c r="E2694" i="11"/>
  <c r="E2695" i="11"/>
  <c r="E2696" i="11"/>
  <c r="E2697" i="11"/>
  <c r="E2698" i="11"/>
  <c r="E2699" i="11"/>
  <c r="E2700" i="11"/>
  <c r="E2701" i="11"/>
  <c r="E2702" i="11"/>
  <c r="E2703" i="11"/>
  <c r="E2704" i="11"/>
  <c r="E2705" i="11"/>
  <c r="E2706" i="11"/>
  <c r="E2707" i="11"/>
  <c r="E2708" i="11"/>
  <c r="E2709" i="11"/>
  <c r="E2710" i="11"/>
  <c r="E2711" i="11"/>
  <c r="E2712" i="11"/>
  <c r="E2713" i="11"/>
  <c r="E2714" i="11"/>
  <c r="E2715" i="11"/>
  <c r="E2716" i="11"/>
  <c r="E2717" i="11"/>
  <c r="E2718" i="11"/>
  <c r="E2719" i="11"/>
  <c r="E2720" i="11"/>
  <c r="E2721" i="11"/>
  <c r="E2722" i="11"/>
  <c r="E2723" i="11"/>
  <c r="E2724" i="11"/>
  <c r="E2725" i="11"/>
  <c r="E2726" i="11"/>
  <c r="E2727" i="11"/>
  <c r="E2728" i="11"/>
  <c r="E2729" i="11"/>
  <c r="E2730" i="11"/>
  <c r="E2731" i="11"/>
  <c r="E2732" i="11"/>
  <c r="E2733" i="11"/>
  <c r="E2734" i="11"/>
  <c r="E2735" i="11"/>
  <c r="E2736" i="11"/>
  <c r="E2737" i="11"/>
  <c r="E2738" i="11"/>
  <c r="E2739" i="11"/>
  <c r="E2740" i="11"/>
  <c r="E2741" i="11"/>
  <c r="E2742" i="11"/>
  <c r="E2743" i="11"/>
  <c r="E2744" i="11"/>
  <c r="E2745" i="11"/>
  <c r="E2746" i="11"/>
  <c r="E2747" i="11"/>
  <c r="E2748" i="11"/>
  <c r="E2749" i="11"/>
  <c r="E2750" i="11"/>
  <c r="E2751" i="11"/>
  <c r="E2752" i="11"/>
  <c r="E2753" i="11"/>
  <c r="E2754" i="11"/>
  <c r="E2755" i="11"/>
  <c r="E2756" i="11"/>
  <c r="E2757" i="11"/>
  <c r="E2758" i="11"/>
  <c r="E2759" i="11"/>
  <c r="E2760" i="11"/>
  <c r="E2761" i="11"/>
  <c r="E2762" i="11"/>
  <c r="E2763" i="11"/>
  <c r="E2764" i="11"/>
  <c r="E2765" i="11"/>
  <c r="E2766" i="11"/>
  <c r="E2767" i="11"/>
  <c r="E2768" i="11"/>
  <c r="E2769" i="11"/>
  <c r="E2770" i="11"/>
  <c r="E2771" i="11"/>
  <c r="E2772" i="11"/>
  <c r="E2773" i="11"/>
  <c r="E2774" i="11"/>
  <c r="E2775" i="11"/>
  <c r="E2776" i="11"/>
  <c r="E2777" i="11"/>
  <c r="E2778" i="11"/>
  <c r="E2779" i="11"/>
  <c r="E2780" i="11"/>
  <c r="E2781" i="11"/>
  <c r="E2782" i="11"/>
  <c r="E2783" i="11"/>
  <c r="E2784" i="11"/>
  <c r="E2785" i="11"/>
  <c r="E2786" i="11"/>
  <c r="E2787" i="11"/>
  <c r="E2788" i="11"/>
  <c r="E2789" i="11"/>
  <c r="E2790" i="11"/>
  <c r="E2791" i="11"/>
  <c r="E2792" i="11"/>
  <c r="E2793" i="11"/>
  <c r="E2794" i="11"/>
  <c r="E2795" i="11"/>
  <c r="E2796" i="11"/>
  <c r="E2797" i="11"/>
  <c r="E2798" i="11"/>
  <c r="E2799" i="11"/>
  <c r="E2800" i="11"/>
  <c r="E2801" i="11"/>
  <c r="E2802" i="11"/>
  <c r="E2803" i="11"/>
  <c r="E2804" i="11"/>
  <c r="E2805" i="11"/>
  <c r="E2806" i="11"/>
  <c r="E2807" i="11"/>
  <c r="E2808" i="11"/>
  <c r="E2809" i="11"/>
  <c r="E2810" i="11"/>
  <c r="E2811" i="11"/>
  <c r="E2812" i="11"/>
  <c r="E2813" i="11"/>
  <c r="E2814" i="11"/>
  <c r="E2815" i="11"/>
  <c r="E2816" i="11"/>
  <c r="E2817" i="11"/>
  <c r="E2818" i="11"/>
  <c r="E2819" i="11"/>
  <c r="E2820" i="11"/>
  <c r="E2821" i="11"/>
  <c r="E2822" i="11"/>
  <c r="E2823" i="11"/>
  <c r="E2824" i="11"/>
  <c r="E2825" i="11"/>
  <c r="E2826" i="11"/>
  <c r="E2827" i="11"/>
  <c r="E2828" i="11"/>
  <c r="E2829" i="11"/>
  <c r="E2830" i="11"/>
  <c r="E2831" i="11"/>
  <c r="E2832" i="11"/>
  <c r="E2833" i="11"/>
  <c r="E2834" i="11"/>
  <c r="E2835" i="11"/>
  <c r="E2836" i="11"/>
  <c r="E2837" i="11"/>
  <c r="E2838" i="11"/>
  <c r="E2839" i="11"/>
  <c r="E2840" i="11"/>
  <c r="E2841" i="11"/>
  <c r="E2842" i="11"/>
  <c r="E2843" i="11"/>
  <c r="E2844" i="11"/>
  <c r="E2845" i="11"/>
  <c r="E2846" i="11"/>
  <c r="E2847" i="11"/>
  <c r="E2848" i="11"/>
  <c r="E2849" i="11"/>
  <c r="E2850" i="11"/>
  <c r="E2851" i="11"/>
  <c r="E2852" i="11"/>
  <c r="E2853" i="11"/>
  <c r="E2854" i="11"/>
  <c r="E2855" i="11"/>
  <c r="E2856" i="11"/>
  <c r="E2857" i="11"/>
  <c r="E2858" i="11"/>
  <c r="E2859" i="11"/>
  <c r="E2860" i="11"/>
  <c r="E2861" i="11"/>
  <c r="E2862" i="11"/>
  <c r="E2863" i="11"/>
  <c r="E2864" i="11"/>
  <c r="E2865" i="11"/>
  <c r="E2866" i="11"/>
  <c r="E2867" i="11"/>
  <c r="E2868" i="11"/>
  <c r="E2869" i="11"/>
  <c r="E2870" i="11"/>
  <c r="E2871" i="11"/>
  <c r="E2872" i="11"/>
  <c r="E2873" i="11"/>
  <c r="E2874" i="11"/>
  <c r="E2875" i="11"/>
  <c r="E2876" i="11"/>
  <c r="E2877" i="11"/>
  <c r="E2878" i="11"/>
  <c r="E2879" i="11"/>
  <c r="E2880" i="11"/>
  <c r="E2881" i="11"/>
  <c r="E2882" i="11"/>
  <c r="E2883" i="11"/>
  <c r="E2884" i="11"/>
  <c r="E2885" i="11"/>
  <c r="E2886" i="11"/>
  <c r="E2887" i="11"/>
  <c r="E2888" i="11"/>
  <c r="E2889" i="11"/>
  <c r="E2890" i="11"/>
  <c r="E2891" i="11"/>
  <c r="E2892" i="11"/>
  <c r="E2893" i="11"/>
  <c r="E2894" i="11"/>
  <c r="E2895" i="11"/>
  <c r="E2896" i="11"/>
  <c r="E2897" i="11"/>
  <c r="E2898" i="11"/>
  <c r="E2899" i="11"/>
  <c r="E2900" i="11"/>
  <c r="E2901" i="11"/>
  <c r="E2902" i="11"/>
  <c r="E2903" i="11"/>
  <c r="E2904" i="11"/>
  <c r="E2905" i="11"/>
  <c r="E2906" i="11"/>
  <c r="E2907" i="11"/>
  <c r="E2908" i="11"/>
  <c r="E2909" i="11"/>
  <c r="E2910" i="11"/>
  <c r="E2911" i="11"/>
  <c r="E2912" i="11"/>
  <c r="E2913" i="11"/>
  <c r="E2914" i="11"/>
  <c r="E2915" i="11"/>
  <c r="E2916" i="11"/>
  <c r="E2917" i="11"/>
  <c r="E2918" i="11"/>
  <c r="E2919" i="11"/>
  <c r="E2920" i="11"/>
  <c r="E2921" i="11"/>
  <c r="E2922" i="11"/>
  <c r="E2923" i="11"/>
  <c r="E2924" i="11"/>
  <c r="E2925" i="11"/>
  <c r="E2926" i="11"/>
  <c r="E2927" i="11"/>
  <c r="E2928" i="11"/>
  <c r="E2929" i="11"/>
  <c r="E2930" i="11"/>
  <c r="E2931" i="11"/>
  <c r="E2932" i="11"/>
  <c r="E2933" i="11"/>
  <c r="E2934" i="11"/>
  <c r="E2935" i="11"/>
  <c r="E2936" i="11"/>
  <c r="E2937" i="11"/>
  <c r="E2938" i="11"/>
  <c r="E2939" i="11"/>
  <c r="E2940" i="11"/>
  <c r="E2941" i="11"/>
  <c r="E2942" i="11"/>
  <c r="E2943" i="11"/>
  <c r="E2944" i="11"/>
  <c r="E2945" i="11"/>
  <c r="E2946" i="11"/>
  <c r="E2947" i="11"/>
  <c r="E2948" i="11"/>
  <c r="E2949" i="11"/>
  <c r="E2950" i="11"/>
  <c r="E2951" i="11"/>
  <c r="E2952" i="11"/>
  <c r="E2953" i="11"/>
  <c r="E2954" i="11"/>
  <c r="E2955" i="11"/>
  <c r="E2956" i="11"/>
  <c r="E2957" i="11"/>
  <c r="E2958" i="11"/>
  <c r="E2959" i="11"/>
  <c r="E2960" i="11"/>
  <c r="E2961" i="11"/>
  <c r="E2962" i="11"/>
  <c r="E2963" i="11"/>
  <c r="E2964" i="11"/>
  <c r="E2965" i="11"/>
  <c r="E2966" i="11"/>
  <c r="E2967" i="11"/>
  <c r="E2968" i="11"/>
  <c r="E2969" i="11"/>
  <c r="E2970" i="11"/>
  <c r="E2971" i="11"/>
  <c r="E2972" i="11"/>
  <c r="E2973" i="11"/>
  <c r="E2974" i="11"/>
  <c r="E2975" i="11"/>
  <c r="E2976" i="11"/>
  <c r="E2977" i="11"/>
  <c r="E2978" i="11"/>
  <c r="E2979" i="11"/>
  <c r="E2980" i="11"/>
  <c r="E2981" i="11"/>
  <c r="E2982" i="11"/>
  <c r="E2983" i="11"/>
  <c r="E2984" i="11"/>
  <c r="E2985" i="11"/>
  <c r="E2986" i="11"/>
  <c r="E2987" i="11"/>
  <c r="E2988" i="11"/>
  <c r="E2989" i="11"/>
  <c r="E2990" i="11"/>
  <c r="E2991" i="11"/>
  <c r="E2992" i="11"/>
  <c r="E2993" i="11"/>
  <c r="E2994" i="11"/>
  <c r="E2995" i="11"/>
  <c r="E2996" i="11"/>
  <c r="E2997" i="11"/>
  <c r="E2998" i="11"/>
  <c r="E2999" i="11"/>
  <c r="E3000" i="11"/>
  <c r="E3001" i="11"/>
  <c r="E3002" i="11"/>
  <c r="E3003" i="11"/>
  <c r="E3004" i="11"/>
  <c r="E3005" i="11"/>
  <c r="E3006" i="11"/>
  <c r="E3007" i="11"/>
  <c r="E3008" i="11"/>
  <c r="E3009" i="11"/>
  <c r="E3010" i="11"/>
  <c r="E3011" i="11"/>
  <c r="E3012" i="11"/>
  <c r="E3013" i="11"/>
  <c r="E3014" i="11"/>
  <c r="E3015" i="11"/>
  <c r="E3016" i="11"/>
  <c r="E3017" i="11"/>
  <c r="E3018" i="11"/>
  <c r="E3019" i="11"/>
  <c r="E3020" i="11"/>
  <c r="E3021" i="11"/>
  <c r="E3022" i="11"/>
  <c r="E3023" i="11"/>
  <c r="E3024" i="11"/>
  <c r="E3025" i="11"/>
  <c r="E3026" i="11"/>
  <c r="E3027" i="11"/>
  <c r="E3028" i="11"/>
  <c r="E3029" i="11"/>
  <c r="E3030" i="11"/>
  <c r="E3031" i="11"/>
  <c r="E3032" i="11"/>
  <c r="E3033" i="11"/>
  <c r="E3034" i="11"/>
  <c r="E3035" i="11"/>
  <c r="E3036" i="11"/>
  <c r="E3037" i="11"/>
  <c r="E3038" i="11"/>
  <c r="E3039" i="11"/>
  <c r="E3040" i="11"/>
  <c r="E3041" i="11"/>
  <c r="E3042" i="11"/>
  <c r="E3043" i="11"/>
  <c r="E3044" i="11"/>
  <c r="E3045" i="11"/>
  <c r="E3046" i="11"/>
  <c r="E3047" i="11"/>
  <c r="E3048" i="11"/>
  <c r="E3049" i="11"/>
  <c r="E3050" i="11"/>
  <c r="E3051" i="11"/>
  <c r="E3052" i="11"/>
  <c r="E3053" i="11"/>
  <c r="E3054" i="11"/>
  <c r="E3055" i="11"/>
  <c r="E3056" i="11"/>
  <c r="E3057" i="11"/>
  <c r="E3058" i="11"/>
  <c r="E3059" i="11"/>
  <c r="E3060" i="11"/>
  <c r="E3061" i="11"/>
  <c r="E3062" i="11"/>
  <c r="E3063" i="11"/>
  <c r="E3064" i="11"/>
  <c r="E3065" i="11"/>
  <c r="E3066" i="11"/>
  <c r="E3067" i="11"/>
  <c r="E3068" i="11"/>
  <c r="E3069" i="11"/>
  <c r="E3070" i="11"/>
  <c r="E3071" i="11"/>
  <c r="E3072" i="11"/>
  <c r="E3073" i="11"/>
  <c r="E3074" i="11"/>
  <c r="E3075" i="11"/>
  <c r="E3076" i="11"/>
  <c r="E3077" i="11"/>
  <c r="E3078" i="11"/>
  <c r="E3079" i="11"/>
  <c r="E3080" i="11"/>
  <c r="E3081" i="11"/>
  <c r="E3082" i="11"/>
  <c r="E3083" i="11"/>
  <c r="E3084" i="11"/>
  <c r="E3085" i="11"/>
  <c r="E3086" i="11"/>
  <c r="E3087" i="11"/>
  <c r="E3088" i="11"/>
  <c r="E3089" i="11"/>
  <c r="E3090" i="11"/>
  <c r="E3091" i="11"/>
  <c r="E3092" i="11"/>
  <c r="E3093" i="11"/>
  <c r="E3094" i="11"/>
  <c r="E3095" i="11"/>
  <c r="E3096" i="11"/>
  <c r="E3097" i="11"/>
  <c r="E3098" i="11"/>
  <c r="E3099" i="11"/>
  <c r="E3100" i="11"/>
  <c r="E3101" i="11"/>
  <c r="E3102" i="11"/>
  <c r="E3103" i="11"/>
  <c r="E3104" i="11"/>
  <c r="E3105" i="11"/>
  <c r="E3106" i="11"/>
  <c r="E3107" i="11"/>
  <c r="E3108" i="11"/>
  <c r="E3109" i="11"/>
  <c r="E3110" i="11"/>
  <c r="E3111" i="11"/>
  <c r="E3112" i="11"/>
  <c r="E3113" i="11"/>
  <c r="E3114" i="11"/>
  <c r="E3115" i="11"/>
  <c r="E3116" i="11"/>
  <c r="E3117" i="11"/>
  <c r="E3118" i="11"/>
  <c r="E3119" i="11"/>
  <c r="E3120" i="11"/>
  <c r="E3121" i="11"/>
  <c r="E3122" i="11"/>
  <c r="E3123" i="11"/>
  <c r="E3124" i="11"/>
  <c r="E3125" i="11"/>
  <c r="E3126" i="11"/>
  <c r="E3127" i="11"/>
  <c r="E3128" i="11"/>
  <c r="E3129" i="11"/>
  <c r="E3130" i="11"/>
  <c r="E3131" i="11"/>
  <c r="E3132" i="11"/>
  <c r="E3133" i="11"/>
  <c r="E3134" i="11"/>
  <c r="E3135" i="11"/>
  <c r="E3136" i="11"/>
  <c r="E3137" i="11"/>
  <c r="E3138" i="11"/>
  <c r="E3139" i="11"/>
  <c r="E3140" i="11"/>
  <c r="E3141" i="11"/>
  <c r="E3142" i="11"/>
  <c r="E3143" i="11"/>
  <c r="E3144" i="11"/>
  <c r="E3145" i="11"/>
  <c r="E3146" i="11"/>
  <c r="E3147" i="11"/>
  <c r="E3148" i="11"/>
  <c r="E3149" i="11"/>
  <c r="E3150" i="11"/>
  <c r="E3151" i="11"/>
  <c r="E3152" i="11"/>
  <c r="E3153" i="11"/>
  <c r="E3154" i="11"/>
  <c r="E3155" i="11"/>
  <c r="E3156" i="11"/>
  <c r="E3157" i="11"/>
  <c r="E3158" i="11"/>
  <c r="E3159" i="11"/>
  <c r="E3160" i="11"/>
  <c r="E3161" i="11"/>
  <c r="E3162" i="11"/>
  <c r="E3163" i="11"/>
  <c r="E3164" i="11"/>
  <c r="E3165" i="11"/>
  <c r="E3166" i="11"/>
  <c r="E3167" i="11"/>
  <c r="E3168" i="11"/>
  <c r="E3169" i="11"/>
  <c r="E3170" i="11"/>
  <c r="E3171" i="11"/>
  <c r="E3172" i="11"/>
  <c r="E3173" i="11"/>
  <c r="E3174" i="11"/>
  <c r="E3175" i="11"/>
  <c r="E3176" i="11"/>
  <c r="E3177" i="11"/>
  <c r="E3178" i="11"/>
  <c r="E3179" i="11"/>
  <c r="E3180" i="11"/>
  <c r="E3181" i="11"/>
  <c r="E3182" i="11"/>
  <c r="E3183" i="11"/>
  <c r="E3184" i="11"/>
  <c r="E3185" i="11"/>
  <c r="E3186" i="11"/>
  <c r="E3187" i="11"/>
  <c r="E3188" i="11"/>
  <c r="E3189" i="11"/>
  <c r="E3190" i="11"/>
  <c r="E3191" i="11"/>
  <c r="E3192" i="11"/>
  <c r="E3193" i="11"/>
  <c r="E3194" i="11"/>
  <c r="E3195" i="11"/>
  <c r="E3196" i="11"/>
  <c r="E3197" i="11"/>
  <c r="E3198" i="11"/>
  <c r="E3199" i="11"/>
  <c r="E3200" i="11"/>
  <c r="E3201" i="11"/>
  <c r="E3202" i="11"/>
  <c r="E3203" i="11"/>
  <c r="E3204" i="11"/>
  <c r="E3205" i="11"/>
  <c r="E3206" i="11"/>
  <c r="E3207" i="11"/>
  <c r="E3208" i="11"/>
  <c r="E3209" i="11"/>
  <c r="E3210" i="11"/>
  <c r="E3211" i="11"/>
  <c r="E3212" i="11"/>
  <c r="E3213" i="11"/>
  <c r="E3214" i="11"/>
  <c r="E3215" i="11"/>
  <c r="E3216" i="11"/>
  <c r="E3217" i="11"/>
  <c r="E3218" i="11"/>
  <c r="E3219" i="11"/>
  <c r="E3220" i="11"/>
  <c r="E3221" i="11"/>
  <c r="E3222" i="11"/>
  <c r="E3223" i="11"/>
  <c r="E3224" i="11"/>
  <c r="E3225" i="11"/>
  <c r="E3226" i="11"/>
  <c r="E3227" i="11"/>
  <c r="E3228" i="11"/>
  <c r="E3229" i="11"/>
  <c r="E3230" i="11"/>
  <c r="E3231" i="11"/>
  <c r="E3232" i="11"/>
  <c r="E3233" i="11"/>
  <c r="E3234" i="11"/>
  <c r="E3235" i="11"/>
  <c r="E3236" i="11"/>
  <c r="E3237" i="11"/>
  <c r="E3238" i="11"/>
  <c r="E3239" i="11"/>
  <c r="E3240" i="11"/>
  <c r="E3241" i="11"/>
  <c r="E3242" i="11"/>
  <c r="E3243" i="11"/>
  <c r="E3244" i="11"/>
  <c r="E3245" i="11"/>
  <c r="E3246" i="11"/>
  <c r="E3247" i="11"/>
  <c r="E3248" i="11"/>
  <c r="E3249" i="11"/>
  <c r="E3250" i="11"/>
  <c r="E3251" i="11"/>
  <c r="E3252" i="11"/>
  <c r="E3253" i="11"/>
  <c r="E3254" i="11"/>
  <c r="E3255" i="11"/>
  <c r="E3256" i="11"/>
  <c r="E3257" i="11"/>
  <c r="E3258" i="11"/>
  <c r="E3259" i="11"/>
  <c r="E3260" i="11"/>
  <c r="E3261" i="11"/>
  <c r="E3262" i="11"/>
  <c r="E3263" i="11"/>
  <c r="E3264" i="11"/>
  <c r="E3265" i="11"/>
  <c r="E3266" i="11"/>
  <c r="E3267" i="11"/>
  <c r="E3268" i="11"/>
  <c r="E3269" i="11"/>
  <c r="E3270" i="11"/>
  <c r="E3271" i="11"/>
  <c r="E3272" i="11"/>
  <c r="E3273" i="11"/>
  <c r="E3274" i="11"/>
  <c r="E3275" i="11"/>
  <c r="E3276" i="11"/>
  <c r="E3277" i="11"/>
  <c r="E3278" i="11"/>
  <c r="E3279" i="11"/>
  <c r="E3280" i="11"/>
  <c r="E3281" i="11"/>
  <c r="E3282" i="11"/>
  <c r="E3283" i="11"/>
  <c r="E3284" i="11"/>
  <c r="E3285" i="11"/>
  <c r="E3286" i="11"/>
  <c r="E3287" i="11"/>
  <c r="E3288" i="11"/>
  <c r="E3289" i="11"/>
  <c r="E3290" i="11"/>
  <c r="E3291" i="11"/>
  <c r="E3292" i="11"/>
  <c r="E3293" i="11"/>
  <c r="E3294" i="11"/>
  <c r="E3295" i="11"/>
  <c r="E3296" i="11"/>
  <c r="E3297" i="11"/>
  <c r="E3298" i="11"/>
  <c r="E3299" i="11"/>
  <c r="E3300" i="11"/>
  <c r="E3301" i="11"/>
  <c r="E3302" i="11"/>
  <c r="E3303" i="11"/>
  <c r="E3304" i="11"/>
  <c r="E3305" i="11"/>
  <c r="E3306" i="11"/>
  <c r="E3307" i="11"/>
  <c r="E3308" i="11"/>
  <c r="E3309" i="11"/>
  <c r="E3310" i="11"/>
  <c r="E3311" i="11"/>
  <c r="E3312" i="11"/>
  <c r="E3313" i="11"/>
  <c r="E3314" i="11"/>
  <c r="E3315" i="11"/>
  <c r="E3316" i="11"/>
  <c r="E3317" i="11"/>
  <c r="E3318" i="11"/>
  <c r="E3319" i="11"/>
  <c r="E3320" i="11"/>
  <c r="E3321" i="11"/>
  <c r="E3322" i="11"/>
  <c r="E3323" i="11"/>
  <c r="E3324" i="11"/>
  <c r="E3325" i="11"/>
  <c r="E3326" i="11"/>
  <c r="E3327" i="11"/>
  <c r="E3328" i="11"/>
  <c r="E3329" i="11"/>
  <c r="E3330" i="11"/>
  <c r="E3331" i="11"/>
  <c r="E3332" i="11"/>
  <c r="E3333" i="11"/>
  <c r="E3334" i="11"/>
  <c r="E3335" i="11"/>
  <c r="E3336" i="11"/>
  <c r="E3337" i="11"/>
  <c r="E3338" i="11"/>
  <c r="E3339" i="11"/>
  <c r="E3340" i="11"/>
  <c r="E3341" i="11"/>
  <c r="E3342" i="11"/>
  <c r="E3343" i="11"/>
  <c r="E3344" i="11"/>
  <c r="E3345" i="11"/>
  <c r="E3346" i="11"/>
  <c r="E3347" i="11"/>
  <c r="E3348" i="11"/>
  <c r="E3349" i="11"/>
  <c r="E3350" i="11"/>
  <c r="E3351" i="11"/>
  <c r="E3352" i="11"/>
  <c r="E3353" i="11"/>
  <c r="E3354" i="11"/>
  <c r="E3355" i="11"/>
  <c r="E3356" i="11"/>
  <c r="E3357" i="11"/>
  <c r="E3358" i="11"/>
  <c r="E3359" i="11"/>
  <c r="E3360" i="11"/>
  <c r="E3361" i="11"/>
  <c r="E3362" i="11"/>
  <c r="E3363" i="11"/>
  <c r="E3364" i="11"/>
  <c r="E3365" i="11"/>
  <c r="E3366" i="11"/>
  <c r="E3367" i="11"/>
  <c r="E3368" i="11"/>
  <c r="E3369" i="11"/>
  <c r="E3370" i="11"/>
  <c r="E3371" i="11"/>
  <c r="E3372" i="11"/>
  <c r="E3373" i="11"/>
  <c r="E3374" i="11"/>
  <c r="E3375" i="11"/>
  <c r="E3376" i="11"/>
  <c r="E3377" i="11"/>
  <c r="E3378" i="11"/>
  <c r="E3379" i="11"/>
  <c r="E3380" i="11"/>
  <c r="E3381" i="11"/>
  <c r="E3382" i="11"/>
  <c r="E3383" i="11"/>
  <c r="E3384" i="11"/>
  <c r="E3385" i="11"/>
  <c r="E3386" i="11"/>
  <c r="E3387" i="11"/>
  <c r="E3388" i="11"/>
  <c r="E3389" i="11"/>
  <c r="E3390" i="11"/>
  <c r="E3391" i="11"/>
  <c r="E3392" i="11"/>
  <c r="E3393" i="11"/>
  <c r="E3394" i="11"/>
  <c r="E3395" i="11"/>
  <c r="E3396" i="11"/>
  <c r="E3397" i="11"/>
  <c r="E3398" i="11"/>
  <c r="E3399" i="11"/>
  <c r="E3400" i="11"/>
  <c r="E3401" i="11"/>
  <c r="E3402" i="11"/>
  <c r="E3403" i="11"/>
  <c r="E3404" i="11"/>
  <c r="E3405" i="11"/>
  <c r="E3406" i="11"/>
  <c r="E3407" i="11"/>
  <c r="E3408" i="11"/>
  <c r="E3409" i="11"/>
  <c r="E3410" i="11"/>
  <c r="E3411" i="11"/>
  <c r="E3412" i="11"/>
  <c r="E3413" i="11"/>
  <c r="E3414" i="11"/>
  <c r="E3415" i="11"/>
  <c r="E3416" i="11"/>
  <c r="E3417" i="11"/>
  <c r="E3418" i="11"/>
  <c r="E3419" i="11"/>
  <c r="E3420" i="11"/>
  <c r="E3421" i="11"/>
  <c r="E3422" i="11"/>
  <c r="E3423" i="11"/>
  <c r="E3424" i="11"/>
  <c r="E3425" i="11"/>
  <c r="E3426" i="11"/>
  <c r="E3427" i="11"/>
  <c r="E3428" i="11"/>
  <c r="E3429" i="11"/>
  <c r="E3430" i="11"/>
  <c r="E3431" i="11"/>
  <c r="E3432" i="11"/>
  <c r="E3433" i="11"/>
  <c r="E3434" i="11"/>
  <c r="E3435" i="11"/>
  <c r="E3436" i="11"/>
  <c r="E3437" i="11"/>
  <c r="E3438" i="11"/>
  <c r="E3439" i="11"/>
  <c r="E3440" i="11"/>
  <c r="E3441" i="11"/>
  <c r="E3442" i="11"/>
  <c r="E3443" i="11"/>
  <c r="E3444" i="11"/>
  <c r="E3445" i="11"/>
  <c r="E3446" i="11"/>
  <c r="E3447" i="11"/>
  <c r="E3448" i="11"/>
  <c r="E3449" i="11"/>
  <c r="E3450" i="11"/>
  <c r="E3451" i="11"/>
  <c r="E3452" i="11"/>
  <c r="E3453" i="11"/>
  <c r="E3454" i="11"/>
  <c r="E3455" i="11"/>
  <c r="E3456" i="11"/>
  <c r="E3457" i="11"/>
  <c r="E3458" i="11"/>
  <c r="E3459" i="11"/>
  <c r="E3460" i="11"/>
  <c r="E3461" i="11"/>
  <c r="E3462" i="11"/>
  <c r="E3463" i="11"/>
  <c r="E3464" i="11"/>
  <c r="E3465" i="11"/>
  <c r="E3466" i="11"/>
  <c r="E3467" i="11"/>
  <c r="E3468" i="11"/>
  <c r="E3469" i="11"/>
  <c r="E3470" i="11"/>
  <c r="E3471" i="11"/>
  <c r="E3472" i="11"/>
  <c r="E3473" i="11"/>
  <c r="E3474" i="11"/>
  <c r="E3475" i="11"/>
  <c r="E3476" i="11"/>
  <c r="E3477" i="11"/>
  <c r="E3478" i="11"/>
  <c r="E3479" i="11"/>
  <c r="E3480" i="11"/>
  <c r="E3481" i="11"/>
  <c r="E3482" i="11"/>
  <c r="E3483" i="11"/>
  <c r="E3484" i="11"/>
  <c r="E3485" i="11"/>
  <c r="E3486" i="11"/>
  <c r="E3487" i="11"/>
  <c r="E3488" i="11"/>
  <c r="E3489" i="11"/>
  <c r="E3490" i="11"/>
  <c r="E3491" i="11"/>
  <c r="E3492" i="11"/>
  <c r="E3493" i="11"/>
  <c r="E3494" i="11"/>
  <c r="E3495" i="11"/>
  <c r="E3496" i="11"/>
  <c r="E3497" i="11"/>
  <c r="E3498" i="11"/>
  <c r="E3499" i="11"/>
  <c r="E3500" i="11"/>
  <c r="E3501" i="11"/>
  <c r="E3502" i="11"/>
  <c r="E3503" i="11"/>
  <c r="E3504" i="11"/>
  <c r="E3505" i="11"/>
  <c r="E3506" i="11"/>
  <c r="E3507" i="11"/>
  <c r="E3508" i="11"/>
  <c r="E3509" i="11"/>
  <c r="E3510" i="11"/>
  <c r="E3511" i="11"/>
  <c r="E3512" i="11"/>
  <c r="E3513" i="11"/>
  <c r="E3514" i="11"/>
  <c r="E3515" i="11"/>
  <c r="E3516" i="11"/>
  <c r="E3517" i="11"/>
  <c r="E3518" i="11"/>
  <c r="E3519" i="11"/>
  <c r="E3520" i="11"/>
  <c r="E3521" i="11"/>
  <c r="E3522" i="11"/>
  <c r="E3523" i="11"/>
  <c r="E3524" i="11"/>
  <c r="E3525" i="11"/>
  <c r="E3526" i="11"/>
  <c r="E3527" i="11"/>
  <c r="E3528" i="11"/>
  <c r="E3529" i="11"/>
  <c r="E3530" i="11"/>
  <c r="E3531" i="11"/>
  <c r="E3532" i="11"/>
  <c r="E3533" i="11"/>
  <c r="E3534" i="11"/>
  <c r="E3535" i="11"/>
  <c r="E3536" i="11"/>
  <c r="E3537" i="11"/>
  <c r="E3538" i="11"/>
  <c r="E3539" i="11"/>
  <c r="E3540" i="11"/>
  <c r="E3541" i="11"/>
  <c r="E3542" i="11"/>
  <c r="E3543" i="11"/>
  <c r="E3544" i="11"/>
  <c r="E3545" i="11"/>
  <c r="E3546" i="11"/>
  <c r="E3547" i="11"/>
  <c r="E3548" i="11"/>
  <c r="E3549" i="11"/>
  <c r="E3550" i="11"/>
  <c r="E3551" i="11"/>
  <c r="E3552" i="11"/>
  <c r="E3553" i="11"/>
  <c r="E3554" i="11"/>
  <c r="E3555" i="11"/>
  <c r="E3556" i="11"/>
  <c r="E3557" i="11"/>
  <c r="E3558" i="11"/>
  <c r="E3559" i="11"/>
  <c r="E3560" i="11"/>
  <c r="E3561" i="11"/>
  <c r="E3562" i="11"/>
  <c r="E3563" i="11"/>
  <c r="E3564" i="11"/>
  <c r="E3565" i="11"/>
  <c r="E3566" i="11"/>
  <c r="E3567" i="11"/>
  <c r="E3568" i="11"/>
  <c r="E3569" i="11"/>
  <c r="E3570" i="11"/>
  <c r="E3571" i="11"/>
  <c r="E3572" i="11"/>
  <c r="E3573" i="11"/>
  <c r="E3574" i="11"/>
  <c r="E3575" i="11"/>
  <c r="E3576" i="11"/>
  <c r="E3577" i="11"/>
  <c r="E3578" i="11"/>
  <c r="E3579" i="11"/>
  <c r="E3580" i="11"/>
  <c r="E3581" i="11"/>
  <c r="E3582" i="11"/>
  <c r="E3583" i="11"/>
  <c r="E3584" i="11"/>
  <c r="E3585" i="11"/>
  <c r="E3586" i="11"/>
  <c r="E3587" i="11"/>
  <c r="E3588" i="11"/>
  <c r="E3589" i="11"/>
  <c r="E3590" i="11"/>
  <c r="E3591" i="11"/>
  <c r="E3592" i="11"/>
  <c r="E3593" i="11"/>
  <c r="E3594" i="11"/>
  <c r="E3595" i="11"/>
  <c r="E3596" i="11"/>
  <c r="E3597" i="11"/>
  <c r="E3598" i="11"/>
  <c r="E3599" i="11"/>
  <c r="E3600" i="11"/>
  <c r="E3601" i="11"/>
  <c r="E3602" i="11"/>
  <c r="E3603" i="11"/>
  <c r="E3604" i="11"/>
  <c r="E3605" i="11"/>
  <c r="E3606" i="11"/>
  <c r="E3607" i="11"/>
  <c r="E3608" i="11"/>
  <c r="E3609" i="11"/>
  <c r="E3610" i="11"/>
  <c r="E3611" i="11"/>
  <c r="E3612" i="11"/>
  <c r="E3613" i="11"/>
  <c r="E3614" i="11"/>
  <c r="E3615" i="11"/>
  <c r="E3616" i="11"/>
  <c r="E3617" i="11"/>
  <c r="E3618" i="11"/>
  <c r="E3619" i="11"/>
  <c r="E3620" i="11"/>
  <c r="E3621" i="11"/>
  <c r="E3622" i="11"/>
  <c r="E3623" i="11"/>
  <c r="E3624" i="11"/>
  <c r="E3625" i="11"/>
  <c r="E3626" i="11"/>
  <c r="E3627" i="11"/>
  <c r="E3628" i="11"/>
  <c r="E3629" i="11"/>
  <c r="E3630" i="11"/>
  <c r="E3631" i="11"/>
  <c r="E3632" i="11"/>
  <c r="E3633" i="11"/>
  <c r="E3634" i="11"/>
  <c r="E3635" i="11"/>
  <c r="E3636" i="11"/>
  <c r="E3637" i="11"/>
  <c r="E3638" i="11"/>
  <c r="E3639" i="11"/>
  <c r="E3640" i="11"/>
  <c r="E3641" i="11"/>
  <c r="E3642" i="11"/>
  <c r="E3643" i="11"/>
  <c r="E3644" i="11"/>
  <c r="E3645" i="11"/>
  <c r="E3646" i="11"/>
  <c r="E3647" i="11"/>
  <c r="E3648" i="11"/>
  <c r="E3649" i="11"/>
  <c r="E3650" i="11"/>
  <c r="E3651" i="11"/>
  <c r="E3652" i="11"/>
  <c r="E3653" i="11"/>
  <c r="E3654" i="11"/>
  <c r="E3655" i="11"/>
  <c r="E3656" i="11"/>
  <c r="E3657" i="11"/>
  <c r="E3658" i="11"/>
  <c r="E3659" i="11"/>
  <c r="E3660" i="11"/>
  <c r="E3661" i="11"/>
  <c r="E3662" i="11"/>
  <c r="E3663" i="11"/>
  <c r="E3664" i="11"/>
  <c r="E3665" i="11"/>
  <c r="E3666" i="11"/>
  <c r="E3667" i="11"/>
  <c r="E3668" i="11"/>
  <c r="E3669" i="11"/>
  <c r="E3670" i="11"/>
  <c r="E3671" i="11"/>
  <c r="E3672" i="11"/>
  <c r="E3673" i="11"/>
  <c r="E3674" i="11"/>
  <c r="E3675" i="11"/>
  <c r="E3676" i="11"/>
  <c r="E3677" i="11"/>
  <c r="E3678" i="11"/>
  <c r="E3679" i="11"/>
  <c r="E3680" i="11"/>
  <c r="E3681" i="11"/>
  <c r="E3682" i="11"/>
  <c r="E3683" i="11"/>
  <c r="E3684" i="11"/>
  <c r="E3685" i="11"/>
  <c r="E3686" i="11"/>
  <c r="E3687" i="11"/>
  <c r="E3688" i="11"/>
  <c r="E3689" i="11"/>
  <c r="E3690" i="11"/>
  <c r="E3691" i="11"/>
  <c r="E3692" i="11"/>
  <c r="E3693" i="11"/>
  <c r="E3694" i="11"/>
  <c r="E3695" i="11"/>
  <c r="E3696" i="11"/>
  <c r="E3697" i="11"/>
  <c r="E3698" i="11"/>
  <c r="E3699" i="11"/>
  <c r="E3700" i="11"/>
  <c r="E3701" i="11"/>
  <c r="E3702" i="11"/>
  <c r="E3703" i="11"/>
  <c r="E3704" i="11"/>
  <c r="E3705" i="11"/>
  <c r="E3706" i="11"/>
  <c r="E3707" i="11"/>
  <c r="E3708" i="11"/>
  <c r="E3709" i="11"/>
  <c r="E3710" i="11"/>
  <c r="E3711" i="11"/>
  <c r="E3712" i="11"/>
  <c r="E3713" i="11"/>
  <c r="E3714" i="11"/>
  <c r="E3715" i="11"/>
  <c r="E3716" i="11"/>
  <c r="E3717" i="11"/>
  <c r="E3718" i="11"/>
  <c r="E3719" i="11"/>
  <c r="E3720" i="11"/>
  <c r="E3721" i="11"/>
  <c r="E3722" i="11"/>
  <c r="E3723" i="11"/>
  <c r="E3724" i="11"/>
  <c r="E3725" i="11"/>
  <c r="E3726" i="11"/>
  <c r="E3727" i="11"/>
  <c r="E3728" i="11"/>
  <c r="E3729" i="11"/>
  <c r="E3730" i="11"/>
  <c r="E3731" i="11"/>
  <c r="E3732" i="11"/>
  <c r="E3733" i="11"/>
  <c r="E3734" i="11"/>
  <c r="E3735" i="11"/>
  <c r="E3736" i="11"/>
  <c r="E3737" i="11"/>
  <c r="E3738" i="11"/>
  <c r="E3739" i="11"/>
  <c r="E3740" i="11"/>
  <c r="E3741" i="11"/>
  <c r="E3742" i="11"/>
  <c r="E3743" i="11"/>
  <c r="E3744" i="11"/>
  <c r="E3745" i="11"/>
  <c r="E3746" i="11"/>
  <c r="E3747" i="11"/>
  <c r="E3748" i="11"/>
  <c r="E3749" i="11"/>
  <c r="E3750" i="11"/>
  <c r="E3751" i="11"/>
  <c r="E3752" i="11"/>
  <c r="E3753" i="11"/>
  <c r="E3754" i="11"/>
  <c r="E3755" i="11"/>
  <c r="E3756" i="11"/>
  <c r="E3757" i="11"/>
  <c r="E3758" i="11"/>
  <c r="E3759" i="11"/>
  <c r="E3760" i="11"/>
  <c r="E3761" i="11"/>
  <c r="E3762" i="11"/>
  <c r="E3763" i="11"/>
  <c r="E3764" i="11"/>
  <c r="E3765" i="11"/>
  <c r="E3766" i="11"/>
  <c r="E3767" i="11"/>
  <c r="E3768" i="11"/>
  <c r="E3769" i="11"/>
  <c r="E3770" i="11"/>
  <c r="E3771" i="11"/>
  <c r="E3772" i="11"/>
  <c r="E3773" i="11"/>
  <c r="E3774" i="11"/>
  <c r="E3775" i="11"/>
  <c r="E3776" i="11"/>
  <c r="E3777" i="11"/>
  <c r="E3778" i="11"/>
  <c r="E3779" i="11"/>
  <c r="E3780" i="11"/>
  <c r="E3781" i="11"/>
  <c r="E3782" i="11"/>
  <c r="E3783" i="11"/>
  <c r="E3784" i="11"/>
  <c r="E3785" i="11"/>
  <c r="E3786" i="11"/>
  <c r="E3787" i="11"/>
  <c r="E3788" i="11"/>
  <c r="E3789" i="11"/>
  <c r="E3790" i="11"/>
  <c r="E3791" i="11"/>
  <c r="E3792" i="11"/>
  <c r="E3793" i="11"/>
  <c r="E3794" i="11"/>
  <c r="E3795" i="11"/>
  <c r="E3796" i="11"/>
  <c r="E3797" i="11"/>
  <c r="E3798" i="11"/>
  <c r="E3799" i="11"/>
  <c r="E3800" i="11"/>
  <c r="E3801" i="11"/>
  <c r="E3802" i="11"/>
  <c r="E3803" i="11"/>
  <c r="E3804" i="11"/>
  <c r="E3805" i="11"/>
  <c r="E3806" i="11"/>
  <c r="E3807" i="11"/>
  <c r="E3808" i="11"/>
  <c r="E3809" i="11"/>
  <c r="E3810" i="11"/>
  <c r="E3811" i="11"/>
  <c r="E3812" i="11"/>
  <c r="E3813" i="11"/>
  <c r="E3814" i="11"/>
  <c r="E3815" i="11"/>
  <c r="E3816" i="11"/>
  <c r="E3817" i="11"/>
  <c r="E3818" i="11"/>
  <c r="E3819" i="11"/>
  <c r="E3820" i="11"/>
  <c r="E3821" i="11"/>
  <c r="E3822" i="11"/>
  <c r="E3823" i="11"/>
  <c r="E3824" i="11"/>
  <c r="E3825" i="11"/>
  <c r="E3826" i="11"/>
  <c r="E3827" i="11"/>
  <c r="E3828" i="11"/>
  <c r="E3829" i="11"/>
  <c r="E3830" i="11"/>
  <c r="E3831" i="11"/>
  <c r="E3832" i="11"/>
  <c r="E3833" i="11"/>
  <c r="E3834" i="11"/>
  <c r="E3835" i="11"/>
  <c r="E3836" i="11"/>
  <c r="E3837" i="11"/>
  <c r="E3838" i="11"/>
  <c r="E3839" i="11"/>
  <c r="E3840" i="11"/>
  <c r="E3841" i="11"/>
  <c r="E3842" i="11"/>
  <c r="E3843" i="11"/>
  <c r="E3844" i="11"/>
  <c r="E3845" i="11"/>
  <c r="E3846" i="11"/>
  <c r="E3847" i="11"/>
  <c r="E3848" i="11"/>
  <c r="E3849" i="11"/>
  <c r="E3850" i="11"/>
  <c r="E3851" i="11"/>
  <c r="E3852" i="11"/>
  <c r="E3853" i="11"/>
  <c r="E3854" i="11"/>
  <c r="E3855" i="11"/>
  <c r="E3856" i="11"/>
  <c r="E3857" i="11"/>
  <c r="E3858" i="11"/>
  <c r="E3859" i="11"/>
  <c r="E3860" i="11"/>
  <c r="E3861" i="11"/>
  <c r="E3862" i="11"/>
  <c r="E3863" i="11"/>
  <c r="E3864" i="11"/>
  <c r="E3865" i="11"/>
  <c r="E3866" i="11"/>
  <c r="E3867" i="11"/>
  <c r="E3868" i="11"/>
  <c r="E3869" i="11"/>
  <c r="E3870" i="11"/>
  <c r="E3871" i="11"/>
  <c r="E3872" i="11"/>
  <c r="E3873" i="11"/>
  <c r="E3874" i="11"/>
  <c r="E3875" i="11"/>
  <c r="E3876" i="11"/>
  <c r="E3877" i="11"/>
  <c r="E3878" i="11"/>
  <c r="E3879" i="11"/>
  <c r="E3880" i="11"/>
  <c r="E3881" i="11"/>
  <c r="E3882" i="11"/>
  <c r="E3883" i="11"/>
  <c r="E3884" i="11"/>
  <c r="E3885" i="11"/>
  <c r="E3886" i="11"/>
  <c r="E3887" i="11"/>
  <c r="E3888" i="11"/>
  <c r="E3889" i="11"/>
  <c r="E3890" i="11"/>
  <c r="E3891" i="11"/>
  <c r="E3892" i="11"/>
  <c r="E3893" i="11"/>
  <c r="E3894" i="11"/>
  <c r="E3895" i="11"/>
  <c r="E3896" i="11"/>
  <c r="E3897" i="11"/>
  <c r="E3898" i="11"/>
  <c r="E3899" i="11"/>
  <c r="E3900" i="11"/>
  <c r="E3901" i="11"/>
  <c r="E3902" i="11"/>
  <c r="E3903" i="11"/>
  <c r="E3904" i="11"/>
  <c r="E3905" i="11"/>
  <c r="E3906" i="11"/>
  <c r="E3907" i="11"/>
  <c r="E3908" i="11"/>
  <c r="E3909" i="11"/>
  <c r="E3910" i="11"/>
  <c r="E3911" i="11"/>
  <c r="E3912" i="11"/>
  <c r="E3913" i="11"/>
  <c r="E3914" i="11"/>
  <c r="E3915" i="11"/>
  <c r="E3916" i="11"/>
  <c r="E3917" i="11"/>
  <c r="E3918" i="11"/>
  <c r="E3919" i="11"/>
  <c r="E3920" i="11"/>
  <c r="E3921" i="11"/>
  <c r="E3922" i="11"/>
  <c r="E3923" i="11"/>
  <c r="E3924" i="11"/>
  <c r="E3925" i="11"/>
  <c r="E3926" i="11"/>
  <c r="E3927" i="11"/>
  <c r="E3928" i="11"/>
  <c r="E3929" i="11"/>
  <c r="E3930" i="11"/>
  <c r="E3931" i="11"/>
  <c r="E3932" i="11"/>
  <c r="E3933" i="11"/>
  <c r="E3934" i="11"/>
  <c r="E3935" i="11"/>
  <c r="E3936" i="11"/>
  <c r="E3937" i="11"/>
  <c r="E3938" i="11"/>
  <c r="E3939" i="11"/>
  <c r="E3940" i="11"/>
  <c r="E3941" i="11"/>
  <c r="E3942" i="11"/>
  <c r="E3943" i="11"/>
  <c r="E3944" i="11"/>
  <c r="E3945" i="11"/>
  <c r="E3946" i="11"/>
  <c r="E3947" i="11"/>
  <c r="E3948" i="11"/>
  <c r="E3949" i="11"/>
  <c r="E3950" i="11"/>
  <c r="E3951" i="11"/>
  <c r="E3952" i="11"/>
  <c r="E3953" i="11"/>
  <c r="E3954" i="11"/>
  <c r="E3955" i="11"/>
  <c r="E3956" i="11"/>
  <c r="E3957" i="11"/>
  <c r="E3958" i="11"/>
  <c r="E3959" i="11"/>
  <c r="E3960" i="11"/>
  <c r="E3961" i="11"/>
  <c r="E3962" i="11"/>
  <c r="E3963" i="11"/>
  <c r="E3964" i="11"/>
  <c r="E3965" i="11"/>
  <c r="E3966" i="11"/>
  <c r="E3967" i="11"/>
  <c r="E3968" i="11"/>
  <c r="E3969" i="11"/>
  <c r="E3970" i="11"/>
  <c r="E3971" i="11"/>
  <c r="E3972" i="11"/>
  <c r="E3973" i="11"/>
  <c r="E3974" i="11"/>
  <c r="E3975" i="11"/>
  <c r="E3976" i="11"/>
  <c r="E3977" i="11"/>
  <c r="E3978" i="11"/>
  <c r="E3979" i="11"/>
  <c r="E3980" i="11"/>
  <c r="E3981" i="11"/>
  <c r="E3982" i="11"/>
  <c r="E3983" i="11"/>
  <c r="E3984" i="11"/>
  <c r="E3985" i="11"/>
  <c r="E3986" i="11"/>
  <c r="E3987" i="11"/>
  <c r="E3988" i="11"/>
  <c r="E3989" i="11"/>
  <c r="E3990" i="11"/>
  <c r="E3991" i="11"/>
  <c r="E3992" i="11"/>
  <c r="E3993" i="11"/>
  <c r="E3994" i="11"/>
  <c r="E3995" i="11"/>
  <c r="E3996" i="11"/>
  <c r="E3997" i="11"/>
  <c r="E3998" i="11"/>
  <c r="E3999" i="11"/>
  <c r="E4000" i="11"/>
  <c r="E4001" i="11"/>
  <c r="E4002" i="11"/>
  <c r="E4003" i="11"/>
  <c r="E4004" i="11"/>
  <c r="E4005" i="11"/>
  <c r="E4006" i="11"/>
  <c r="E4007" i="11"/>
  <c r="E4008" i="11"/>
  <c r="E4009" i="11"/>
  <c r="E4010" i="11"/>
  <c r="E4011" i="11"/>
  <c r="E4012" i="11"/>
  <c r="E4013" i="11"/>
  <c r="E4014" i="11"/>
  <c r="E4015" i="11"/>
  <c r="E4016" i="11"/>
  <c r="E4017" i="11"/>
  <c r="E4018" i="11"/>
  <c r="E4019" i="11"/>
  <c r="E4020" i="11"/>
  <c r="E4021" i="11"/>
  <c r="E4022" i="11"/>
  <c r="E4023" i="11"/>
  <c r="E4024" i="11"/>
  <c r="E4025" i="11"/>
  <c r="E4026" i="11"/>
  <c r="E4027" i="11"/>
  <c r="E4028" i="11"/>
  <c r="E4029" i="11"/>
  <c r="E4030" i="11"/>
  <c r="E4031" i="11"/>
  <c r="E4032" i="11"/>
  <c r="E4033" i="11"/>
  <c r="E4034" i="11"/>
  <c r="E4035" i="11"/>
  <c r="E4036" i="11"/>
  <c r="E4037" i="11"/>
  <c r="E4038" i="11"/>
  <c r="E4039" i="11"/>
  <c r="E4040" i="11"/>
  <c r="E4041" i="11"/>
  <c r="E4042" i="11"/>
  <c r="E4043" i="11"/>
  <c r="E4044" i="11"/>
  <c r="E4045" i="11"/>
  <c r="E4046" i="11"/>
  <c r="E4047" i="11"/>
  <c r="E4048" i="11"/>
  <c r="E4049" i="11"/>
  <c r="E4050" i="11"/>
  <c r="E4051" i="11"/>
  <c r="E4052" i="11"/>
  <c r="E4053" i="11"/>
  <c r="E4054" i="11"/>
  <c r="E4055" i="11"/>
  <c r="E4056" i="11"/>
  <c r="E4057" i="11"/>
  <c r="E4058" i="11"/>
  <c r="E4059" i="11"/>
  <c r="E4060" i="11"/>
  <c r="E4061" i="11"/>
  <c r="E4062" i="11"/>
  <c r="E4063" i="11"/>
  <c r="E4064" i="11"/>
  <c r="E4065" i="11"/>
  <c r="E4066" i="11"/>
  <c r="E4067" i="11"/>
  <c r="E4068" i="11"/>
  <c r="E4069" i="11"/>
  <c r="E4070" i="11"/>
  <c r="E4071" i="11"/>
  <c r="E4072" i="11"/>
  <c r="E4073" i="11"/>
  <c r="E4074" i="11"/>
  <c r="E4075" i="11"/>
  <c r="E4076" i="11"/>
  <c r="E4077" i="11"/>
  <c r="E4078" i="11"/>
  <c r="E4079" i="11"/>
  <c r="E4080" i="11"/>
  <c r="E4081" i="11"/>
  <c r="E4082" i="11"/>
  <c r="E4083" i="11"/>
  <c r="E4084" i="11"/>
  <c r="E4085" i="11"/>
  <c r="E4086" i="11"/>
  <c r="E4087" i="11"/>
  <c r="E4088" i="11"/>
  <c r="E4089" i="11"/>
  <c r="E4090" i="11"/>
  <c r="E4091" i="11"/>
  <c r="E4092" i="11"/>
  <c r="E4093" i="11"/>
  <c r="E4094" i="11"/>
  <c r="E4095" i="11"/>
  <c r="E4096" i="11"/>
  <c r="E4097" i="11"/>
  <c r="E4098" i="11"/>
  <c r="E4099" i="11"/>
  <c r="E4100" i="11"/>
  <c r="E4101" i="11"/>
  <c r="E4102" i="11"/>
  <c r="E4103" i="11"/>
  <c r="E4104" i="11"/>
  <c r="E4105" i="11"/>
  <c r="E4106" i="11"/>
  <c r="E4107" i="11"/>
  <c r="E4108" i="11"/>
  <c r="E4109" i="11"/>
  <c r="E4110" i="11"/>
  <c r="E4111" i="11"/>
  <c r="E4112" i="11"/>
  <c r="E4113" i="11"/>
  <c r="E4114" i="11"/>
  <c r="E4115" i="11"/>
  <c r="E4116" i="11"/>
  <c r="E4117" i="11"/>
  <c r="E4118" i="11"/>
  <c r="E4119" i="11"/>
  <c r="E4120" i="11"/>
  <c r="E4121" i="11"/>
  <c r="E4122" i="11"/>
  <c r="E4123" i="11"/>
  <c r="E4124" i="11"/>
  <c r="E4125" i="11"/>
  <c r="E4126" i="11"/>
  <c r="E4127" i="11"/>
  <c r="E4128" i="11"/>
  <c r="E4129" i="11"/>
  <c r="E4130" i="11"/>
  <c r="E4131" i="11"/>
  <c r="E4132" i="11"/>
  <c r="E4133" i="11"/>
  <c r="E4134" i="11"/>
  <c r="E4135" i="11"/>
  <c r="E4136" i="11"/>
  <c r="E4137" i="11"/>
  <c r="E4138" i="11"/>
  <c r="E4139" i="11"/>
  <c r="E4140" i="11"/>
  <c r="E4141" i="11"/>
  <c r="E4142" i="11"/>
  <c r="E4143" i="11"/>
  <c r="E4144" i="11"/>
  <c r="E4145" i="11"/>
  <c r="E4146" i="11"/>
  <c r="E4147" i="11"/>
  <c r="E4148" i="11"/>
  <c r="E4149" i="11"/>
  <c r="E4150" i="11"/>
  <c r="E4151" i="11"/>
  <c r="E4152" i="11"/>
  <c r="E4153" i="11"/>
  <c r="E4154" i="11"/>
  <c r="E4155" i="11"/>
  <c r="E4156" i="11"/>
  <c r="E4157" i="11"/>
  <c r="E4158" i="11"/>
  <c r="E4159" i="11"/>
  <c r="E4160" i="11"/>
  <c r="E4161" i="11"/>
  <c r="E4162" i="11"/>
  <c r="E4163" i="11"/>
  <c r="E4164" i="11"/>
  <c r="E4165" i="11"/>
  <c r="E4166" i="11"/>
  <c r="E4167" i="11"/>
  <c r="E4168" i="11"/>
  <c r="E4169" i="11"/>
  <c r="E4170" i="11"/>
  <c r="E4171" i="11"/>
  <c r="E4172" i="11"/>
  <c r="E4173" i="11"/>
  <c r="E4174" i="11"/>
  <c r="E4175" i="11"/>
  <c r="E4176" i="11"/>
  <c r="E4177" i="11"/>
  <c r="E4178" i="11"/>
  <c r="E4179" i="11"/>
  <c r="E4180" i="11"/>
  <c r="E4181" i="11"/>
  <c r="E4182" i="11"/>
  <c r="E4183" i="11"/>
  <c r="E4184" i="11"/>
  <c r="E4185" i="11"/>
  <c r="E4186" i="11"/>
  <c r="E4187" i="11"/>
  <c r="E4188" i="11"/>
  <c r="E4189" i="11"/>
  <c r="E4190" i="11"/>
  <c r="E4191" i="11"/>
  <c r="E4192" i="11"/>
  <c r="E4193" i="11"/>
  <c r="E4194" i="11"/>
  <c r="E4195" i="11"/>
  <c r="E4196" i="11"/>
  <c r="E4197" i="11"/>
  <c r="E4198" i="11"/>
  <c r="E4199" i="11"/>
  <c r="E4200" i="11"/>
  <c r="E4201" i="11"/>
  <c r="E4202" i="11"/>
  <c r="E4203" i="11"/>
  <c r="E4204" i="11"/>
  <c r="E4205" i="11"/>
  <c r="E4206" i="11"/>
  <c r="E4207" i="11"/>
  <c r="E4208" i="11"/>
  <c r="E4209" i="11"/>
  <c r="E4210" i="11"/>
  <c r="E4211" i="11"/>
  <c r="E4212" i="11"/>
  <c r="E4213" i="11"/>
  <c r="E4214" i="11"/>
  <c r="E4215" i="11"/>
  <c r="E4216" i="11"/>
  <c r="E4217" i="11"/>
  <c r="E4218" i="11"/>
  <c r="E4219" i="11"/>
  <c r="E4220" i="11"/>
  <c r="E4221" i="11"/>
  <c r="E4222" i="11"/>
  <c r="E4223" i="11"/>
  <c r="E4224" i="11"/>
  <c r="E4225" i="11"/>
  <c r="E4226" i="11"/>
  <c r="E4227" i="11"/>
  <c r="E4228" i="11"/>
  <c r="E4229" i="11"/>
  <c r="E4230" i="11"/>
  <c r="E4231" i="11"/>
  <c r="E4232" i="11"/>
  <c r="E4233" i="11"/>
  <c r="E4234" i="11"/>
  <c r="E4235" i="11"/>
  <c r="E4236" i="11"/>
  <c r="E4237" i="11"/>
  <c r="E4238" i="11"/>
  <c r="E4239" i="11"/>
  <c r="E4240" i="11"/>
  <c r="E4241" i="11"/>
  <c r="E4242" i="11"/>
  <c r="E4243" i="11"/>
  <c r="E4244" i="11"/>
  <c r="E4245" i="11"/>
  <c r="E4246" i="11"/>
  <c r="E4247" i="11"/>
  <c r="E4248" i="11"/>
  <c r="E4249" i="11"/>
  <c r="E4250" i="11"/>
  <c r="E4251" i="11"/>
  <c r="E4252" i="11"/>
  <c r="E4253" i="11"/>
  <c r="E4254" i="11"/>
  <c r="E4255" i="11"/>
  <c r="E4256" i="11"/>
  <c r="E4257" i="11"/>
  <c r="E4258" i="11"/>
  <c r="E4259" i="11"/>
  <c r="E4260" i="11"/>
  <c r="E4261" i="11"/>
  <c r="E4262" i="11"/>
  <c r="E4263" i="11"/>
  <c r="E4264" i="11"/>
  <c r="E4265" i="11"/>
  <c r="E4266" i="11"/>
  <c r="E4267" i="11"/>
  <c r="E4268" i="11"/>
  <c r="E4269" i="11"/>
  <c r="E4270" i="11"/>
  <c r="E4271" i="11"/>
  <c r="E4272" i="11"/>
  <c r="E4273" i="11"/>
  <c r="E4274" i="11"/>
  <c r="E4275" i="11"/>
  <c r="E4276" i="11"/>
  <c r="E4277" i="11"/>
  <c r="E4278" i="11"/>
  <c r="E4279" i="11"/>
  <c r="E4280" i="11"/>
  <c r="E4281" i="11"/>
  <c r="E4282" i="11"/>
  <c r="E4283" i="11"/>
  <c r="E4284" i="11"/>
  <c r="E4285" i="11"/>
  <c r="E4286" i="11"/>
  <c r="E4287" i="11"/>
  <c r="E4288" i="11"/>
  <c r="E4289" i="11"/>
  <c r="E4290" i="11"/>
  <c r="E4291" i="11"/>
  <c r="E4292" i="11"/>
  <c r="E4293" i="11"/>
  <c r="E4294" i="11"/>
  <c r="E4295" i="11"/>
  <c r="E4296" i="11"/>
  <c r="E4297" i="11"/>
  <c r="E4298" i="11"/>
  <c r="E4299" i="11"/>
  <c r="E4300" i="11"/>
  <c r="E4301" i="11"/>
  <c r="E4302" i="11"/>
  <c r="E4303" i="11"/>
  <c r="E4304" i="11"/>
  <c r="E4305" i="11"/>
  <c r="E4306" i="11"/>
  <c r="E4307" i="11"/>
  <c r="E4308" i="11"/>
  <c r="E4309" i="11"/>
  <c r="E4310" i="11"/>
  <c r="E4311" i="11"/>
  <c r="E4312" i="11"/>
  <c r="E4313" i="11"/>
  <c r="E4314" i="11"/>
  <c r="E4315" i="11"/>
  <c r="E4316" i="11"/>
  <c r="E4317" i="11"/>
  <c r="E4318" i="11"/>
  <c r="E4319" i="11"/>
  <c r="E4320" i="11"/>
  <c r="E4321" i="11"/>
  <c r="E4322" i="11"/>
  <c r="E4323" i="11"/>
  <c r="E4324" i="11"/>
  <c r="E4325" i="11"/>
  <c r="E4326" i="11"/>
  <c r="E4327" i="11"/>
  <c r="E4328" i="11"/>
  <c r="E4329" i="11"/>
  <c r="E4330" i="11"/>
  <c r="E4331" i="11"/>
  <c r="E4332" i="11"/>
  <c r="E4333" i="11"/>
  <c r="E4334" i="11"/>
  <c r="E4335" i="11"/>
  <c r="E4336" i="11"/>
  <c r="E4337" i="11"/>
  <c r="E4338" i="11"/>
  <c r="E4339" i="11"/>
  <c r="E4340" i="11"/>
  <c r="E4341" i="11"/>
  <c r="E4342" i="11"/>
  <c r="E4343" i="11"/>
  <c r="E4344" i="11"/>
  <c r="E4345" i="11"/>
  <c r="E4346" i="11"/>
  <c r="E4347" i="11"/>
  <c r="E4348" i="11"/>
  <c r="E4349" i="11"/>
  <c r="E4350" i="11"/>
  <c r="E4351" i="11"/>
  <c r="E4352" i="11"/>
  <c r="E4353" i="11"/>
  <c r="E4354" i="11"/>
  <c r="E4355" i="11"/>
  <c r="E4356" i="11"/>
  <c r="E4357" i="11"/>
  <c r="E4358" i="11"/>
  <c r="E4359" i="11"/>
  <c r="E4360" i="11"/>
  <c r="E4361" i="11"/>
  <c r="E4362" i="11"/>
  <c r="E4363" i="11"/>
  <c r="E4364" i="11"/>
  <c r="E4365" i="11"/>
  <c r="E4366" i="11"/>
  <c r="E4367" i="11"/>
  <c r="E4368" i="11"/>
  <c r="E4369" i="11"/>
  <c r="E4370" i="11"/>
  <c r="E4371" i="11"/>
  <c r="E4372" i="11"/>
  <c r="E4373" i="11"/>
  <c r="E4374" i="11"/>
  <c r="E4375" i="11"/>
  <c r="E4376" i="11"/>
  <c r="E4377" i="11"/>
  <c r="E4378" i="11"/>
  <c r="E4379" i="11"/>
  <c r="E4380" i="11"/>
  <c r="E4381" i="11"/>
  <c r="E4382" i="11"/>
  <c r="E4383" i="11"/>
  <c r="E4384" i="11"/>
  <c r="E4385" i="11"/>
  <c r="E4386" i="11"/>
  <c r="E4387" i="11"/>
  <c r="E4388" i="11"/>
  <c r="E4389" i="11"/>
  <c r="E4390" i="11"/>
  <c r="E4391" i="11"/>
  <c r="E4392" i="11"/>
  <c r="E4393" i="11"/>
  <c r="E4394" i="11"/>
  <c r="E4395" i="11"/>
  <c r="E4396" i="11"/>
  <c r="E4397" i="11"/>
  <c r="E4398" i="11"/>
  <c r="E4399" i="11"/>
  <c r="E4400" i="11"/>
  <c r="E4401" i="11"/>
  <c r="E4402" i="11"/>
  <c r="E4403" i="11"/>
  <c r="E4404" i="11"/>
  <c r="E4405" i="11"/>
  <c r="E4406" i="11"/>
  <c r="E4407" i="11"/>
  <c r="E4408" i="11"/>
  <c r="E4409" i="11"/>
  <c r="E4410" i="11"/>
  <c r="E4411" i="11"/>
  <c r="E4412" i="11"/>
  <c r="E4413" i="11"/>
  <c r="E4414" i="11"/>
  <c r="E4415" i="11"/>
  <c r="E4416" i="11"/>
  <c r="E4417" i="11"/>
  <c r="E4418" i="11"/>
  <c r="E4419" i="11"/>
  <c r="E4420" i="11"/>
  <c r="E4421" i="11"/>
  <c r="E4422" i="11"/>
  <c r="E4423" i="11"/>
  <c r="E4424" i="11"/>
  <c r="E4425" i="11"/>
  <c r="E4426" i="11"/>
  <c r="E4427" i="11"/>
  <c r="E4428" i="11"/>
  <c r="E4429" i="11"/>
  <c r="E4430" i="11"/>
  <c r="E4431" i="11"/>
  <c r="E4432" i="11"/>
  <c r="E4433" i="11"/>
  <c r="E4434" i="11"/>
  <c r="E4435" i="11"/>
  <c r="E4436" i="11"/>
  <c r="E4437" i="11"/>
  <c r="E4438" i="11"/>
  <c r="E4439" i="11"/>
  <c r="E4440" i="11"/>
  <c r="E4441" i="11"/>
  <c r="E4442" i="11"/>
  <c r="E4443" i="11"/>
  <c r="E4444" i="11"/>
  <c r="E4445" i="11"/>
  <c r="E4446" i="11"/>
  <c r="E4447" i="11"/>
  <c r="E4448" i="11"/>
  <c r="E4449" i="11"/>
  <c r="E4450" i="11"/>
  <c r="E4451" i="11"/>
  <c r="E4452" i="11"/>
  <c r="E4453" i="11"/>
  <c r="E4454" i="11"/>
  <c r="E4455" i="11"/>
  <c r="E4456" i="11"/>
  <c r="E4457" i="11"/>
  <c r="E4458" i="11"/>
  <c r="E4459" i="11"/>
  <c r="E4460" i="11"/>
  <c r="E4461" i="11"/>
  <c r="E4462" i="11"/>
  <c r="E4463" i="11"/>
  <c r="E4464" i="11"/>
  <c r="E4465" i="11"/>
  <c r="E4466" i="11"/>
  <c r="E4467" i="11"/>
  <c r="E4468" i="11"/>
  <c r="E4469" i="11"/>
  <c r="E4470" i="11"/>
  <c r="E4471" i="11"/>
  <c r="E4472" i="11"/>
  <c r="E4473" i="11"/>
  <c r="E4474" i="11"/>
  <c r="E4475" i="11"/>
  <c r="E4476" i="11"/>
  <c r="E4477" i="11"/>
  <c r="E4478" i="11"/>
  <c r="E4479" i="11"/>
  <c r="E4480" i="11"/>
  <c r="E4481" i="11"/>
  <c r="E4482" i="11"/>
  <c r="E4483" i="11"/>
  <c r="E4484" i="11"/>
  <c r="E4485" i="11"/>
  <c r="E4486" i="11"/>
  <c r="E4487" i="11"/>
  <c r="E4488" i="11"/>
  <c r="E4489" i="11"/>
  <c r="E4490" i="11"/>
  <c r="E4491" i="11"/>
  <c r="E4492" i="11"/>
  <c r="E4493" i="11"/>
  <c r="E4494" i="11"/>
  <c r="E4495" i="11"/>
  <c r="E4496" i="11"/>
  <c r="E4497" i="11"/>
  <c r="E4498" i="11"/>
  <c r="E4499" i="11"/>
  <c r="E4500" i="11"/>
  <c r="E4501" i="11"/>
  <c r="E4502" i="11"/>
  <c r="E4503" i="11"/>
  <c r="E4504" i="11"/>
  <c r="E4505" i="11"/>
  <c r="E4506" i="11"/>
  <c r="E4507" i="11"/>
  <c r="E4508" i="11"/>
  <c r="E4509" i="11"/>
  <c r="E4510" i="11"/>
  <c r="E4511" i="11"/>
  <c r="E4512" i="11"/>
  <c r="E4513" i="11"/>
  <c r="E4514" i="11"/>
  <c r="E4515" i="11"/>
  <c r="E4516" i="11"/>
  <c r="E4517" i="11"/>
  <c r="E4518" i="11"/>
  <c r="E4519" i="11"/>
  <c r="E4520" i="11"/>
  <c r="E4521" i="11"/>
  <c r="E4522" i="11"/>
  <c r="E4523" i="11"/>
  <c r="E4524" i="11"/>
  <c r="E4525" i="11"/>
  <c r="E4526" i="11"/>
  <c r="E4527" i="11"/>
  <c r="E4528" i="11"/>
  <c r="E4529" i="11"/>
  <c r="E4530" i="11"/>
  <c r="E4531" i="11"/>
  <c r="E4532" i="11"/>
  <c r="E4533" i="11"/>
  <c r="E4534" i="11"/>
  <c r="E4535" i="11"/>
  <c r="E4536" i="11"/>
  <c r="E4537" i="11"/>
  <c r="E4538" i="11"/>
  <c r="E4539" i="11"/>
  <c r="E4540" i="11"/>
  <c r="E4541" i="11"/>
  <c r="E4542" i="11"/>
  <c r="E4543" i="11"/>
  <c r="E4544" i="11"/>
  <c r="E4545" i="11"/>
  <c r="E4546" i="11"/>
  <c r="E4547" i="11"/>
  <c r="E4548" i="11"/>
  <c r="E4549" i="11"/>
  <c r="E4550" i="11"/>
  <c r="E4551" i="11"/>
  <c r="E4552" i="11"/>
  <c r="E4553" i="11"/>
  <c r="E4554" i="11"/>
  <c r="E4555" i="11"/>
  <c r="E4556" i="11"/>
  <c r="E4557" i="11"/>
  <c r="E4558" i="11"/>
  <c r="E4559" i="11"/>
  <c r="E4560" i="11"/>
  <c r="E4561" i="11"/>
  <c r="E4562" i="11"/>
  <c r="E4563" i="11"/>
  <c r="E4564" i="11"/>
  <c r="E4565" i="11"/>
  <c r="E4566" i="11"/>
  <c r="E4567" i="11"/>
  <c r="E4568" i="11"/>
  <c r="E4569" i="11"/>
  <c r="E4570" i="11"/>
  <c r="E4571" i="11"/>
  <c r="E4572" i="11"/>
  <c r="E4573" i="11"/>
  <c r="E4574" i="11"/>
  <c r="E4575" i="11"/>
  <c r="E4576" i="11"/>
  <c r="E4577" i="11"/>
  <c r="E4578" i="11"/>
  <c r="E4579" i="11"/>
  <c r="E4580" i="11"/>
  <c r="E4581" i="11"/>
  <c r="E4582" i="11"/>
  <c r="E4583" i="11"/>
  <c r="E4584" i="11"/>
  <c r="E4585" i="11"/>
  <c r="E4586" i="11"/>
  <c r="E4587" i="11"/>
  <c r="E4588" i="11"/>
  <c r="E4589" i="11"/>
  <c r="E4590" i="11"/>
  <c r="E4591" i="11"/>
  <c r="E4592" i="11"/>
  <c r="E4593" i="11"/>
  <c r="E4594" i="11"/>
  <c r="E4595" i="11"/>
  <c r="E4596" i="11"/>
  <c r="E4597" i="11"/>
  <c r="E4598" i="11"/>
  <c r="E4599" i="11"/>
  <c r="E4600" i="11"/>
  <c r="E4601" i="11"/>
  <c r="E4602" i="11"/>
  <c r="E4603" i="11"/>
  <c r="E4604" i="11"/>
  <c r="E4605" i="11"/>
  <c r="E4606" i="11"/>
  <c r="E4607" i="11"/>
  <c r="E4608" i="11"/>
  <c r="E4609" i="11"/>
  <c r="E4610" i="11"/>
  <c r="E4611" i="11"/>
  <c r="E4612" i="11"/>
  <c r="E4613" i="11"/>
  <c r="E4614" i="11"/>
  <c r="E4615" i="11"/>
  <c r="E4616" i="11"/>
  <c r="E4617" i="11"/>
  <c r="E4618" i="11"/>
  <c r="E4619" i="11"/>
  <c r="E4620" i="11"/>
  <c r="E4621" i="11"/>
  <c r="E4622" i="11"/>
  <c r="E4623" i="11"/>
  <c r="E4624" i="11"/>
  <c r="E4625" i="11"/>
  <c r="E4626" i="11"/>
  <c r="E4627" i="11"/>
  <c r="E4628" i="11"/>
  <c r="E4629" i="11"/>
  <c r="E4630" i="11"/>
  <c r="E4631" i="11"/>
  <c r="E4632" i="11"/>
  <c r="E4633" i="11"/>
  <c r="E4634" i="11"/>
  <c r="E4635" i="11"/>
  <c r="E4636" i="11"/>
  <c r="E4637" i="11"/>
  <c r="E4638" i="11"/>
  <c r="E4639" i="11"/>
  <c r="E4640" i="11"/>
  <c r="E4641" i="11"/>
  <c r="E4642" i="11"/>
  <c r="E4643" i="11"/>
  <c r="E4644" i="11"/>
  <c r="E4645" i="11"/>
  <c r="E4646" i="11"/>
  <c r="E4647" i="11"/>
  <c r="E4648" i="11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6" i="16"/>
  <c r="E25" i="16"/>
  <c r="E27" i="16"/>
  <c r="E28" i="16"/>
  <c r="E29" i="16"/>
  <c r="E30" i="16"/>
  <c r="E31" i="16"/>
  <c r="E32" i="16"/>
  <c r="E33" i="16"/>
  <c r="E34" i="16"/>
  <c r="E35" i="16"/>
  <c r="E36" i="16"/>
  <c r="E37" i="16"/>
  <c r="E39" i="16"/>
  <c r="E38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5256E-5012-4AC6-A803-D78B8C3C2651}" keepAlive="1" name="Consulta - BioPlanet_2019_table" description="Conexión a la consulta 'BioPlanet_2019_table' en el libro." type="5" refreshedVersion="7" background="1" saveData="1">
    <dbPr connection="Provider=Microsoft.Mashup.OleDb.1;Data Source=$Workbook$;Location=BioPlanet_2019_table;Extended Properties=&quot;&quot;" command="SELECT * FROM [BioPlanet_2019_table]"/>
  </connection>
  <connection id="2" xr16:uid="{5C140AE6-4A97-403A-A12B-D283FC2265A1}" keepAlive="1" name="Consulta - GO_Biological_Process_2021_table" description="Conexión a la consulta 'GO_Biological_Process_2021_table' en el libro." type="5" refreshedVersion="7" background="1" saveData="1">
    <dbPr connection="Provider=Microsoft.Mashup.OleDb.1;Data Source=$Workbook$;Location=GO_Biological_Process_2021_table;Extended Properties=&quot;&quot;" command="SELECT * FROM [GO_Biological_Process_2021_table]"/>
  </connection>
  <connection id="3" xr16:uid="{98C24068-354F-47AF-9329-CEBB8E9EE216}" keepAlive="1" name="Consulta - GO_Cellular_Component_2021_table" description="Conexión a la consulta 'GO_Cellular_Component_2021_table' en el libro." type="5" refreshedVersion="7" background="1" saveData="1">
    <dbPr connection="Provider=Microsoft.Mashup.OleDb.1;Data Source=$Workbook$;Location=GO_Cellular_Component_2021_table;Extended Properties=&quot;&quot;" command="SELECT * FROM [GO_Cellular_Component_2021_table]"/>
  </connection>
  <connection id="4" xr16:uid="{472E1070-BD32-4A71-93B6-0A1AC16758F4}" keepAlive="1" name="Consulta - GO_Molecular_Function_2021_table" description="Conexión a la consulta 'GO_Molecular_Function_2021_table' en el libro." type="5" refreshedVersion="7" background="1" saveData="1">
    <dbPr connection="Provider=Microsoft.Mashup.OleDb.1;Data Source=$Workbook$;Location=GO_Molecular_Function_2021_table;Extended Properties=&quot;&quot;" command="SELECT * FROM [GO_Molecular_Function_2021_table]"/>
  </connection>
  <connection id="5" xr16:uid="{CFCE2168-11C2-4D57-87F7-FC0F6B9EA020}" keepAlive="1" name="Consulta - KEGG_2021_Human_table" description="Conexión a la consulta 'KEGG_2021_Human_table' en el libro." type="5" refreshedVersion="7" background="1" saveData="1">
    <dbPr connection="Provider=Microsoft.Mashup.OleDb.1;Data Source=$Workbook$;Location=KEGG_2021_Human_table;Extended Properties=&quot;&quot;" command="SELECT * FROM [KEGG_2021_Human_table]"/>
  </connection>
  <connection id="6" xr16:uid="{78778AD2-3039-423B-8F43-6BED1DD3F0DE}" keepAlive="1" name="Consulta - MSigDB_Hallmark_2020_table" description="Conexión a la consulta 'MSigDB_Hallmark_2020_table' en el libro." type="5" refreshedVersion="7" background="1" saveData="1">
    <dbPr connection="Provider=Microsoft.Mashup.OleDb.1;Data Source=$Workbook$;Location=MSigDB_Hallmark_2020_table;Extended Properties=&quot;&quot;" command="SELECT * FROM [MSigDB_Hallmark_2020_table]"/>
  </connection>
  <connection id="7" xr16:uid="{A9089DDC-34C8-487C-AF2B-DC4C8A4A6602}" keepAlive="1" name="Consulta - WikiPathway_2021_Human_table" description="Conexión a la consulta 'WikiPathway_2021_Human_table' en el libro." type="5" refreshedVersion="7" background="1" saveData="1">
    <dbPr connection="Provider=Microsoft.Mashup.OleDb.1;Data Source=$Workbook$;Location=WikiPathway_2021_Human_table;Extended Properties=&quot;&quot;" command="SELECT * FROM [WikiPathway_2021_Human_table]"/>
  </connection>
</connections>
</file>

<file path=xl/sharedStrings.xml><?xml version="1.0" encoding="utf-8"?>
<sst xmlns="http://schemas.openxmlformats.org/spreadsheetml/2006/main" count="24376" uniqueCount="15166">
  <si>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</si>
  <si>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</si>
  <si>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</si>
  <si>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</si>
  <si>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</si>
  <si>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</si>
  <si>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</si>
  <si>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</si>
  <si>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</si>
  <si>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Database</t>
  </si>
  <si>
    <t>Bioplanet</t>
  </si>
  <si>
    <t>MSigDB</t>
  </si>
  <si>
    <t>WikiPathway</t>
  </si>
  <si>
    <t>CC</t>
  </si>
  <si>
    <t>MF</t>
  </si>
  <si>
    <t>-Log(adj p-value)</t>
  </si>
  <si>
    <t>BP</t>
  </si>
  <si>
    <t>Category</t>
  </si>
  <si>
    <t>TGF-beta regulation of extracellular matrix</t>
  </si>
  <si>
    <t>116/565</t>
  </si>
  <si>
    <t>HNMT;SAT1;RGS4;FGF7;RGS2;EFEMP1;CDH2;CCND1;CYP1B1;PDGFRA;POSTN;DAPK1;IL1R1;F2R;LMO7;ACSL3;ATP1B1;DKK1;MID1;CDC25A;TM4SF1;INPP4B;SFRP1;COL4A2;MTHFD2;COL8A2;PLA2R1;ATF3;EPHA2;CRABP2;GYPC;CTBP1;NPR3;PDGFA;SLC1A4;AEBP1;ACACB;NID2;CNN1;EFNB3;EPB41L2;A2M;ZNF142;EGR2;TGFB2;JAG1;FZD7;INSR;TFPI2;CDC6;INHBA;ZNF35;CHERP;EHD3;STK25;CPD;ID2;ITGA11;SNAI2;TGFBI;NFE2L1;CNTNAP1;PTPRR;SYNM;TNFAIP6;CITED2;ELN;TNFAIP2;CROT;SLC7A11;PTPRF;ADAMTS1;NCK2;BDKRB2;CASP1;TIMP3;CD36;ACTR3;EDN1;CAD;ABCC9;BTN3A2;VCAN;HAND2;ARHGEF3;CRYAB;MATN3;COL15A1;C1S;CEBPD;INPP1;SLC20A1;NEDD9;PTN;PTGS2;PTGS1;E2F1;S1PR1;E2F2;STOM;SLIT3;ARNT2;GOLM1;LUM;AKR1C1;AKR1C3;AKR1C2;SOD3;MFAP5;TSPAN13;STK17B;APOC1;CCNG1;ACKR4;CRLF1;CDK5R1</t>
  </si>
  <si>
    <t>BDNF signaling pathway</t>
  </si>
  <si>
    <t>57/261</t>
  </si>
  <si>
    <t>BTG2;CDKN1A;DOCK4;IFITM2;FHL2;CLU;RND3;RGS2;PCLO;CDH2;DPYSL3;BDKRB2;PDE4B;PHLDA2;IER2;DUSP4;PDGFRA;IGFBP5;DUSP1;LMO4;HPCAL1;FOS;DKK1;RHOB;GPRC5B;VCAN;TXNIP;RBMS1;S100A4;TRIB2;ATF3;CRABP2;INPP1;GATA2;PTGS2;PTGS1;SPP1;SLIT3;PDLIM4;NQO1;HSPA8;EGR2;GDF15;AKR1C1;GFPT1;TFPI2;AKR1C3;ATP2B1;NR4A1;CXCL12;ID2;FOSB;CSPG4;SERPINI1;TGFBI;RAMP1;LIMS1</t>
  </si>
  <si>
    <t>p53 signaling pathway</t>
  </si>
  <si>
    <t>34/139</t>
  </si>
  <si>
    <t>FOXA1;STEAP3;BTG2;CDKN1A;RPS27L;TRIAP1;SESN1;TP53INP1;FDXR;BDKRB2;CASP1;E2F1;SPP1;PMAIP1;E2F2;MAP4K4;DUSP1;GDF15;TNFRSF10B;DKK1;DDB2;VCAN;RGCC;TP53I3;MSH2;CCNG1;BCL2;SNAI2;FAS;CEBPZ;TP53;MET;ATF3;EPHA2</t>
  </si>
  <si>
    <t>Interleukin-4 regulation of apoptosis</t>
  </si>
  <si>
    <t>51/267</t>
  </si>
  <si>
    <t>CDKN1A;CITED2;RGS2;GJA5;TIMP2;CYP1B1;TIMP3;ENPP1;CASP2;TNS1;POSTN;SLC38A1;IL4R;HPCAL1;FOS;DUSP6;CDC25A;VCAN;EEF1A2;RBMS1;MCM6;GAS6;TLR4;MET;NDRG4;NNMT;SATB1;TCF7;IFI6;PTGS2;NPAS2;RASGRP3;CDC45;CHST10;SPP1;S1PR1;DMD;HSPA8;JAG1;STAT1;MX1;INHBA;SULF1;ELL2;ARHGAP32;GPR183;STK17B;ID3;PTX3;IL7R;MAP3K14</t>
  </si>
  <si>
    <t>Syndecan 1 pathway</t>
  </si>
  <si>
    <t>17/46</t>
  </si>
  <si>
    <t>COL15A1;COL14A1;MMP1;COL11A1;COL12A1;COL3A1;CCL5;COL4A4;COL6A2;COL4A6;COL8A2;COL4A5;COL6A3;COL8A1;SDC1;HPSE;MET</t>
  </si>
  <si>
    <t>FSH regulation of apoptosis</t>
  </si>
  <si>
    <t>49/263</t>
  </si>
  <si>
    <t>IFITM1;IFITM2;CLU;ACTB;PTPRF;ACTG2;HK2;RGS4;RASSF2;FDXR;PSMD1;TIMP3;CD36;PPFIA4;ACTR2;IGFBP5;DAPK1;DUSP1;ANXA4;FST;EMP1;DKK1;KNSTRN;RHOB;GPRC5B;GPRC5A;RAB31;VGF;S100A4;TP53;RAB1A;COL15A1;PRKX;THBS1;PMAIP1;SH3BP4;IGFBP6;TP53I11;MAP4K4;KIDINS220;STAT1;BDNF;IDH1;TFPI2;ATP2B1;CFLAR;AXL;STK25;CPE</t>
  </si>
  <si>
    <t>EGFR1 pathway</t>
  </si>
  <si>
    <t>33/152</t>
  </si>
  <si>
    <t>CDKN1A;GRN;SLC20A1;MT1L;CORO1A;ZFP36L2;FGF7;CCND1;PLAU;E2F1;SPP1;TIMP3;PHLDA2;PDLIM4;DUSP4;TGFB2;IL4R;RRM2;DUSP1;MMP1;CAD;HPCAL1;EMP1;DUSP6;ABI2;PIK3IP1;MT1F;TXNIP;ID3;YPEL5;TRIB2;CRYAB;MET</t>
  </si>
  <si>
    <t>TSH regulation of gene expression</t>
  </si>
  <si>
    <t>23/97</t>
  </si>
  <si>
    <t>PPP1R15A;NOTCH3;NOTCH1;SORD;EMP1;ADCY3;FOS;PTGS2;CXCL14;PTPRF;NRGN;NR4A1;RGS2;THEMIS2;ADAMTS1;FAM110B;E2F1;CYP1B1;TIMP3;PXDC1;S100A4;HES1;CALM2</t>
  </si>
  <si>
    <t>Beta-1 integrin cell surface interactions</t>
  </si>
  <si>
    <t>18/66</t>
  </si>
  <si>
    <t>COL11A1;LAMC2;NID1;THBS1;COL3A1;MDK;PLAU;COL4A4;COL6A2;ITGA11;COL4A6;ITGA8;SPP1;COL4A5;COL6A3;ITGA6;CSPG4;TGFBI</t>
  </si>
  <si>
    <t>Interleukin-1 regulation of extracellular matrix</t>
  </si>
  <si>
    <t>26/120</t>
  </si>
  <si>
    <t>ATF2;TNFAIP6;STMN2;TNFAIP2;PTGS2;HAPLN1;COMP;RGS4;C3;CCL5;SPP1;A2M;SRGN;MMP1;INHBA;AMPD3;FOS;SOD3;DCN;DUSP6;MMP10;RHOB;PTX3;LCP1;MATN3;MATN2</t>
  </si>
  <si>
    <t>Collagen biosynthesis and modifying enzymes</t>
  </si>
  <si>
    <t>17/64</t>
  </si>
  <si>
    <t>COL15A1;COL27A1;PCOLCE2;COL14A1;COL11A1;COL12A1;COL3A1;COL4A2;COL4A4;COL6A2;COL4A6;COL8A2;COL4A5;COL6A3;COL8A1;TLL1;COLGALT1</t>
  </si>
  <si>
    <t>Extracellular matrix organization</t>
  </si>
  <si>
    <t>21/93</t>
  </si>
  <si>
    <t>COL15A1;COL27A1;PCOLCE2;COL14A1;MMP1;COL11A1;COL12A1;MMP10;COL3A1;MMP24;COL4A2;COL4A4;COL6A2;TIMP2;COL4A6;COL8A2;COL4A5;COL6A3;COL8A1;TLL1;COLGALT1</t>
  </si>
  <si>
    <t>Integrins in angiogenesis</t>
  </si>
  <si>
    <t>18/74</t>
  </si>
  <si>
    <t>COL15A1;COL14A1;IRS1;COL11A1;COL12A1;PXN;COL3A1;CASP8;COL4A4;COL6A2;COL4A6;COL8A2;SPP1;COL4A5;COL6A3;COL8A1;SDC1;EDIL3</t>
  </si>
  <si>
    <t>ECM-receptor interaction</t>
  </si>
  <si>
    <t>19/84</t>
  </si>
  <si>
    <t>COL11A1;SDC3;LAMC2;THBS1;COMP;COL3A1;RELN;COL4A2;COL4A4;COL6A2;ITGA11;DAG1;COL4A6;ITGA8;SPP1;COL6A3;SDC1;ITGA6;CD36</t>
  </si>
  <si>
    <t>Bone mineralization regulation</t>
  </si>
  <si>
    <t>6/11</t>
  </si>
  <si>
    <t>COL4A2;COL4A4;COL4A6;SPP1;COL4A5;ENPP1</t>
  </si>
  <si>
    <t>Axon guidance</t>
  </si>
  <si>
    <t>48/325</t>
  </si>
  <si>
    <t>ROBO2;NRP1;ROBO3;CNTNAP1;SEMA3C;ROCK2;SEMA3D;NTN4;SEMA3F;EFNB2;ALCAM;EFNB3;GPC1;DPYSL3;SCN9A;NCK2;RAC3;SLIT3;SLIT2;EPHB2;SCN1B;SH3GL2;CLASP1;FARP2;SEMA6D;SEMA4C;NFATC1;SEMA4F;L1CAM;ANK1;RHOB;COL3A1;NFASC;CXCL12;CREB1;COL4A2;DLG3;COL4A4;COL6A2;PLXNB3;COL4A5;COL6A3;EVL;SCN2A;MET;EPHA3;EPHA2;CDK5R1</t>
  </si>
  <si>
    <t>Wnt interactions in lipid metabolism and immune response</t>
  </si>
  <si>
    <t>12/45</t>
  </si>
  <si>
    <t>IL32;KLF5;CCND1;DUSP1;MMP1;ELN;COL8A1;HES1;FOS;TEK;DKK1;DUSP6</t>
  </si>
  <si>
    <t>ATF2 transcription factor network</t>
  </si>
  <si>
    <t>14/59</t>
  </si>
  <si>
    <t>ATF2;PDGFRA;TGFB2;JUND;DUSP1;CUL3;FOS;DUSP10;CREB1;CCND1;PLAU;BCL2;HES1;ATF3</t>
  </si>
  <si>
    <t>Endochondral ossification</t>
  </si>
  <si>
    <t>15/66</t>
  </si>
  <si>
    <t>HDAC4;TGFB2;CAB39;STAT1;PTH1R;GHR;ADAMTS5;ADAMTS1;PLAU;SPP1;ENPP1;TIMP3;SOX9;CALM2;FGFR3</t>
  </si>
  <si>
    <t>Benzo(a)pyrene metabolism</t>
  </si>
  <si>
    <t>5/9</t>
  </si>
  <si>
    <t>AKR1C1;EPHX1;AKR1C3;AKR1C2;CYP1B1</t>
  </si>
  <si>
    <t>Pathways in cancer</t>
  </si>
  <si>
    <t>46/325</t>
  </si>
  <si>
    <t>CDKN1A;RALB;CTBP1;EPAS1;HHIP;TCF7;PDGFA;LAMC2;PTGS2;GLI2;FGF7;CASP8;WNT11;MECOM;CCND1;STK36;E2F1;RAC3;E2F2;WNT3;STAT5A;ARNT2;PDGFRA;TGFB2;DAPK1;STAT1;MMP1;EGF;DAPK2;FZD7;TRAF2;FOS;WNT9A;MSH6;COL4A2;MSH2;CCNE1;COL4A4;CDK2;COL4A6;BCL2;FAS;ITGA6;TP53;FGFR3;MET</t>
  </si>
  <si>
    <t>Integrated cancer pathway</t>
  </si>
  <si>
    <t>10/35</t>
  </si>
  <si>
    <t>MSH6;CASP8;MSH2;MMP1;STAT1;CDK2;E2F1;BCL2;TP53;CDC25A</t>
  </si>
  <si>
    <t>Bladder cancer</t>
  </si>
  <si>
    <t>11/42</t>
  </si>
  <si>
    <t>CDKN1A;CCND1;DAPK1;EGF;MMP1;DAPK2;E2F1;E2F2;THBS1;FGFR3;TP53</t>
  </si>
  <si>
    <t>MicroRNA regulation of DNA damage response</t>
  </si>
  <si>
    <t>15/70</t>
  </si>
  <si>
    <t>CDKN1A;TNFRSF10B;CDC25A;DDB2;CASP8;CREB1;CCND1;CCNE1;SESN1;CCNG1;CDK2;E2F1;PMAIP1;FAS;TP53</t>
  </si>
  <si>
    <t>Beta-3 integrin cell surface interactions</t>
  </si>
  <si>
    <t>11/43</t>
  </si>
  <si>
    <t>PLAU;COL4A4;SPP1;COL4A6;COL4A5;SDC1;TGFBI;L1CAM;PVR;THBS1;EDIL3</t>
  </si>
  <si>
    <t>Glycosphingolipid biosynthesis: ganglio series</t>
  </si>
  <si>
    <t>6/15</t>
  </si>
  <si>
    <t>HEXB;HEXA;ST3GAL5;B4GALNT1;ST6GALNAC3;ST3GAL1</t>
  </si>
  <si>
    <t>T cell receptor regulation of apoptosis</t>
  </si>
  <si>
    <t>74/603</t>
  </si>
  <si>
    <t>CDKN1A;IFITM1;AHCYL1;TRIAP1;BZW1;CLU;IL27RA;CCND1;FCGRT;ADORA1;CASP1;CASP2;HMGN2;IER2;ACTR3;IGFBP5;DUSP1;IL1R1;TSC22D3;F2R;FOS;CCNE1;NCL;S100A4;LCP1;TLR6;PLA2R1;PTMA;ATF3;PCYOX1;FAIM;TSTA3;CEBPD;EPAS1;SATB1;SLC20A1;SLC5A3;HSPD1;TAF1C;CCL5;E2F1;PMAIP1;STOM;IGFBP6;MAP4K4;STAT5A;MSR1;GABBR2;NQO1;HSPA8;TGFB2;JUND;SSB;STAT1;BNIP3;CARD9;TFPI2;MX1;TNFRSF10B;NFATC1;CFLAR;HSPE1;PNRC1;PSMB9;NR4A1;STK17B;CDK2;REL;BCL2;FOSB;FAS;IL7R;MAP3K14;ADA</t>
  </si>
  <si>
    <t>Amino sugar and nucleotide sugar metabolism</t>
  </si>
  <si>
    <t>11/45</t>
  </si>
  <si>
    <t>TSTA3;UGP2;NAGK;HEXB;UXS1;AMDHD2;GFPT2;HEXA;GMPPA;GFPT1;HK2</t>
  </si>
  <si>
    <t>Interleukin-5 regulation of apoptosis</t>
  </si>
  <si>
    <t>24/144</t>
  </si>
  <si>
    <t>DUSP4;EGR2;TFPI2;HEXA;INHBA;FOS;PTGS2;ZFP36L2;DUSP6;C3;RGS2;CREB1;FEZ1;ID2;BCL2;REL;PDE4B;QSOX1;ITGA6;DMD;TLR6;TLR4;IER2;NFE2L2</t>
  </si>
  <si>
    <t>Interleukin-2 signaling pathway</t>
  </si>
  <si>
    <t>98/847</t>
  </si>
  <si>
    <t>TES;IRS1;IRS2;ACTB;PREX1;CCND1;PLAU;TRIM21;SLC38A1;IL4R;IL1R1;ATP1B1;ADAM19;RAB31;MTHFD2;CCNE1;MALL;WDFY1;S100A4;TRIB2;STAM2;TCF7;ZFP36L2;TERT;INPP5D;PMAIP1;TNFRSF14;KCNN4;STAT5A;TIA1;JUND;APOBEC3G;RNF103;ID2;GPR183;CDK2;REL;BCL2;ID3;TAF4B;IL7R;ADA;PTPRR;CLIC3;CITED2;ADRA1D;PRSS23;DUSP11;ATIC;DUSP10;TIMP2;CASP1;PDE4B;CTSF;DUSP4;SRGN;KLF11;DUSP1;TSC22D3;TBC1D8;BTN3A3;FOS;BTN3A2;DUSP6;GPRC5B;EVL;TLR6;TLR4;HDAC4;RGS18;SP100;RALB;PRKX;SAMHD1;SLC7A1;CCL5;MXI1;S1PR1;E2F2;BRD8;OPCML;GALNT7;GALNT3;STAT1;MX1;CARD9;IMMT;CFLAR;PER2;DHRS7;FMNL1;THEMIS2;PPP2R2B;STK17B;FAS;PTPN4;SNTB1;LIMS1</t>
  </si>
  <si>
    <t>BTG family proteins and cell cycle regulation</t>
  </si>
  <si>
    <t>5/11</t>
  </si>
  <si>
    <t>BTG2;CHAF1B;CHAF1A;CCND1;TP53</t>
  </si>
  <si>
    <t>Signaling by PDGF</t>
  </si>
  <si>
    <t>21/122</t>
  </si>
  <si>
    <t>STAT5A;PDGFRA;CDKN1A;PHLPP1;PDE1C;STAT1;PDGFA;ADCY3;THBS1;NR4A1;COL3A1;CREB1;COL4A2;COL4A4;COL6A2;PDGFC;NCK2;RAPGEF1;SPP1;COL4A5;COL6A3</t>
  </si>
  <si>
    <t>Cell cycle: G1/S checkpoint</t>
  </si>
  <si>
    <t>8/28</t>
  </si>
  <si>
    <t>CDKN1A;TGFB2;CCND1;CCNE1;CDK2;E2F1;TP53;CDC25A</t>
  </si>
  <si>
    <t>TAp63 pathway</t>
  </si>
  <si>
    <t>12/55</t>
  </si>
  <si>
    <t>NQO1;CDKN1A;EGR2;JAG1;TP53I3;YWHAQ;GDF15;FDXR;PMAIP1;FAS;SPATA18;ADA</t>
  </si>
  <si>
    <t>G1/S-specific transcription</t>
  </si>
  <si>
    <t>6/17</t>
  </si>
  <si>
    <t>RRM2;CDC45;CCNE1;E2F1;CDC6;CDC25A</t>
  </si>
  <si>
    <t>AP-1 transcription factor network</t>
  </si>
  <si>
    <t>14/70</t>
  </si>
  <si>
    <t>ATF2;EDN1;JUND;DUSP1;MMP1;NFATC1;FOS;GATA2;CREB1;CCND1;PLAU;FOSB;TP53;ATF3</t>
  </si>
  <si>
    <t>p53 activity regulation</t>
  </si>
  <si>
    <t>20/118</t>
  </si>
  <si>
    <t>STEAP3;CDKN1A;RRM2;TNFRSF10B;FBXO11;THBS1;DDB2;TP53I3;CASP8;CCND1;CCNE1;SESN1;CDK2;CCNG1;BCL2;E2F1;PMAIP1;TIMP3;FAS;TP53</t>
  </si>
  <si>
    <t>Apoptosis modulation and signaling</t>
  </si>
  <si>
    <t>15/80</t>
  </si>
  <si>
    <t>IL1R1;BNIP3;HTRA2;TNFRSF10B;FOS;CFLAR;CASP8;PTRH2;BCL2;CASP2;PMAIP1;FAS;BIRC6;MAP3K14;BOK</t>
  </si>
  <si>
    <t>Angiotensin-converting enzyme 2 regulation of heart function</t>
  </si>
  <si>
    <t>5/13</t>
  </si>
  <si>
    <t>ACE;COL4A2;COL4A4;COL4A6;COL4A5</t>
  </si>
  <si>
    <t>Chondroitin sulfate/dermatan sulfate degradation</t>
  </si>
  <si>
    <t>VCAN;HEXB;HEXA;CSPG4;DCN</t>
  </si>
  <si>
    <t>Death receptor signaling</t>
  </si>
  <si>
    <t>CASP8;TNFRSF10B;FAS;TRAF2;CFLAR</t>
  </si>
  <si>
    <t>TP53 network</t>
  </si>
  <si>
    <t>6/19</t>
  </si>
  <si>
    <t>CDKN1A;SUMO1;BCL2;PMAIP1;TP53;BOK</t>
  </si>
  <si>
    <t>G1 to S cell cycle control</t>
  </si>
  <si>
    <t>13/67</t>
  </si>
  <si>
    <t>CDKN1A;ATF6B;CDC25A;CREB1;CDC45;CCND1;CCNE1;CDK2;E2F1;E2F2;MCM6;POLE;TP53</t>
  </si>
  <si>
    <t>Platelet amyloid precursor protein pathway</t>
  </si>
  <si>
    <t>5/14</t>
  </si>
  <si>
    <t>COL4A2;PLAU;COL4A4;COL4A6;COL4A5</t>
  </si>
  <si>
    <t>Activation of pro-caspase 8</t>
  </si>
  <si>
    <t>4/9</t>
  </si>
  <si>
    <t>CASP8;FAS;TNFRSF10B;TRAF2</t>
  </si>
  <si>
    <t>Tetrasaccharide linker sequence formation in glycosaminoglycan biosynthesis</t>
  </si>
  <si>
    <t>7/26</t>
  </si>
  <si>
    <t>VCAN;GPC1;SDC3;SDC1;CSPG4;GXYLT2;DCN</t>
  </si>
  <si>
    <t>ID regulation of gene expression</t>
  </si>
  <si>
    <t>6/20</t>
  </si>
  <si>
    <t>CDKN1A;CCND1;ITGA6;SEMA3F;ISL1;THBS1</t>
  </si>
  <si>
    <t>Asparagine N-linked glycosylation</t>
  </si>
  <si>
    <t>15/85</t>
  </si>
  <si>
    <t>MCFD2;RPN2;GFPT2;GFPT1;DDOST;DPM1;MGAT4C;GANAB;MAN2A2;MGAT5;DOLPP1;GMPPA;STT3A;PREB;UGGT1</t>
  </si>
  <si>
    <t>TGF-beta regulation of skeletal system development</t>
  </si>
  <si>
    <t>ACVR1;TGFB2;BMPR2;ROCK2;FST;NOG;INHBB;INHBA;LTBP1;THBS1;DCN;COMP;ID2;ID3;AMH</t>
  </si>
  <si>
    <t>Activation of NOXA and translocation to mitochondria</t>
  </si>
  <si>
    <t>3/5</t>
  </si>
  <si>
    <t>E2F1;PMAIP1;TP53</t>
  </si>
  <si>
    <t>Insulin receptor substrate (IRS) activation</t>
  </si>
  <si>
    <t>IRS1;INSR;IRS2</t>
  </si>
  <si>
    <t>Propanoate metabolism</t>
  </si>
  <si>
    <t>8/33</t>
  </si>
  <si>
    <t>HADHA;MCEE;ACSS2;PCCA;SUCLG1;ACACB;ACAT2;HIBCH</t>
  </si>
  <si>
    <t>HES/HEY pathway</t>
  </si>
  <si>
    <t>10/48</t>
  </si>
  <si>
    <t>GHR;NCOA1;HES6;CD4;NOTCH1;CTBP1;GAA;E2F1;TWIST1;HES1</t>
  </si>
  <si>
    <t>MAPK signaling pathway</t>
  </si>
  <si>
    <t>40/314</t>
  </si>
  <si>
    <t>ATF2;PTPRR;RALB;PDGFA;CACNA1A;PRKX;ACVR1B;RASGRP3;FGF7;CASP8;DUSP10;MECOM;NTF3;CASP1;RAC3;CASP2;MAP4K3;MAP4K4;DUSP4;PDGFRA;HSPA8;NTRK2;TGFB2;JUND;IL1R1;DUSP1;STAT1;BDNF;EGF;TRAF2;FOS;MAPK8IP3;DUSP6;MAPK8IP1;NR4A1;CREB1;FAS;TP53;FGFR3;MAP3K14</t>
  </si>
  <si>
    <t>N-glycan precursor substrate biosynthesis</t>
  </si>
  <si>
    <t>5/16</t>
  </si>
  <si>
    <t>DPM1;GFPT2;DOLPP1;GFPT1;GMPPA</t>
  </si>
  <si>
    <t>PI3K subunit p85 role in regulation of actin organization and cell migration</t>
  </si>
  <si>
    <t>ACTR3;ACTR2;PDGFRA;ARPC2;PDGFA</t>
  </si>
  <si>
    <t>Rb tumor suppressor/checkpoint signaling in response to DNA damage</t>
  </si>
  <si>
    <t>CDKN1A;CDK2;E2F1;TP53;CDC25A</t>
  </si>
  <si>
    <t>Adipogenesis</t>
  </si>
  <si>
    <t>20/133</t>
  </si>
  <si>
    <t>STAT5A;NCOA1;FOXC2;EGR2;CDKN1A;CEBPD;IRS1;EPAS1;STAT1;NR2F1;TWIST1;IRS2;GATA2;KLF7;CREB1;KLF5;E2F1;ID3;FAS;LPIN1</t>
  </si>
  <si>
    <t>Cell adhesion molecules (CAMs)</t>
  </si>
  <si>
    <t>CD40;CNTNAP1;NLGN2;SDC3;ICAM2;PTPRM;PDCD1LG2;L1CAM;PVR;PTPRF;VCAN;CD4;NFASC;ALCAM;CDH2;ITGA8;SDC1;ITGA6;CDH15;CD99</t>
  </si>
  <si>
    <t>Post-translational protein modification</t>
  </si>
  <si>
    <t>27/196</t>
  </si>
  <si>
    <t>GALNT14;MCFD2;RPN2;GALNT18;GANAB;MAN2A2;MGAT5;GMPPA;ARSD;ST3GAL1;UGGT1;GALNT7;GALNT5;GALNT3;SEMA6D;GFPT2;GFPT1;DDOST;DPM1;MGAT4C;GGCX;DOLPP1;STT3A;B3GNT2;PREB;GAS6;ST6GALNAC3</t>
  </si>
  <si>
    <t>HIF-1 transcriptional activity in hypoxia</t>
  </si>
  <si>
    <t>12/66</t>
  </si>
  <si>
    <t>NCOA1;EDN1;CREB1;CXCL12;TERT;CITED2;BNIP3;ID2;CA9;FOS;GATA2;HK2</t>
  </si>
  <si>
    <t>Malaria</t>
  </si>
  <si>
    <t>10/51</t>
  </si>
  <si>
    <t>COMP;CD40;TGFB2;GYPC;SDC3;SDC1;CD36;MET;TLR4;THBS1</t>
  </si>
  <si>
    <t>PDGF genes and receptors</t>
  </si>
  <si>
    <t>3/6</t>
  </si>
  <si>
    <t>PDGFRA;PDGFC;PDGFA</t>
  </si>
  <si>
    <t>ALK2 pathway</t>
  </si>
  <si>
    <t>4/11</t>
  </si>
  <si>
    <t>ACVR1;FKBP1A;BMPR2;AMH</t>
  </si>
  <si>
    <t>Vitamin C in the brain</t>
  </si>
  <si>
    <t>COL4A2;COL4A4;COL4A6;COL4A5</t>
  </si>
  <si>
    <t>Cyclins and cell cycle regulation</t>
  </si>
  <si>
    <t>6/23</t>
  </si>
  <si>
    <t>CDKN1A;CCND1;CCNE1;CDK2;E2F1;CDC25A</t>
  </si>
  <si>
    <t>Mitochondrial fatty acid beta-oxidation</t>
  </si>
  <si>
    <t>HADHB;PECR;HADHA;MCEE;PCCA;ACSL3</t>
  </si>
  <si>
    <t>Small cell lung cancer</t>
  </si>
  <si>
    <t>14/84</t>
  </si>
  <si>
    <t>LAMC2;TRAF2;PTGS2;CCND1;COL4A2;CCNE1;COL4A4;CDK2;COL4A6;E2F1;BCL2;E2F2;ITGA6;TP53</t>
  </si>
  <si>
    <t>Heparan sulfate/heparin glycosaminoglycan (HS-GAG) metabolism</t>
  </si>
  <si>
    <t>10/52</t>
  </si>
  <si>
    <t>VCAN;HS3ST3A1;GPC1;SDC3;SDC1;HS3ST5;CSPG4;GXYLT2;HPSE;DCN</t>
  </si>
  <si>
    <t>SUMOylation by RanBP2 regulates transcriptional repression</t>
  </si>
  <si>
    <t>5/17</t>
  </si>
  <si>
    <t>HDAC4;RANBP2;NUP210;SUMO1;HDAC9</t>
  </si>
  <si>
    <t>Myometrial relaxation and contraction pathways</t>
  </si>
  <si>
    <t>22/155</t>
  </si>
  <si>
    <t>RGS18;ATF2;IGFBP5;ATF6B;PDE4D;ADCY3;FOS;ACTB;RGS4;CNN1;RGS2;CREB1;ACTC1;YWHAQ;PDE4B;IGFBP6;RGS9;CALM2;RAMP1;ATF3;CORIN;RGS7</t>
  </si>
  <si>
    <t>Mitochondrial pathway of apoptosis: caspases</t>
  </si>
  <si>
    <t>13/77</t>
  </si>
  <si>
    <t>GSN;CAD;TRAF2;COMMD1;HSPE1;GSPT2;UACA;HSPD1;BIRC6;NDUFS1;DNASE1;XAF1;PTMA</t>
  </si>
  <si>
    <t>JNK/MAPK pathway</t>
  </si>
  <si>
    <t>10/53</t>
  </si>
  <si>
    <t>DUSP4;ATF2;SHC2;DUSP10;ERBB3;IL1R1;RAC3;TP53;MAP3K14;DUSP6</t>
  </si>
  <si>
    <t>Plexin D1 signaling</t>
  </si>
  <si>
    <t>6/24</t>
  </si>
  <si>
    <t>NRP1;SEMA3C;ITGA11;ITGA8;ITGA6;RND2</t>
  </si>
  <si>
    <t>Amino acid transport across the plasma membrane</t>
  </si>
  <si>
    <t>7/31</t>
  </si>
  <si>
    <t>SLC38A1;SLC43A2;SLC7A8;SLC1A4;SLC7A11;SLC7A1;SLC38A4</t>
  </si>
  <si>
    <t>TGF-beta signaling pathway</t>
  </si>
  <si>
    <t>25/185</t>
  </si>
  <si>
    <t>PPP1R15A;ATF2;NEDD4L;NEDD9;LTBP1;HDAC9;THBS1;CCND1;TERT;SUMO1;SPP1;PDK1;KLF11;TGFB2;JUND;EGF;STAT1;FST;NOG;INHBA;FOS;FKBP1A;FOSB;TP53;ATF3</t>
  </si>
  <si>
    <t>Focal adhesion</t>
  </si>
  <si>
    <t>30/233</t>
  </si>
  <si>
    <t>SHC2;ROCK2;COL11A1;PXN;PDGFA;LAMC2;THBS1;ACTB;COMP;RELN;CCND1;PDGFC;SPP1;RAC3;FARP2;PDGFRA;EGF;RHOB;COL3A1;COL4A2;COL4A4;COL6A2;ITGA11;RAPGEF1;COL4A6;BCL2;ITGA8;COL6A3;ITGA6;MET</t>
  </si>
  <si>
    <t>Oncostatin M</t>
  </si>
  <si>
    <t>38/311</t>
  </si>
  <si>
    <t>CDKN1A;SYNM;BEX1;CRABP2;C1S;CEBPD;EPAS1;IRS1;NEDD4L;PDGFA;PCSK9;PTGS2;HK2;CASP8;CCND1;PLAU;CCL5;TIMP2;IGFBP6;XDH;EDN1;ZHX2;GPR37;IL4R;IL1R1;STAT1;MMP1;AKR1C1;F2R;AKR1C3;KRT7;ACSL3;AMPD3;CXCL12;TP53;ATF3;CRLF1;CDK5R1</t>
  </si>
  <si>
    <t>Prothrombin activation intrinsic pathway</t>
  </si>
  <si>
    <t>7/32</t>
  </si>
  <si>
    <t>COL4A2;COL4A4;F2R;COL4A6;COL4A5;SERPING1;A2M</t>
  </si>
  <si>
    <t>Signaling by Robo receptor</t>
  </si>
  <si>
    <t>ROBO2;ROBO3;GPC1;NCK2;EVL;SLIT2;CLASP1</t>
  </si>
  <si>
    <t>Basigin interactions</t>
  </si>
  <si>
    <t>6/25</t>
  </si>
  <si>
    <t>SLC7A8;MMP1;ITGA6;SLC7A11;ATP1B1;L1CAM</t>
  </si>
  <si>
    <t>Delta Np63 pathway</t>
  </si>
  <si>
    <t>9/47</t>
  </si>
  <si>
    <t>SEC14L2;NOTCH1;CEBPD;AXL;BDKRB2;HES1;RAB38;POU2F2;ADA</t>
  </si>
  <si>
    <t>Neurofascin interactions</t>
  </si>
  <si>
    <t>3/7</t>
  </si>
  <si>
    <t>CNTNAP1;NFASC;ANK1</t>
  </si>
  <si>
    <t>Prostate cancer</t>
  </si>
  <si>
    <t>14/89</t>
  </si>
  <si>
    <t>PDGFRA;CDKN1A;EGF;TCF7;PDGFA;CREB1;CCND1;CCNE1;PDGFC;CDK2;E2F1;BCL2;E2F2;TP53</t>
  </si>
  <si>
    <t>Chondroitin sulfate/dermatan sulfate metabolism</t>
  </si>
  <si>
    <t>9/48</t>
  </si>
  <si>
    <t>VCAN;HEXB;GPC1;HEXA;SDC3;SDC1;CSPG4;GXYLT2;DCN</t>
  </si>
  <si>
    <t>N-glycan biosynthesis</t>
  </si>
  <si>
    <t>DPM1;MGAT4C;GANAB;RPN2;MAN2A2;MGAT5;DOLPP1;STT3A;DDOST</t>
  </si>
  <si>
    <t>Lissencephaly gene (LIS1) in neuronal migration and development</t>
  </si>
  <si>
    <t>5/19</t>
  </si>
  <si>
    <t>DNAH3;RELN;DCTN1;LRP8;CDK5R1</t>
  </si>
  <si>
    <t>Integrated breast cancer pathway</t>
  </si>
  <si>
    <t>21/152</t>
  </si>
  <si>
    <t>UBE2F;GRN;BMPR2;APOBEC3G;IRS1;MMP1;STAT1;NAB1;MAP3K7CL;CDC25A;RASGRP3;MSH6;CASP8;CREB1;CCND1;MSH2;CDK2;DAG1;BCL2;E2F1;TP53</t>
  </si>
  <si>
    <t>Interaction between L1-type proteins and ankyrins</t>
  </si>
  <si>
    <t>6/26</t>
  </si>
  <si>
    <t>NFASC;SCN9A;L1CAM;SCN2A;ANK1;SCN1B</t>
  </si>
  <si>
    <t>CBL-mediated ligand-induced downregulation of EGF receptors</t>
  </si>
  <si>
    <t>4/13</t>
  </si>
  <si>
    <t>PDGFRA;SH3GLB2;EGF;MET</t>
  </si>
  <si>
    <t>Keap1-Nrf2 pathway</t>
  </si>
  <si>
    <t>NQO1;GCLC;EPHB2;NFE2L2</t>
  </si>
  <si>
    <t>Signal attenuation</t>
  </si>
  <si>
    <t>SHC2;IRS1;INSR;IRS2</t>
  </si>
  <si>
    <t>Myc repressed pathway</t>
  </si>
  <si>
    <t>12/73</t>
  </si>
  <si>
    <t>CDKN1A;SFRP1;CREB1;CCND1;CEBPD;CCL5;ID2;BCL2;ITGA6;CFLAR;CLU;DKK1</t>
  </si>
  <si>
    <t>Senescence and autophagy</t>
  </si>
  <si>
    <t>15/99</t>
  </si>
  <si>
    <t>CDKN1A;GSN;IGFBP5;TNFSF15;INHBA;CXCL14;THBS1;RSL1D1;MAP1LC3A;LAMP1;ATG16L1;BCL2;E2F1;TP53;SLC39A4</t>
  </si>
  <si>
    <t>TNF-alpha effects on cytokine activity, cell motility, and apoptosis</t>
  </si>
  <si>
    <t>19/135</t>
  </si>
  <si>
    <t>DDR1;TGFB2;CD40;NOTCH1;JAG1;CRABP2;TFPI2;TNFAIP2;TNFRSF10B;ABCA7;INHBA;CFLAR;KLF7;CXCL12;ERBB3;CCL5;PMAIP1;IL7R;CMKLR1</t>
  </si>
  <si>
    <t>Endocytosis</t>
  </si>
  <si>
    <t>26/201</t>
  </si>
  <si>
    <t>ASAP3;AGAP1;NEDD4L;ASAP2;RAB11FIP1;ERBB3;PSD4;PSD3;RAB11FIP3;GIT1;SH3GL2;RAB11FIP5;PDGFRA;SH3GLB2;HSPA8;TGFB2;EGF;F2R;ARAP3;EHD3;RAB31;DNAJC6;STAMBP;STAM2;FGFR3;MET</t>
  </si>
  <si>
    <t>Adherens junction cell adhesion</t>
  </si>
  <si>
    <t>12/74</t>
  </si>
  <si>
    <t>FARP2;INSR;TCF7;PTPRM;RAC3;SNAI2;LMO7;ACP1;MET;SSX2IP;ACTB;PTPRF</t>
  </si>
  <si>
    <t>EPO receptor signaling</t>
  </si>
  <si>
    <t>7/34</t>
  </si>
  <si>
    <t>STAT5A;PTPRU;IRS1;STAT1;IRS2;FOS;PDK1</t>
  </si>
  <si>
    <t>Retinoblastoma protein regulation</t>
  </si>
  <si>
    <t>11/66</t>
  </si>
  <si>
    <t>ATF2;CDKN1A;TGFB2;CCND1;CEBPD;CCNE1;CTBP1;CDK2;E2F1;E2F2;MET</t>
  </si>
  <si>
    <t>Acute myocardial infarction</t>
  </si>
  <si>
    <t>5/20</t>
  </si>
  <si>
    <t>COL4A2;COL4A4;F2R;COL4A6;COL4A5</t>
  </si>
  <si>
    <t>Hypertrophy pathway</t>
  </si>
  <si>
    <t>JUND;IL1R1;IFRD1;ANKRD1;ATF3</t>
  </si>
  <si>
    <t>Oxidative stress</t>
  </si>
  <si>
    <t>6/27</t>
  </si>
  <si>
    <t>NQO1;GCLC;FOS;XDH;SOD3;NFE2L2</t>
  </si>
  <si>
    <t>Glycosaminoglycan metabolism</t>
  </si>
  <si>
    <t>16/110</t>
  </si>
  <si>
    <t>HS3ST3A1;LUM;HEXB;SDC3;HEXA;HS3ST5;GXYLT2;DCN;VCAN;GPC1;SDC1;B3GNT2;ST3GAL6;CSPG4;HPSE;ST3GAL1</t>
  </si>
  <si>
    <t>Bystander B cell activation</t>
  </si>
  <si>
    <t>3/8</t>
  </si>
  <si>
    <t>CD4;CD40;FAS</t>
  </si>
  <si>
    <t>TSP1-induced apoptosis in microvascular endothelial cell</t>
  </si>
  <si>
    <t>CD36;FOS;THBS1</t>
  </si>
  <si>
    <t>Protein processing in the endoplasmic reticulum</t>
  </si>
  <si>
    <t>22/166</t>
  </si>
  <si>
    <t>PPP1R15A;HSPA8;RPN2;ATF6B;UBE2E3;DERL3;AMFR;EIF2AK3;YOD1;TRAF2;PDIA6;SVIP;DDOST;ERLEC1;GANAB;DNAJC10;BCL2;STT3A;PREB;CRYAB;UGGT1;NFE2L2</t>
  </si>
  <si>
    <t>Glycosphingolipid biosynthesis: globo series</t>
  </si>
  <si>
    <t>4/14</t>
  </si>
  <si>
    <t>HEXB;HEXA;A4GALT;ST3GAL1</t>
  </si>
  <si>
    <t>Initiation of the second proteolytic cleavage of Notch receptor by receptor-ligand binding</t>
  </si>
  <si>
    <t>NOTCH3;JAG1;NOTCH1;RPS27A</t>
  </si>
  <si>
    <t>Caspase cascade in apoptosis</t>
  </si>
  <si>
    <t>10/59</t>
  </si>
  <si>
    <t>TFAP2A;CASP8;GSN;SATB1;CASP1;BCL2;CASP2;TNFRSF10B;FAS;TRAF2</t>
  </si>
  <si>
    <t>Type I interferon (interferon-alpha/beta) pathway</t>
  </si>
  <si>
    <t>9/51</t>
  </si>
  <si>
    <t>PTPRU;PTPN18;PTPRR;PTP4A3;PTPRS;STAT1;PTPRM;PTPN4;PTPRF</t>
  </si>
  <si>
    <t>Myc active pathway</t>
  </si>
  <si>
    <t>13/85</t>
  </si>
  <si>
    <t>DDX18;CAD;CDC25A;SUPT7L;HSPD1;TERT;NCL;ID2;PMAIP1;TAF4B;SERPINI1;PTMA;TP53</t>
  </si>
  <si>
    <t>Y branching of actin filaments</t>
  </si>
  <si>
    <t>5/21</t>
  </si>
  <si>
    <t>ACTR3;ACTR2;NCKAP1;ABI2;ARPC2</t>
  </si>
  <si>
    <t>Actin cytoskeleton regulation</t>
  </si>
  <si>
    <t>28/226</t>
  </si>
  <si>
    <t>CYFIP2;CHRM2;NCKAP1;CHRM3;ROCK2;PXN;PDGFA;ACTB;FGF7;TMSB4X;PDGFC;BDKRB2;RAC3;BDKRB1;GIT1;PDGFRA;GSN;EGF;F2R;RASSF7;PIKFYVE;ABI2;ARPC2;ITGA11;ITGA8;ARHGEF4;ITGA6;FGFR3</t>
  </si>
  <si>
    <t>Interleukin-2 receptor beta chain in T cell activation</t>
  </si>
  <si>
    <t>9/52</t>
  </si>
  <si>
    <t>STAT5A;CCND1;IRS1;CCNE1;E2F1;BCL2;FAS;FOS;CFLAR</t>
  </si>
  <si>
    <t>Apoptosis regulation</t>
  </si>
  <si>
    <t>12/78</t>
  </si>
  <si>
    <t>CDKN1A;PSMD14;DAPK1;CCNE1;DAPK2;PSME4;CDK2;PSMD1;RPS27A;TP53;CDC25A;PSMB9</t>
  </si>
  <si>
    <t>Rho GTPase cycle</t>
  </si>
  <si>
    <t>17/123</t>
  </si>
  <si>
    <t>PLEKHG2;ARHGAP18;ARAP3;ARHGAP28;KALRN;RHOB;PREX1;ARHGAP32;ARHGAP31;DEPDC7;RHOJ;CHN1;ARHGEF3;RAC3;ARHGEF4;A2M;RHOQ</t>
  </si>
  <si>
    <t>Reelin signaling pathway</t>
  </si>
  <si>
    <t>6/29</t>
  </si>
  <si>
    <t>RELN;NCK2;RAPGEF1;LRP8;MAPK8IP1;CDK5R1</t>
  </si>
  <si>
    <t>Association of licensing factors with the pre-replicative complex</t>
  </si>
  <si>
    <t>4/15</t>
  </si>
  <si>
    <t>E2F1;E2F2;CDC6;RPS27A</t>
  </si>
  <si>
    <t>Developmental biology</t>
  </si>
  <si>
    <t>47/420</t>
  </si>
  <si>
    <t>ROBO2;NRP1;ROBO3;CNTNAP1;NOTCH1;CEBPD;ROCK2;NTN4;ACVR1B;ALCAM;CDH2;GPC1;DPYSL3;SCN9A;NCK2;HES1;SLIT3;CD36;SLIT2;EPHB2;SCN1B;SH3GL2;CLASP1;FARP2;NCOA1;EGR2;SEMA6D;L1CAM;ANK1;RHOB;COL3A1;NFASC;KLF5;CREB1;COL4A2;DLG3;COL4A4;COL6A2;PLXNB3;COL4A5;COL6A3;EVL;ANGPTL4;CDH15;SCN2A;MET;CDK5R1</t>
  </si>
  <si>
    <t>Abl role in Robo-Slit signaling</t>
  </si>
  <si>
    <t>3/9</t>
  </si>
  <si>
    <t>GPC1;SLIT2;CLASP1</t>
  </si>
  <si>
    <t>Calcium/calmodulin-dependent protein kinase activation</t>
  </si>
  <si>
    <t>CREB1;CALM2;CAMKK1</t>
  </si>
  <si>
    <t>Folding of actin by CCT/TriC</t>
  </si>
  <si>
    <t>CCT7;ACTB;CCT4</t>
  </si>
  <si>
    <t>Ketone body biosynthesis and degradation</t>
  </si>
  <si>
    <t>BDH2;BDH1;ACAT2</t>
  </si>
  <si>
    <t>MAP kinase pathway regulation through dual specificity phosphatases</t>
  </si>
  <si>
    <t>DUSP4;DUSP1;DUSP6</t>
  </si>
  <si>
    <t>ERBB1 downstream pathway</t>
  </si>
  <si>
    <t>15/106</t>
  </si>
  <si>
    <t>CYFIP2;ACTR3;ATF2;NCKAP1;ACTR2;DUSP1;EGF;STAT1;FOS;DUSP6;EPS8;CREB1;ARPC2;YWHAQ;F2RL2</t>
  </si>
  <si>
    <t>DNA replication pre-Initiation</t>
  </si>
  <si>
    <t>13/88</t>
  </si>
  <si>
    <t>CDKN1A;PSMD14;CDC6;PSMB9;CDC45;PSME4;CDK2;E2F1;PSMD1;E2F2;MCM6;RPS27A;POLE</t>
  </si>
  <si>
    <t>Melanoma</t>
  </si>
  <si>
    <t>11/71</t>
  </si>
  <si>
    <t>PDGFRA;CDKN1A;FGF7;CCND1;EGF;PDGFC;E2F1;PDGFA;E2F2;MET;TP53</t>
  </si>
  <si>
    <t>Rac1 cell motility signaling pathway</t>
  </si>
  <si>
    <t>CYFIP2;ACTR3;STAT5A;ATF2;NCKAP1;ACTR2;PDGFRA;ABI2;ARPC2;CHN1;CDK5R1</t>
  </si>
  <si>
    <t>O-glycan biosynthesis</t>
  </si>
  <si>
    <t>6/30</t>
  </si>
  <si>
    <t>GALNT7;GALNT14;GALNT5;GALNT3;GALNT18;ST3GAL1</t>
  </si>
  <si>
    <t>PDGFA signaling pathway</t>
  </si>
  <si>
    <t>STAT5A;PDGFRA;EGF;STAT1;PDGFA;FOS</t>
  </si>
  <si>
    <t>Nuclear beta-catenin signaling and target gene transcription regulation</t>
  </si>
  <si>
    <t>12/80</t>
  </si>
  <si>
    <t>TLE4;TLE2;VCAN;CCND1;YWHAQ;TERT;CTBP1;CDX1;ID2;TCF7;SNAI2;DKK1</t>
  </si>
  <si>
    <t>Fatty acid, triacylglycerol, and ketone body metabolism</t>
  </si>
  <si>
    <t>22/173</t>
  </si>
  <si>
    <t>ABCA1;NCOA1;DGAT2;ELOVL4;ABCB4;FHL2;ACSL3;ACACB;NPAS2;HADHB;HADHA;MCEE;BDH1;PCCA;LPCAT4;GPD2;ANKRD1;CD36;ANGPTL4;RGL1;LPIN1;TNFRSF21</t>
  </si>
  <si>
    <t>Purine metabolism</t>
  </si>
  <si>
    <t>21/164</t>
  </si>
  <si>
    <t>PNPT1;RRM2;PDE1C;GDA;PDE4D;GMPR;ADCY3;AK4;AMPD3;POLE4;ATIC;POLR1A;POLR1B;PDE3A;PDE4B;PDE6D;ENPP1;NT5M;POLE;XDH;ADA</t>
  </si>
  <si>
    <t>CD40L signaling pathway</t>
  </si>
  <si>
    <t>4/16</t>
  </si>
  <si>
    <t>CD40;DUSP1;MAP3K14;MAP4K4</t>
  </si>
  <si>
    <t>Inhibitor of DNA binding (ID) signaling pathway</t>
  </si>
  <si>
    <t>CCNE1;ID2;CDK2;ID3</t>
  </si>
  <si>
    <t>Basal cell carcinoma</t>
  </si>
  <si>
    <t>9/55</t>
  </si>
  <si>
    <t>WNT11;STK36;HHIP;FZD7;TCF7;WNT9A;TP53;WNT3;GLI2</t>
  </si>
  <si>
    <t>Regulation of transcription by NOTCH1 intracellular domain</t>
  </si>
  <si>
    <t>8/47</t>
  </si>
  <si>
    <t>HDAC4;TLE4;TLE2;NOTCH1;HES1;MAML3;RPS27A;HDAC9</t>
  </si>
  <si>
    <t>Alpha-V beta-3 integrin/OPN pathway</t>
  </si>
  <si>
    <t>6/31</t>
  </si>
  <si>
    <t>GSN;ROCK2;PLAU;SPP1;FOS;MAP3K14</t>
  </si>
  <si>
    <t>Keratan sulfate/keratin metabolism</t>
  </si>
  <si>
    <t>LUM;HEXB;HEXA;B3GNT2;ST3GAL6;ST3GAL1</t>
  </si>
  <si>
    <t>GAB1 signalosome</t>
  </si>
  <si>
    <t>7/39</t>
  </si>
  <si>
    <t>NR4A1;CDKN1A;PHLPP1;CREB1;EGF;PXN;PAG1</t>
  </si>
  <si>
    <t>Neural crest differentiation</t>
  </si>
  <si>
    <t>13/91</t>
  </si>
  <si>
    <t>HDAC4;TFAP2A;NOTCH3;NOTCH1;TWIST1;ISL1;HDAC9;RHOB;CDH2;SNAI2;HES1;SOX9;FGFR3</t>
  </si>
  <si>
    <t>ATM-dependent DNA damage response</t>
  </si>
  <si>
    <t>12/82</t>
  </si>
  <si>
    <t>CDKN1A;WNT11;CCND1;MLKL;IRS1;PLAU;INSR;BCL2;PMAIP1;TP53;WNT3;PDK1</t>
  </si>
  <si>
    <t>Carbohydrate metabolism</t>
  </si>
  <si>
    <t>28/235</t>
  </si>
  <si>
    <t>HS3ST3A1;HEXB;RPE;SDC3;HEXA;PYGL;GXYLT2;HK2;UGP2;GPC1;ST3GAL6;ST3GAL1;RANBP2;NUP210;MDH1;LUM;TALDO1;HS3ST5;DCN;VCAN;SDC1;B3GNT2;NUP35;ALDOC;CSPG4;SLC25A10;HPSE;SLC25A12</t>
  </si>
  <si>
    <t>Dermatan sulfate biosynthesis</t>
  </si>
  <si>
    <t>3/10</t>
  </si>
  <si>
    <t>VCAN;CSPG4;DCN</t>
  </si>
  <si>
    <t>Ganglio sphingolipid metabolism</t>
  </si>
  <si>
    <t>ST3GAL5;B4GALNT1;ST3GAL1</t>
  </si>
  <si>
    <t>Glioma</t>
  </si>
  <si>
    <t>10/65</t>
  </si>
  <si>
    <t>PDGFRA;CDKN1A;SHC2;CCND1;EGF;E2F1;PDGFA;E2F2;TP53;CALM2</t>
  </si>
  <si>
    <t>PDGFB signaling pathway</t>
  </si>
  <si>
    <t>17/129</t>
  </si>
  <si>
    <t>CYFIP2;STAT5A;ACTR3;NCKAP1;ACTR2;DOCK4;JUND;STAT1;FOS;EPS8;ARPC2;YWHAQ;PPP2R2B;NCK2;RAPGEF1;S1PR1;PAG1</t>
  </si>
  <si>
    <t>Tumor suppressor Arf inhibits ribosomal biogenesis</t>
  </si>
  <si>
    <t>5/24</t>
  </si>
  <si>
    <t>POLR1A;POLR1B;E2F1;TWIST1;TP53</t>
  </si>
  <si>
    <t>G alpha s pathway</t>
  </si>
  <si>
    <t>16/120</t>
  </si>
  <si>
    <t>RGS18;PDE1C;PDE4D;ADCY3;PYGL;RGS4;RGS2;CREB1;PDE3A;PDE4B;RAPGEF1;PDE6D;RGS21;CNGA3;RGS9;RGS7</t>
  </si>
  <si>
    <t>Insulin signaling pathway</t>
  </si>
  <si>
    <t>32/277</t>
  </si>
  <si>
    <t>SHC2;IRS1;ROCK2;STXBP2;PRKX;IRS2;PYGL;ACACB;PTPRF;HK2;INPP5D;NCK2;ENPP1;MAP4K3;MAP4K4;EIF2B4;EXOC7;INSR;FOS;RHOB;ARHGAP33;CREB1;PPP1R3C;RHOJ;PDE3A;RAPGEF1;BCL2;EIF4E2;CALM2;MAP3K14;RHOQ;F2RL2</t>
  </si>
  <si>
    <t>Activation of BH3-only proteins</t>
  </si>
  <si>
    <t>4/17</t>
  </si>
  <si>
    <t>BCL2;E2F1;PMAIP1;TP53</t>
  </si>
  <si>
    <t>Synaptic proteins at the synaptic junction</t>
  </si>
  <si>
    <t>NFASC;PCLO;DLG3;ANK1</t>
  </si>
  <si>
    <t>SHP2 signaling</t>
  </si>
  <si>
    <t>9/57</t>
  </si>
  <si>
    <t>NTRK2;IRS1;LMO4;BDNF;EGF;STAT1;NTF3;TEK;PAG1</t>
  </si>
  <si>
    <t>Notch signaling pathway</t>
  </si>
  <si>
    <t>16/121</t>
  </si>
  <si>
    <t>HES6;NOTCH3;CDKN1A;NOTCH1;JAG1;CTBP1;FHL1;DTX3;CFLAR;DTX4;EFNB2;MFAP5;CCND1;CIR1;HES1;MAML3</t>
  </si>
  <si>
    <t>S phase</t>
  </si>
  <si>
    <t>15/112</t>
  </si>
  <si>
    <t>GINS1;CDKN1A;PSMD14;CDC6;CDC25A;PSMB9;CDC45;CCND1;CCNE1;PSME4;CDK2;PSMD1;MCM6;RPS27A;POLE</t>
  </si>
  <si>
    <t>Amino acid and oligopeptide SLC transporters</t>
  </si>
  <si>
    <t>8/49</t>
  </si>
  <si>
    <t>SLC38A1;SLC7A8;SLC43A2;SLC25A10;SLC1A4;SLC7A11;SLC7A1;SLC38A4</t>
  </si>
  <si>
    <t>Arf6 integrin-mediated signaling pathway</t>
  </si>
  <si>
    <t>EXOC7;BIN1;ITGA11;ITGA8;CPE;ITGA6;ASAP2;MAPK8IP3</t>
  </si>
  <si>
    <t>G0 and early G1 pathway</t>
  </si>
  <si>
    <t>5/25</t>
  </si>
  <si>
    <t>CCNE1;CDK2;E2F1;CDC6;CDC25A</t>
  </si>
  <si>
    <t>RNA polymerase I transcription initiation</t>
  </si>
  <si>
    <t>TAF1B;ERCC3;TAF1C;POLR1A;POLR1B</t>
  </si>
  <si>
    <t>cAMP cell motility pathway inferred from amoeba model</t>
  </si>
  <si>
    <t>10/67</t>
  </si>
  <si>
    <t>CYFIP2;ACTC1;PDE1C;ABI2;PDE4D;PDE4B;PDE6D;PDE3A;ACTB;ACTG2</t>
  </si>
  <si>
    <t>E2F-mediated regulation of DNA replication</t>
  </si>
  <si>
    <t>6/33</t>
  </si>
  <si>
    <t>CDC45;RRM2;CCNE1;E2F1;CDC6;CDC25A</t>
  </si>
  <si>
    <t>CDC6 association with the ORC-origin complex</t>
  </si>
  <si>
    <t>3/11</t>
  </si>
  <si>
    <t>E2F1;E2F2;CDC6</t>
  </si>
  <si>
    <t>E2F1 destruction pathway</t>
  </si>
  <si>
    <t>CCNE1;CDK2;E2F1</t>
  </si>
  <si>
    <t>Glypican-3 pathway</t>
  </si>
  <si>
    <t>FGF7;MDK;GPC1</t>
  </si>
  <si>
    <t>Keratan sulfate degradation</t>
  </si>
  <si>
    <t>LUM;HEXB;HEXA</t>
  </si>
  <si>
    <t>Osteopontin signaling</t>
  </si>
  <si>
    <t>PLAU;SPP1;MAP3K14</t>
  </si>
  <si>
    <t>Unwinding of DNA</t>
  </si>
  <si>
    <t>GINS1;CDC45;MCM6</t>
  </si>
  <si>
    <t>Beta-oxidation of lauroyl-CoA to decanoyl-CoA</t>
  </si>
  <si>
    <t>2/5</t>
  </si>
  <si>
    <t>HADHB;HADHA</t>
  </si>
  <si>
    <t>Beta-oxidation of myristoyl-CoA to lauroyl-CoA</t>
  </si>
  <si>
    <t>CREB phosphorylation through the activation of adenylate cyclase</t>
  </si>
  <si>
    <t>CREB1;ADCY3</t>
  </si>
  <si>
    <t>FOSB gene expression and drug abuse</t>
  </si>
  <si>
    <t>JUND;FOSB</t>
  </si>
  <si>
    <t>FasL/CD95L signaling</t>
  </si>
  <si>
    <t>CASP8;FAS</t>
  </si>
  <si>
    <t>G2 phase pathway</t>
  </si>
  <si>
    <t>CDK2;E2F1</t>
  </si>
  <si>
    <t>Maturation of Notch precursor via proteolytic cleavage</t>
  </si>
  <si>
    <t>NOTCH3;NOTCH1</t>
  </si>
  <si>
    <t>Muscarinic acetylcholine receptors</t>
  </si>
  <si>
    <t>CHRM2;CHRM3</t>
  </si>
  <si>
    <t>Neuroregulin receptor degredation protein-1 controls ErbB3 receptor recycling</t>
  </si>
  <si>
    <t>ERBB3;EGF</t>
  </si>
  <si>
    <t>Polo-like kinase 3 (PLK3) pathway</t>
  </si>
  <si>
    <t>CCNE1;TP53</t>
  </si>
  <si>
    <t>Sodium-coupled phosphate cotransporters</t>
  </si>
  <si>
    <t>SLC20A2;SLC20A1</t>
  </si>
  <si>
    <t>UDP-N-acetyl-glucosamine biosynthesis</t>
  </si>
  <si>
    <t>GFPT2;GFPT1</t>
  </si>
  <si>
    <t>CDK regulation of DNA replication</t>
  </si>
  <si>
    <t>4/18</t>
  </si>
  <si>
    <t>CCNE1;CDK2;CDC6;MCM6</t>
  </si>
  <si>
    <t>Transcriptional activity regulation by PML</t>
  </si>
  <si>
    <t>SP100;SUMO1;FAS;TP53</t>
  </si>
  <si>
    <t>Induction of apoptosis through DR3 and DR4/5 death receptors</t>
  </si>
  <si>
    <t>6/34</t>
  </si>
  <si>
    <t>CASP8;BCL2;TNFRSF10B;TRAF2;CFLAR;MAP3K14</t>
  </si>
  <si>
    <t>RAGE pathway</t>
  </si>
  <si>
    <t>9/60</t>
  </si>
  <si>
    <t>EDN1;ACE;MMP1;ID2;ICAM2;PDGFA;ID3;HPSE;TLR4</t>
  </si>
  <si>
    <t>Growth hormone receptor signaling</t>
  </si>
  <si>
    <t>7/43</t>
  </si>
  <si>
    <t>GHR;STAT5A;IRS1;STAT1;INSR;IRS2;SH2B1</t>
  </si>
  <si>
    <t>Integrin signaling pathway</t>
  </si>
  <si>
    <t>19/155</t>
  </si>
  <si>
    <t>SHC2;RALB;ROCK2;PXN;NEDD9;TSPAN12;ACTB;ACTG2;RHOB;TSPAN14;ACTC1;TSPAN13;ARPC2;TSPAN6;RHOJ;RAPGEF1;RAC3;RHOQ;TNS1</t>
  </si>
  <si>
    <t>p73 transcription factor network</t>
  </si>
  <si>
    <t>11/79</t>
  </si>
  <si>
    <t>CDKN1A;IL4R;TP53I3;BIN1;GDF15;CDK2;CASP2;NEDD4L;FAS;BUB1;ADA</t>
  </si>
  <si>
    <t>Telomeres, telomerase, cellular aging, and immortality</t>
  </si>
  <si>
    <t>4/19</t>
  </si>
  <si>
    <t>TERT;XRCC5;BCL2;TP53</t>
  </si>
  <si>
    <t>Nucleotide metabolism</t>
  </si>
  <si>
    <t>10/70</t>
  </si>
  <si>
    <t>DTYMK;ATIC;RRM2;GDA;CAD;GMPR;NT5M;AMPD3;XDH;ADA</t>
  </si>
  <si>
    <t>Pentose phosphate pathway</t>
  </si>
  <si>
    <t>5/27</t>
  </si>
  <si>
    <t>RPEL1;RPE;TALDO1;ALDOC;RBKS</t>
  </si>
  <si>
    <t>Parkin role in the ubiquitin-proteasomal pathway</t>
  </si>
  <si>
    <t>3/12</t>
  </si>
  <si>
    <t>UBE2F;GPR37;SUMO1</t>
  </si>
  <si>
    <t>Salmonella infection</t>
  </si>
  <si>
    <t>ACTR3;ACTR2;ARPC2</t>
  </si>
  <si>
    <t>Heart development</t>
  </si>
  <si>
    <t>7/44</t>
  </si>
  <si>
    <t>FOXC2;BMPR2;NOTCH1;ERBB3;HAND2;NFATC1;ISL1</t>
  </si>
  <si>
    <t>Colorectal cancer</t>
  </si>
  <si>
    <t>9/62</t>
  </si>
  <si>
    <t>MSH6;TGFB2;CCND1;MSH2;TCF7;BCL2;RAC3;FOS;TP53</t>
  </si>
  <si>
    <t>Signaling by NOTCH</t>
  </si>
  <si>
    <t>15/119</t>
  </si>
  <si>
    <t>TLE4;HDAC4;NOTCH3;TLE2;NOTCH1;JAG1;DTX4;HDAC9;CCND1;E2F1;ST3GAL6;HES1;MAML3;RPS27A;TP53</t>
  </si>
  <si>
    <t>Cyclin A-Cdk2-associated events at S phase entry</t>
  </si>
  <si>
    <t>10/72</t>
  </si>
  <si>
    <t>CDKN1A;CCND1;PSMD14;CCNE1;PSME4;CDK2;PSMD1;RPS27A;CDC25A;PSMB9</t>
  </si>
  <si>
    <t>Estrogen receptor signaling pathway</t>
  </si>
  <si>
    <t>4/20</t>
  </si>
  <si>
    <t>CREB1;GPER1;BCL2;FOS</t>
  </si>
  <si>
    <t>Heparan sulfate/heparin glycosaminoglycan (HS-GAG) degradation</t>
  </si>
  <si>
    <t>GPC1;SDC3;SDC1;HPSE</t>
  </si>
  <si>
    <t>TGF-beta receptor activation of SMADs</t>
  </si>
  <si>
    <t>5/28</t>
  </si>
  <si>
    <t>PPP1R15A;FKBP1A;NEDD4L;PMEPA1;RPS27A</t>
  </si>
  <si>
    <t>Integrin-linked kinase signaling</t>
  </si>
  <si>
    <t>7/45</t>
  </si>
  <si>
    <t>CREB1;CCND1;PXN;NCK2;ILKAP;TNS1;LIMS1</t>
  </si>
  <si>
    <t>Acyl chain remodeling of cardiolipin</t>
  </si>
  <si>
    <t>2/6</t>
  </si>
  <si>
    <t>Fas signaling pathway in hepatocytes</t>
  </si>
  <si>
    <t>Mitochondrial beta-oxidation of unsaturated fatty acids</t>
  </si>
  <si>
    <t>Multi-drug resistance factors</t>
  </si>
  <si>
    <t>ABCC3;ABCB4</t>
  </si>
  <si>
    <t>Pre-NOTCH Processing in the endoplasmic reticulum</t>
  </si>
  <si>
    <t>Signaling by EGFR</t>
  </si>
  <si>
    <t>EGF;LRIG1</t>
  </si>
  <si>
    <t>Small leucine-rich proteoglycan (SLRP) molecules</t>
  </si>
  <si>
    <t>LUM;DCN</t>
  </si>
  <si>
    <t>Regular glucocorticoid receptor pathway</t>
  </si>
  <si>
    <t>11/82</t>
  </si>
  <si>
    <t>NCOA1;STAT5A;NR4A1;CDKN1A;CREB1;MMP1;STAT1;NFATC1;FOS;TP53;CDK5R1</t>
  </si>
  <si>
    <t>Wnt signaling pathway</t>
  </si>
  <si>
    <t>26/231</t>
  </si>
  <si>
    <t>CTBP1;ROCK2;TCF7;PRKX;HDAC9;WNT11;CCND1;PLAU;RAC3;SOX9;WNT3;TLE4;TLE2;FZD7;F2R;KREMEN1;NFATC1;WNT9A;INHBA;DKK1;DKK3;PYGO2;SFRP1;PPP2R2B;TEK;TP53</t>
  </si>
  <si>
    <t>Chronic myeloid leukemia</t>
  </si>
  <si>
    <t>10/73</t>
  </si>
  <si>
    <t>STAT5A;CDKN1A;SHC2;TGFB2;CCND1;MECOM;CTBP1;E2F1;E2F2;TP53</t>
  </si>
  <si>
    <t>Signaling by NOTCH1</t>
  </si>
  <si>
    <t>TLE4;HDAC4;TLE2;NOTCH1;JAG1;HES1;MAML3;DTX4;RPS27A;HDAC9</t>
  </si>
  <si>
    <t>FRA pathway</t>
  </si>
  <si>
    <t>6/37</t>
  </si>
  <si>
    <t>JUND;CCND1;PLAU;MMP1;NFATC1;DCN</t>
  </si>
  <si>
    <t>PI3K/AKT activation</t>
  </si>
  <si>
    <t>NR4A1;CDKN1A;PHLPP1;CREB1;IRS1;IRS2</t>
  </si>
  <si>
    <t>Double stranded RNA-induced gene expression</t>
  </si>
  <si>
    <t>3/13</t>
  </si>
  <si>
    <t>MAP3K14;TP53;MAP4K4</t>
  </si>
  <si>
    <t>NICD trafficking to the nucleus</t>
  </si>
  <si>
    <t>NOTCH3;NOTCH1;MAML3</t>
  </si>
  <si>
    <t>Purine salvage</t>
  </si>
  <si>
    <t>GMPR;AMPD3;ADA</t>
  </si>
  <si>
    <t>p27 phosphorylation regulation during cell cycle progression</t>
  </si>
  <si>
    <t>Apoptosis</t>
  </si>
  <si>
    <t>27/242</t>
  </si>
  <si>
    <t>PSMD14;SATB1;ENDOD1;PRKX;CASP8;CASP1;E2F1;PSMD1;PMAIP1;CASP2;RPS27A;BOK;GSN;DAPK1;IL1R1;DAPK2;TNFRSF10B;TRAF2;CFLAR;PSMB9;PSME4;BCL2;FAS;IRF6;TP53;MAP3K14;TNFRSF21</t>
  </si>
  <si>
    <t>Metabolism</t>
  </si>
  <si>
    <t>153/1615</t>
  </si>
  <si>
    <t>DMGDH;CHRM3;GALNT14;AHCYL1;DGKD;NDUFA11;GDA;UXS1;GALNT18;NDUFA10;GXYLT2;SAT1;ENPP1;PDK3;CYP1B1;ATP6V1E2;PDK1;DGAT2;NUP210;DIO2;TALDO1;ACSL3;CMBL;ISL1;CYP27A1;DPM1;INPP4B;COX7A2L;PHOSPHO1;MTHFD2;GPD2;SUCLG1;CDS1;TSTA3;NNMT;HS3ST3A1;RPN2;ABCB4;GMPR;CACNA1A;AK4;ACACB;NPAS2;ACAT2;CYP27B1;INPP5A;MAN2A2;INPP5D;ALDH3B1;INPP5E;ST3GAL5;B4GALNT1;ST3GAL6;A2M;ARSD;ST3GAL1;ABCA1;IDH1;GFPT2;GFPT1;PYCR2;INHBB;INHBA;PRDX6;GCLC;ADI1;P4HA3;STT3A;DEGS1;CSPG4;HPSE;ADA;HEXB;HEXA;QPRT;FHL2;CROT;OPLAH;HK2;MCEE;ATIC;SMPD4;SPR;GMPPA;ANKRD1;CA9;CD36;A4GALT;POLE;HIBCH;NCOA1;ABCC3;CERS4;ELOVL4;GAA;CAD;SORD;AMPD3;DCN;DDOST;HADHB;HADHA;ALDH5A1;BDH2;PCCA;BDH1;POLR1A;POLR1B;AGPS;B3GNT2;NDUFS1;ALDOC;ANGPTL4;ST6GALNAC3;DTYMK;ACSS2;RPEL1;INPP1;RPE;NDUFB3;ADCY3;PDXP;HSD17B6;COX5B;PTGS1;GANAB;UGP2;EXTL1;MTHFD1L;MGAT5;GPC1;NT5M;PCBD1;ATP6V0E2;XDH;GALNT7;NQO1;GALNT5;RRM2;MDH1;GALNT3;LUM;MBOAT2;HS3ST5;FAH;AGMAT;GALC;POLE4;PIKFYVE;LPCAT4;SARDH;NUP35;LPIN1</t>
  </si>
  <si>
    <t>Response to elevated platelet cytosolic calcium</t>
  </si>
  <si>
    <t>11/83</t>
  </si>
  <si>
    <t>SRGN;TGFB2;EGF;TMSB4X;SERPING1;PDGFA;CD36;GAS6;A2M;CLU;THBS1</t>
  </si>
  <si>
    <t>Adherens junction actin cytoskeletal organization</t>
  </si>
  <si>
    <t>5/29</t>
  </si>
  <si>
    <t>CDH2;CDH13;CDH15;PVR;CDH18</t>
  </si>
  <si>
    <t>BARD1 signaling events</t>
  </si>
  <si>
    <t>XRCC5;CCNE1;CDK2;FANCA;TP53</t>
  </si>
  <si>
    <t>Influence of Ras and Rho proteins on G1 to S transition</t>
  </si>
  <si>
    <t>CDKN1A;CCND1;CCNE1;CDK2;E2F1</t>
  </si>
  <si>
    <t>Integrin beta-2 pathway</t>
  </si>
  <si>
    <t>C3;SPON2;PLAU;ICAM2;TGFBI</t>
  </si>
  <si>
    <t>Matrix metalloproteinases</t>
  </si>
  <si>
    <t>MMP24;MMP1;TIMP2;TIMP3;MMP10</t>
  </si>
  <si>
    <t>T cell receptor calcium pathway</t>
  </si>
  <si>
    <t>FKBP1A;RCAN2;NFATC1;FOS;PTGS2</t>
  </si>
  <si>
    <t>E2F transcription factor network</t>
  </si>
  <si>
    <t>10/74</t>
  </si>
  <si>
    <t>CDKN1A;RRM2;PLAU;CCNE1;CDK2;E2F1;E2F2;CDC6;CDC25A;E2F7</t>
  </si>
  <si>
    <t>Oxidative stress-induced gene expression via Nrf2</t>
  </si>
  <si>
    <t>4/21</t>
  </si>
  <si>
    <t>CREB1;MAFK;FOS;NFE2L2</t>
  </si>
  <si>
    <t>Signaling events mediated by HDAC class II</t>
  </si>
  <si>
    <t>6/38</t>
  </si>
  <si>
    <t>HDAC4;RANBP2;SUMO1;NUP210;GATA2;HDAC9</t>
  </si>
  <si>
    <t>Cytokine-cytokine receptor interaction</t>
  </si>
  <si>
    <t>29/265</t>
  </si>
  <si>
    <t>CD40;BMPR2;PDGFA;ACVR1B;CXCL14;EDA2R;CXCL16;GHR;CCL5;PDGFC;TNFRSF14;AMH;RELT;ACVR1;TNFSF18;PDGFRA;TGFB2;IL4R;IL1R1;TNFSF15;EGF;TNFRSF10B;INHBB;INHBA;CXCL12;FAS;IL7R;MET;TNFRSF21</t>
  </si>
  <si>
    <t>ABC transporters</t>
  </si>
  <si>
    <t>7/47</t>
  </si>
  <si>
    <t>ABCA1;ABCC3;ABCB4;ABCA3;ABCA4;ABCA7;ABCC9</t>
  </si>
  <si>
    <t>L1CAM interactions</t>
  </si>
  <si>
    <t>12/94</t>
  </si>
  <si>
    <t>NRP1;CNTNAP1;NFASC;ALCAM;DLG3;SCN9A;EPHB2;L1CAM;SCN2A;ANK1;SCN1B;SH3GL2</t>
  </si>
  <si>
    <t>Semaphorin interactions</t>
  </si>
  <si>
    <t>9/66</t>
  </si>
  <si>
    <t>FARP2;NRP1;ROCK2;SEMA6D;DPYSL3;PLXNB3;MET;RHOB;CDK5R1</t>
  </si>
  <si>
    <t>Thyroid-stimulating hormone signaling pathway</t>
  </si>
  <si>
    <t>CREB1;CCNE1;STAT1;PDE4D;KCNIP3;CDK2;E2F1;ADCY3;FOS</t>
  </si>
  <si>
    <t>Activation of the pre-replicative complex</t>
  </si>
  <si>
    <t>5/30</t>
  </si>
  <si>
    <t>CDC45;CDK2;CDC6;MCM6;POLE</t>
  </si>
  <si>
    <t>Apoptosis intrinsic pathway</t>
  </si>
  <si>
    <t>CASP8;E2F1;BCL2;PMAIP1;TP53</t>
  </si>
  <si>
    <t>Biosynthesis of the N-glycan precursor (dolichol lipid-linked oligosaccharide, LLO) and transfer to a nascent protein</t>
  </si>
  <si>
    <t>DPM1;GFPT2;DOLPP1;GMPPA;GFPT1</t>
  </si>
  <si>
    <t>Butanoate metabolism</t>
  </si>
  <si>
    <t>HADHA;ALDH5A1;BDH2;BDH1;ACAT2</t>
  </si>
  <si>
    <t>Heparan sulfate/heparin glycosaminoglycan (HS-GAG) biosynthesis</t>
  </si>
  <si>
    <t>HS3ST3A1;GPC1;SDC3;SDC1;HS3ST5</t>
  </si>
  <si>
    <t>Inflammatory response pathway</t>
  </si>
  <si>
    <t>CD40;COL3A1;IL4R;LAMC2;THBS1</t>
  </si>
  <si>
    <t>Nuclear events mediated by MAP kinases</t>
  </si>
  <si>
    <t>DUSP4;ATF2;CREB1;FOS;DUSP6</t>
  </si>
  <si>
    <t>p75 neurotrophin receptor-mediated signaling</t>
  </si>
  <si>
    <t>15/124</t>
  </si>
  <si>
    <t>BEX1;PLEKHG2;BDNF;SORT1;KALRN;RTN4;RHOB;PREX1;NTF3;ARHGEF3;E2F1;CASP2;ARHGEF4;RPS27A;TP53</t>
  </si>
  <si>
    <t>Pathogenic Escherichia coli infection</t>
  </si>
  <si>
    <t>8/57</t>
  </si>
  <si>
    <t>YWHAQ;ARPC2;ROCK2;NCL;NCK2;HCLS1;TLR4;ACTB</t>
  </si>
  <si>
    <t>Transport of inorganic cations/anions and amino acids/oligopeptides</t>
  </si>
  <si>
    <t>12/95</t>
  </si>
  <si>
    <t>SLC4A7;SLC38A1;SLC7A8;SLC20A2;SLC43A2;SLC20A1;SLC25A10;SLC1A4;SLC7A11;SLC12A7;SLC7A1;SLC38A4</t>
  </si>
  <si>
    <t>Activation of Rac</t>
  </si>
  <si>
    <t>3/14</t>
  </si>
  <si>
    <t>GPC1;NCK2;SLIT2</t>
  </si>
  <si>
    <t>Interleukin-6 regulation of target genes</t>
  </si>
  <si>
    <t>ABCC3;SLC38A1;DCN</t>
  </si>
  <si>
    <t>Activation of chaperones by IRE1 alpha</t>
  </si>
  <si>
    <t>7/48</t>
  </si>
  <si>
    <t>TATDN2;DCTN1;DDX11;GFPT1;PREB;KDELR3;PDIA6</t>
  </si>
  <si>
    <t>Mitotic G1-G1/S phases</t>
  </si>
  <si>
    <t>16/135</t>
  </si>
  <si>
    <t>CDKN1A;RRM2;PSMD14;CDC6;CDC25A;PSMB9;CDC45;CCND1;CCNE1;CDK2;E2F1;PSMD1;E2F2;MCM6;RPS27A;POLE</t>
  </si>
  <si>
    <t>Gene expression regulation in late stage pancreatic bud precursor cells</t>
  </si>
  <si>
    <t>2/7</t>
  </si>
  <si>
    <t>NOTCH1;HES1</t>
  </si>
  <si>
    <t>Inactivation of BCL-2 by BH3-only proteins</t>
  </si>
  <si>
    <t>BCL2;PMAIP1</t>
  </si>
  <si>
    <t>NrCAM interactions</t>
  </si>
  <si>
    <t>DLG3;ANK1</t>
  </si>
  <si>
    <t>HIV-1 Nef as negative effector of Fas and TNF</t>
  </si>
  <si>
    <t>8/58</t>
  </si>
  <si>
    <t>CASP8;GSN;BCL2;CASP2;FAS;TRAF2;CFLAR;MAP3K14</t>
  </si>
  <si>
    <t>NGF signaling via TRKA from the plasma membrane</t>
  </si>
  <si>
    <t>16/136</t>
  </si>
  <si>
    <t>DUSP4;NTRK2;SHC2;CDKN1A;PHLPP1;RALB;PDE1C;IRS1;KIDINS220;ADCY3;IRS2;DUSP6;NR4A1;CREB1;RAPGEF1;SH3GL2</t>
  </si>
  <si>
    <t>Neurotrophin signaling pathway</t>
  </si>
  <si>
    <t>15/126</t>
  </si>
  <si>
    <t>NTRK2;SHC2;IRS1;BDNF;KIDINS220;SORT1;IRS2;YWHAQ;NTF3;BCL2;RAPGEF1;TP53;CALM2;PDK1;SH2B1</t>
  </si>
  <si>
    <t>Ceramide signaling pathway</t>
  </si>
  <si>
    <t>7/49</t>
  </si>
  <si>
    <t>CASP8;EGF;PRKRA;BCL2;PDGFA;TRAF2;MAP4K4</t>
  </si>
  <si>
    <t>Cell cycle checkpoints</t>
  </si>
  <si>
    <t>14/117</t>
  </si>
  <si>
    <t>CDKN1A;PSMD14;CDC6;CDC25A;PSMB9;CDC45;CCNE1;PSME4;CDK2;PSMD1;MCM6;RPS27A;TP53;ANAPC1</t>
  </si>
  <si>
    <t>Angiogenesis</t>
  </si>
  <si>
    <t>4/23</t>
  </si>
  <si>
    <t>PDGFRA;TIMP2;TIMP3;TEK</t>
  </si>
  <si>
    <t>Hypoxia and p53 in the cardiovascular system</t>
  </si>
  <si>
    <t>NQO1;CDKN1A;FHL2;TP53</t>
  </si>
  <si>
    <t>Interleukin-11 pathway</t>
  </si>
  <si>
    <t>BCL2;FOS;MET;DUSP6</t>
  </si>
  <si>
    <t>Signaling events mediated by PRL</t>
  </si>
  <si>
    <t>CDKN1A;PTP4A3;CCNE1;CDK2</t>
  </si>
  <si>
    <t>Androgen receptor signaling, proteolysis, and transcription regulation</t>
  </si>
  <si>
    <t>11/88</t>
  </si>
  <si>
    <t>NCOA1;CDKN1A;CREB1;CCND1;SUMO1;CCNE1;ROCK2;FHL2;FOS;GAS6;RHOB</t>
  </si>
  <si>
    <t>Prolactin receptor signaling pathway</t>
  </si>
  <si>
    <t>3/15</t>
  </si>
  <si>
    <t>STAT5A;GHR;SH2B1</t>
  </si>
  <si>
    <t>Repression of pain sensation by the transcriptional regulator DREAM</t>
  </si>
  <si>
    <t>CREB1;KCNIP3;FOS</t>
  </si>
  <si>
    <t>Translation factors</t>
  </si>
  <si>
    <t>7/50</t>
  </si>
  <si>
    <t>EEF1B2;EIF5B;EIF2B4;EEF1A2;EIF2AK3;EIF3E;GSPT2</t>
  </si>
  <si>
    <t>Syndecan 4 pathway</t>
  </si>
  <si>
    <t>5/32</t>
  </si>
  <si>
    <t>CXCL12;MDK;CCL5;FZD7;THBS1</t>
  </si>
  <si>
    <t>Signaling by NGF</t>
  </si>
  <si>
    <t>24/221</t>
  </si>
  <si>
    <t>DUSP4;NTRK2;CDKN1A;SHC2;PHLPP1;PLEKHG2;RALB;PDE1C;KIDINS220;IRS1;ADCY3;IRS2;KALRN;DUSP6;RTN4;PREX1;NR4A1;CREB1;ARHGEF3;RAPGEF1;ARHGEF4;CASP2;RPS27A;SH3GL2</t>
  </si>
  <si>
    <t>Neurotrophic factor-mediated Trk receptor signaling</t>
  </si>
  <si>
    <t>8/60</t>
  </si>
  <si>
    <t>NTRK2;SHC2;CCND1;BDNF;NTF3;RAPGEF1;NEDD4L;FAIM</t>
  </si>
  <si>
    <t>Complement and coagulation cascades</t>
  </si>
  <si>
    <t>9/70</t>
  </si>
  <si>
    <t>C3;C1S;PLAU;F2R;BDKRB2;BDKRB1;SERPING1;MASP1;A2M</t>
  </si>
  <si>
    <t>Hedgehog signaling pathway</t>
  </si>
  <si>
    <t>WNT11;STK36;HHIP;IFT172;PRKX;SOX9;WNT9A;WNT3;GLI2</t>
  </si>
  <si>
    <t>Pancreatic cancer</t>
  </si>
  <si>
    <t>TGFB2;RALB;CCND1;EGF;STAT1;E2F1;RAC3;E2F2;TP53</t>
  </si>
  <si>
    <t>Endogenous Toll-like receptor signaling</t>
  </si>
  <si>
    <t>4/24</t>
  </si>
  <si>
    <t>VCAN;TLR6;TLR4;HSPD1</t>
  </si>
  <si>
    <t>Inhibition of cellular proliferation by Gleevec</t>
  </si>
  <si>
    <t>STAT5A;STAT1;BCL2;FOS</t>
  </si>
  <si>
    <t>NF-kappaB signaling pathway</t>
  </si>
  <si>
    <t>IL1R1;MAP3K14;TLR4;MAP4K4</t>
  </si>
  <si>
    <t>Nicotinate and nicotinamide metabolism</t>
  </si>
  <si>
    <t>NNMT;QPRT;ENPP1;NT5M</t>
  </si>
  <si>
    <t>CHL1 interactions</t>
  </si>
  <si>
    <t>2/8</t>
  </si>
  <si>
    <t>NRP1;ANK1</t>
  </si>
  <si>
    <t>Cytoskeletal remodeling regulation and cell spreading by IPP complex components</t>
  </si>
  <si>
    <t>PXN;LIMS1</t>
  </si>
  <si>
    <t>Fatty acid elongation in mitochondria</t>
  </si>
  <si>
    <t>Mechanism of acetaminophen activity and toxicity</t>
  </si>
  <si>
    <t>PTGS2;PTGS1</t>
  </si>
  <si>
    <t>Mitochondrial beta-oxidation of saturated fatty acids</t>
  </si>
  <si>
    <t>NOD-like receptor (NLR) proteins</t>
  </si>
  <si>
    <t>CD40;EPHB2</t>
  </si>
  <si>
    <t>Vitamin D biosynthesis</t>
  </si>
  <si>
    <t>CYP27A1;CYP27B1</t>
  </si>
  <si>
    <t>Dilated cardiomyopathy</t>
  </si>
  <si>
    <t>12/100</t>
  </si>
  <si>
    <t>TGFB2;ACE;SGCD;ACTC1;ITGA11;DAG1;ITGA8;ADCY3;ITGA6;PRKX;DMD;ACTB</t>
  </si>
  <si>
    <t>Androgen receptor proteolysis and transcription regulation</t>
  </si>
  <si>
    <t>8/61</t>
  </si>
  <si>
    <t>KDM3A;HIP1;CASP8;GSN;CCND1;CTDSP1;XRCC5;FHL2</t>
  </si>
  <si>
    <t>Clathrin derived vesicle budding</t>
  </si>
  <si>
    <t>TGOLN2;HSPA8;DNAJC6;SORT1;CPD;SNX9;TPD52L1;SH3GL2</t>
  </si>
  <si>
    <t>FGF signaling pathway</t>
  </si>
  <si>
    <t>CDH2;PLAU;STAT1;SPP1;FOS;MET;FGFR3;DUSP6</t>
  </si>
  <si>
    <t>EGF/EGFR signaling pathway</t>
  </si>
  <si>
    <t>16/141</t>
  </si>
  <si>
    <t>STAT5A;JUND;RALB;EGF;STAT1;TWIST1;FOS;EPS8;CREB1;INPP5D;NCK2;E2F1;FOSB;STAMBP;STAM2;SH3GL2</t>
  </si>
  <si>
    <t>B cell survival pathway</t>
  </si>
  <si>
    <t>3/16</t>
  </si>
  <si>
    <t>JUND;FOS;CCT4</t>
  </si>
  <si>
    <t>CRMPs in Sema3A signaling</t>
  </si>
  <si>
    <t>NRP1;DPYSL3;CDK5R1</t>
  </si>
  <si>
    <t>Glyoxylate and dicarboxylate metabolism</t>
  </si>
  <si>
    <t>MDH1;MTHFD1L;MTHFD2</t>
  </si>
  <si>
    <t>Other glycan degradation</t>
  </si>
  <si>
    <t>HEXB;FUCA2;HEXA</t>
  </si>
  <si>
    <t>Signaling by EGFR in cancer</t>
  </si>
  <si>
    <t>13/111</t>
  </si>
  <si>
    <t>CDKN1A;PHLPP1;PDE1C;EGF;PXN;ADCY3;NR4A1;CREB1;LRIG1;RPS27A;STAM2;SH3GL2;PAG1</t>
  </si>
  <si>
    <t>Pyruvate metabolism</t>
  </si>
  <si>
    <t>7/52</t>
  </si>
  <si>
    <t>ACSS2;MDH1;PDK3;ACYP1;ACACB;ACAT2;PDK1</t>
  </si>
  <si>
    <t>Corticotropin releasing hormone pathway</t>
  </si>
  <si>
    <t>4/25</t>
  </si>
  <si>
    <t>NR4A1;BCL2;FOS;TLR4</t>
  </si>
  <si>
    <t>Fatty acid biosynthesis</t>
  </si>
  <si>
    <t>PECR;ACSS2;ACSL3;ACACB</t>
  </si>
  <si>
    <t>Fatty acid beta oxidation</t>
  </si>
  <si>
    <t>5/34</t>
  </si>
  <si>
    <t>HADHB;HADHA;ACSS2;GPD2;ACSL3</t>
  </si>
  <si>
    <t>Fructose and mannose metabolism</t>
  </si>
  <si>
    <t>TSTA3;GMPPA;SORD;ALDOC;HK2</t>
  </si>
  <si>
    <t>O-linked glycosylation of mucins</t>
  </si>
  <si>
    <t>8/63</t>
  </si>
  <si>
    <t>GALNT7;GALNT14;GALNT5;GALNT3;GALNT18;B3GNT2;ST6GALNAC3;ST3GAL1</t>
  </si>
  <si>
    <t>Signaling by ERBB4</t>
  </si>
  <si>
    <t>11/93</t>
  </si>
  <si>
    <t>GHR;STAT5A;NR4A1;CDKN1A;CREB1;PHLPP1;CXCL12;ERBB3;EGF;RPS27A;SH2B1</t>
  </si>
  <si>
    <t>Gastrin pathway</t>
  </si>
  <si>
    <t>6/44</t>
  </si>
  <si>
    <t>JAG1;CCND1;BCL2;HES1;FOS;PTGS2</t>
  </si>
  <si>
    <t>NCAM1 interactions</t>
  </si>
  <si>
    <t>COL3A1;COL4A2;COL4A4;COL6A2;COL4A5;COL6A3</t>
  </si>
  <si>
    <t>PI3K events in ERBB2 signaling</t>
  </si>
  <si>
    <t>NR4A1;CDKN1A;PHLPP1;CREB1;ERBB3;EGF</t>
  </si>
  <si>
    <t>Valine, leucine and isoleucine degradation</t>
  </si>
  <si>
    <t>HADHB;HADHA;MCEE;PCCA;ACAT2;HIBCH</t>
  </si>
  <si>
    <t>DNA replication</t>
  </si>
  <si>
    <t>22/207</t>
  </si>
  <si>
    <t>GINS1;RANBP2;CDKN1A;PSMD14;CDC6;CENPA;PSMB9;POLE4;RNASEH1;CDC45;PSME4;CDK2;E2F1;PSMD1;E2F2;CENPO;MCM6;RPS27A;POLE;BUB1;CLASP1;SPC25</t>
  </si>
  <si>
    <t>ACE inhibitor pathway</t>
  </si>
  <si>
    <t>3/17</t>
  </si>
  <si>
    <t>ACE;BDKRB2;BDKRB1</t>
  </si>
  <si>
    <t>Complement activation, classical pathway</t>
  </si>
  <si>
    <t>C3;C1S;MASP1</t>
  </si>
  <si>
    <t>Estrogen metabolism</t>
  </si>
  <si>
    <t>NQO1;CYP1B1;ARSD</t>
  </si>
  <si>
    <t>Inflammasomes</t>
  </si>
  <si>
    <t>BCL2;CASP1;TXNIP</t>
  </si>
  <si>
    <t>Insulin-like growth factor (IGF) activity regulation by insulin-like growth factor binding proteins (IGFBPs)</t>
  </si>
  <si>
    <t>IGFBP5;MMP1;IGFBP6</t>
  </si>
  <si>
    <t>Integrin beta-5 pathway</t>
  </si>
  <si>
    <t>PLAU;SDC1;EDIL3</t>
  </si>
  <si>
    <t>SHC1 events in EGFR signaling</t>
  </si>
  <si>
    <t>EGF;IRS1;IRS2</t>
  </si>
  <si>
    <t>Arf6 signal transduction regulation</t>
  </si>
  <si>
    <t>5/35</t>
  </si>
  <si>
    <t>EGF;PXN;MET;GIT1;EPHA2</t>
  </si>
  <si>
    <t>Interleukin-7 signaling pathway</t>
  </si>
  <si>
    <t>STAT5A;CCND1;STAT1;BCL2;IL7R</t>
  </si>
  <si>
    <t>AKT phosphorylation of nuclear targets</t>
  </si>
  <si>
    <t>2/9</t>
  </si>
  <si>
    <t>NR4A1;CREB1</t>
  </si>
  <si>
    <t>Gene expression regulation by hypoxia-inducible factor</t>
  </si>
  <si>
    <t>EPAS1;CA9</t>
  </si>
  <si>
    <t>HIV-induced T cell apoptosis</t>
  </si>
  <si>
    <t>CD4;FAS</t>
  </si>
  <si>
    <t>Inactivation of Cdc42 and Rac</t>
  </si>
  <si>
    <t>GPC1;SLIT2</t>
  </si>
  <si>
    <t>Inhibition of matrix metalloproteinases</t>
  </si>
  <si>
    <t>TIMP2;TIMP3</t>
  </si>
  <si>
    <t>Phenylalanine and tyrosine catabolism</t>
  </si>
  <si>
    <t>PCBD1;FAH</t>
  </si>
  <si>
    <t>Polyadenylation of mRNA</t>
  </si>
  <si>
    <t>PABPN1;CPSF3</t>
  </si>
  <si>
    <t>Type I hemidesmosome assembly</t>
  </si>
  <si>
    <t>ITGA6;LAMC2</t>
  </si>
  <si>
    <t>cAMP receptor, G-protein-independent pathways inferred from amoeba model</t>
  </si>
  <si>
    <t>STAT5A;STAT1</t>
  </si>
  <si>
    <t>Chagas disease</t>
  </si>
  <si>
    <t>12/104</t>
  </si>
  <si>
    <t>C3;TGFB2;ACE;CASP8;PPP2R2B;CCL5;BDKRB2;FAS;FOS;TLR6;CFLAR;TLR4</t>
  </si>
  <si>
    <t>ALK1 pathway</t>
  </si>
  <si>
    <t>4/26</t>
  </si>
  <si>
    <t>ACVR1;FKBP1A;BMPR2;INHBA</t>
  </si>
  <si>
    <t>Fibroblast growth factor 1</t>
  </si>
  <si>
    <t>CDKN1A;CCND1;PLAU;PDGFA</t>
  </si>
  <si>
    <t>RXR/VDR pathway</t>
  </si>
  <si>
    <t>ABCA1;NCOA1;NR4A1;BCL2</t>
  </si>
  <si>
    <t>TGF-beta signaling in development</t>
  </si>
  <si>
    <t>ACVR1;TGFB2;BMPR2;ACVR1B</t>
  </si>
  <si>
    <t>Ubiquitin-mediated degradation of phosphorylated Cdc25A</t>
  </si>
  <si>
    <t>8/64</t>
  </si>
  <si>
    <t>NQO1;PSMD14;PSME4;CDK2;PSMD1;RPS27A;CDC25A;PSMB9</t>
  </si>
  <si>
    <t>Seven transmembrane receptor signaling through beta-arrestin</t>
  </si>
  <si>
    <t>9/74</t>
  </si>
  <si>
    <t>ACTC1;PDE1C;PPP2R2B;PDE4D;PDE4B;PDE6D;PDE3A;ACTB;ACTG2</t>
  </si>
  <si>
    <t>Interleukin-3 signaling pathway</t>
  </si>
  <si>
    <t>6/45</t>
  </si>
  <si>
    <t>STAT5A;YWHAQ;INPP5D;BCL2;RAPGEF1;FOS</t>
  </si>
  <si>
    <t>C-Myb transcription factor network</t>
  </si>
  <si>
    <t>10/85</t>
  </si>
  <si>
    <t>HSPA8;CDKN1A;CD4;CCND1;CEBPD;BCL2;HES1;ATP2B1;PTGS2;ADA</t>
  </si>
  <si>
    <t>ERK1/ERK2 MAPK pathway</t>
  </si>
  <si>
    <t>8/65</t>
  </si>
  <si>
    <t>DUSP4;PDGFRA;PTPRR;SHC2;CREB1;ERBB3;TERT;DUSP6</t>
  </si>
  <si>
    <t>Arrhythmogenic right ventricular cardiomyopathy (ARVC)</t>
  </si>
  <si>
    <t>9/75</t>
  </si>
  <si>
    <t>SGCD;CDH2;TCF7;ITGA11;DAG1;ITGA8;ITGA6;DMD;ACTB</t>
  </si>
  <si>
    <t>PI3K/PLC/TRK pathway</t>
  </si>
  <si>
    <t>5/36</t>
  </si>
  <si>
    <t>STAT5A;CREB1;CCND1;YWHAQ;EPB41L1</t>
  </si>
  <si>
    <t>Transport to the Golgi and subsequent modification</t>
  </si>
  <si>
    <t>MGAT4C;MCFD2;MAN2A2;MGAT5;PREB</t>
  </si>
  <si>
    <t>Diabetes pathways</t>
  </si>
  <si>
    <t>15/137</t>
  </si>
  <si>
    <t>IGFBP5;EXOC7;MMP1;DCTN1;DDX11;GFPT1;EIF2AK3;PDIA6;ACTB;TATDN2;CPE;PREB;KDELR3;IGFBP6;ATF3</t>
  </si>
  <si>
    <t>Activated AMPK stimulation of fatty-acid oxidation in muscle</t>
  </si>
  <si>
    <t>3/18</t>
  </si>
  <si>
    <t>CAB39;CAB39L;ACACB</t>
  </si>
  <si>
    <t>Downregulation of MTA-3 in ER-negative breast tumors</t>
  </si>
  <si>
    <t>SNAI2;PDZK1;MTA3</t>
  </si>
  <si>
    <t>Pertussis toxin-insensitive CCR5 signaling in macrophage</t>
  </si>
  <si>
    <t>CXCL12;FOS;CALM2</t>
  </si>
  <si>
    <t>Phosphatidylcholine biosynthesis</t>
  </si>
  <si>
    <t>PHOSPHO1;SLC44A2;LPIN1</t>
  </si>
  <si>
    <t>Pre-NOTCH processing in Golgi</t>
  </si>
  <si>
    <t>NOTCH3;NOTCH1;ST3GAL6</t>
  </si>
  <si>
    <t>TNFR2 signaling pathway</t>
  </si>
  <si>
    <t>DUSP1;TRAF2;MAP3K14</t>
  </si>
  <si>
    <t>Cell cycle: G2/M checkpoint</t>
  </si>
  <si>
    <t>4/27</t>
  </si>
  <si>
    <t>CDKN1A;YWHAQ;TP53;CDC25A</t>
  </si>
  <si>
    <t>EGFR downregulation</t>
  </si>
  <si>
    <t>EGF;RPS27A;STAM2;SH3GL2</t>
  </si>
  <si>
    <t>Proteins and DNA sequences in cardicac structures</t>
  </si>
  <si>
    <t>NOTCH1;JAG1;HAND2;NFATC1</t>
  </si>
  <si>
    <t>TNF/stress-related signaling</t>
  </si>
  <si>
    <t>CASP2;TRAF2;MAP3K14;MAP4K4</t>
  </si>
  <si>
    <t>TWEAK regulation of gene expression</t>
  </si>
  <si>
    <t>CXCL12;MMP1;CCL5;SPP1</t>
  </si>
  <si>
    <t>Alpha-6 beta-1 and alpha-6 beta-4 integrin signaling</t>
  </si>
  <si>
    <t>6/46</t>
  </si>
  <si>
    <t>ERBB3;YWHAQ;EGF;LAMC2;ITGA6;MET</t>
  </si>
  <si>
    <t>Destabilization of mRNA by AUF1 (hnRNP D0)</t>
  </si>
  <si>
    <t>8/66</t>
  </si>
  <si>
    <t>HSPA8;CCND1;PSMD14;APOBEC3G;PSME4;PSMD1;RPS27A;PSMB9</t>
  </si>
  <si>
    <t>Calcium regulation in the cardiac cell</t>
  </si>
  <si>
    <t>16/149</t>
  </si>
  <si>
    <t>CHRM2;RGS18;CHRM3;CACNA1A;ADCY3;ADRA1D;ATP2B1;ATP1B1;RGS4;FKBP1A;RGS2;YWHAQ;GJA5;RGS9;CALM2;RGS7</t>
  </si>
  <si>
    <t>ALK in cardiac myocytes</t>
  </si>
  <si>
    <t>5/37</t>
  </si>
  <si>
    <t>ACVR1;ATF2;TGFB2;BMPR2;NOG</t>
  </si>
  <si>
    <t>Activation of the AP-1 family of transcription factors</t>
  </si>
  <si>
    <t>2/10</t>
  </si>
  <si>
    <t>ATF2;FOS</t>
  </si>
  <si>
    <t>Calcitonin-like ligand receptors</t>
  </si>
  <si>
    <t>CALCRL;RAMP1</t>
  </si>
  <si>
    <t>DCC role in regulating apoptosis</t>
  </si>
  <si>
    <t>DAPK1;DAPK2</t>
  </si>
  <si>
    <t>Electron transport reaction in mitochondria</t>
  </si>
  <si>
    <t>GPD2;SLC25A4</t>
  </si>
  <si>
    <t>Purine catabolism</t>
  </si>
  <si>
    <t>GDA;XDH</t>
  </si>
  <si>
    <t>Zinc influx into cells by the SLC39 gene family</t>
  </si>
  <si>
    <t>SLC39A10;SLC39A4</t>
  </si>
  <si>
    <t>Protein metabolism</t>
  </si>
  <si>
    <t>43/442</t>
  </si>
  <si>
    <t>MCFD2;GALNT14;RPN2;RPL31;GALNT18;GSPT2;ACTB;HSPD1;EEF1B2;GANAB;MAN2A2;MGAT5;GMPPA;RPS27A;ARSD;CCT7;ST3GAL1;UGGT1;CCT4;GALNT7;EIF2B4;EIF5B;GALNT5;RPS7;GALNT3;SEMA6D;GFPT2;GFPT1;BCS1L;DDOST;MGAT4C;DPM1;GGCX;DOLPP1;RPL37A;STT3A;B3GNT2;EIF3E;PREB;GAS6;SLC25A12;ST6GALNAC3;SLC25A4</t>
  </si>
  <si>
    <t>Nucleotide-binding domain, leucine rich repeat containing receptor (NLR) signaling pathways</t>
  </si>
  <si>
    <t>6/47</t>
  </si>
  <si>
    <t>CASP8;CARD9;CASP1;BCL2;CASP2;TXNIP</t>
  </si>
  <si>
    <t>Regulation of NFAT transcription factors</t>
  </si>
  <si>
    <t>TLE4;EGR2;E2F1;NFATC1;FOS;PTGS2</t>
  </si>
  <si>
    <t>Keratinocyte differentiation</t>
  </si>
  <si>
    <t>7/57</t>
  </si>
  <si>
    <t>EGF;BCL2;FAS;TRAF2;FOS;MAP3K14;MAP4K4</t>
  </si>
  <si>
    <t>Mechanism of gene regulation by peroxisome proliferators via PPAR-alpha</t>
  </si>
  <si>
    <t>NCOA1;STAT5A;CITED2;DUSP1;NR2F1;PDGFA;PTGS2</t>
  </si>
  <si>
    <t>Pre-NOTCH expression and processing</t>
  </si>
  <si>
    <t>NOTCH3;NOTCH1;CCND1;E2F1;ST3GAL6;MAML3;TP53</t>
  </si>
  <si>
    <t>TRAIL signaling pathway</t>
  </si>
  <si>
    <t>4/28</t>
  </si>
  <si>
    <t>CASP8;TNFRSF10B;TRAF2;CFLAR</t>
  </si>
  <si>
    <t>Downstream signaling events Of B cell receptor (BCR)</t>
  </si>
  <si>
    <t>11/98</t>
  </si>
  <si>
    <t>NR4A1;CDKN1A;CREB1;PHLPP1;PSMD14;PSME4;REL;PSMD1;RPS27A;RASGRP3;PSMB9</t>
  </si>
  <si>
    <t>Apoptosis modulation by HSP70</t>
  </si>
  <si>
    <t>3/19</t>
  </si>
  <si>
    <t>CASP8;CASP2;FAS</t>
  </si>
  <si>
    <t>Calcineurin in effects in keratinocyte differentiation</t>
  </si>
  <si>
    <t>CDKN1A;NFATC1;CALM2</t>
  </si>
  <si>
    <t>Class C GPCRs (metabotropic glutamate and pheromone receptors)</t>
  </si>
  <si>
    <t>GABBR2;GPRC5B;GPRC5A</t>
  </si>
  <si>
    <t>ER-associated degradation (ERAD) pathway</t>
  </si>
  <si>
    <t>GANAB;MAN2A2;UGGT1</t>
  </si>
  <si>
    <t>GABA biosynthesis, release, reuptake and degradation</t>
  </si>
  <si>
    <t>HSPA8;RIMS1;ALDH5A1</t>
  </si>
  <si>
    <t>Glycosaminoglycan degradation</t>
  </si>
  <si>
    <t>HEXB;HEXA;HPSE</t>
  </si>
  <si>
    <t>IGF-1 receptor and longevity</t>
  </si>
  <si>
    <t>GHR;IRS1;SOD3</t>
  </si>
  <si>
    <t>Signaling by FGFR1 fusion mutants</t>
  </si>
  <si>
    <t>STAT5A;STAT1;LRRFIP1</t>
  </si>
  <si>
    <t>Phosphatidylinositol signaling system</t>
  </si>
  <si>
    <t>9/78</t>
  </si>
  <si>
    <t>CDS1;INPP4B;PIKFYVE;DGKD;INPP5A;INPP1;INPP5D;INPP5E;CALM2</t>
  </si>
  <si>
    <t>Cyclin D-associated events in G1</t>
  </si>
  <si>
    <t>5/38</t>
  </si>
  <si>
    <t>CDKN1A;CCND1;E2F1;E2F2;RPS27A</t>
  </si>
  <si>
    <t>Glycosphingolipid metabolism</t>
  </si>
  <si>
    <t>GALC;SMPD4;HEXB;HEXA;ARSD</t>
  </si>
  <si>
    <t>Signal transduction through IL-1R</t>
  </si>
  <si>
    <t>TGFB2;IL1R1;FOS;MAP3K14;MAP4K4</t>
  </si>
  <si>
    <t>Triglyceride biosynthesis</t>
  </si>
  <si>
    <t>DGAT2;ELOVL4;LPCAT4;ACSL3;LPIN1</t>
  </si>
  <si>
    <t>Activation of NF-kappaB in B cells</t>
  </si>
  <si>
    <t>8/68</t>
  </si>
  <si>
    <t>PSMD14;PSME4;CDK2;REL;PSMD1;CDC6;RPS27A;PSMB9</t>
  </si>
  <si>
    <t>Diurnally regulated genes with circadian orthologs</t>
  </si>
  <si>
    <t>6/48</t>
  </si>
  <si>
    <t>PER2;NCKAP1;HSPA8;UGP2;SUMO1;PPP1R3C</t>
  </si>
  <si>
    <t>Unfolded protein response</t>
  </si>
  <si>
    <t>9/79</t>
  </si>
  <si>
    <t>TATDN2;DCTN1;DDX11;GFPT1;EIF2AK3;PREB;KDELR3;PDIA6;ATF3</t>
  </si>
  <si>
    <t>IGF1 pathway</t>
  </si>
  <si>
    <t>4/29</t>
  </si>
  <si>
    <t>IRS1;PXN;NCK2;IRS2</t>
  </si>
  <si>
    <t>Transferrin endocytosis and recycling</t>
  </si>
  <si>
    <t>STEAP3;INSR;ATP6V0E2;ATP6V1E2</t>
  </si>
  <si>
    <t>Aurora B signaling</t>
  </si>
  <si>
    <t>5/39</t>
  </si>
  <si>
    <t>CUL3;NCL;CENPA;BUB1;NCAPH</t>
  </si>
  <si>
    <t>Iron uptake and transport</t>
  </si>
  <si>
    <t>SLC46A1;STEAP3;CYBRD1;ATP6V0E2;ATP6V1E2</t>
  </si>
  <si>
    <t>Signaling events regulated by Ret tyrosine kinase</t>
  </si>
  <si>
    <t>CREB1;IRS1;PXN;IRS2;SHANK3</t>
  </si>
  <si>
    <t>Tricarboxylic acid (TCA) cycle</t>
  </si>
  <si>
    <t>MDH1;IDH1;PDK3;SUCLG1;PDK1</t>
  </si>
  <si>
    <t>Epidermal growth factor receptor (EGFR) pathway</t>
  </si>
  <si>
    <t>12/111</t>
  </si>
  <si>
    <t>SHC2;CREB1;ACTC1;ERBB3;EGF;RHOJ;NCK2;RAC3;ACTB;ACTG2;RHOQ;RHOB</t>
  </si>
  <si>
    <t>Gamma-carboxylation, transport, and amino-terminal cleavage of proteins</t>
  </si>
  <si>
    <t>2/11</t>
  </si>
  <si>
    <t>GGCX;GAS6</t>
  </si>
  <si>
    <t>Glutathione biosynthesis and recycling</t>
  </si>
  <si>
    <t>GCLC;OPLAH</t>
  </si>
  <si>
    <t>Integrin beta-4 pathway</t>
  </si>
  <si>
    <t>Mechanism of protein import into the nucleus</t>
  </si>
  <si>
    <t>RANBP2;NUP210</t>
  </si>
  <si>
    <t>Methylation</t>
  </si>
  <si>
    <t>NNMT;HNMT</t>
  </si>
  <si>
    <t>Notch receptor processing</t>
  </si>
  <si>
    <t>SUMOylation as a mechanism to modulate CtBP-dependent gene responses</t>
  </si>
  <si>
    <t>SUMO1;CTBP1</t>
  </si>
  <si>
    <t>Signaling by VEGF</t>
  </si>
  <si>
    <t>NRP1;PDGFC</t>
  </si>
  <si>
    <t>Telomerase protein component gene hTERT transcriptional regulation</t>
  </si>
  <si>
    <t>TERT;TP53</t>
  </si>
  <si>
    <t>p38 gamma/delta MAPK pathway</t>
  </si>
  <si>
    <t>CCND1;SNTA1</t>
  </si>
  <si>
    <t>Apoptotic signaling in response to DNA damage</t>
  </si>
  <si>
    <t>3/20</t>
  </si>
  <si>
    <t>STAT1;BCL2;TP53</t>
  </si>
  <si>
    <t>Chondroitin sulfate biosynthesis</t>
  </si>
  <si>
    <t>Golgi-associated vesicle biogenesis</t>
  </si>
  <si>
    <t>HSPA8;DNAJC6;SH3GL2</t>
  </si>
  <si>
    <t>N-glycan antennae elongation in the medial/trans-Golgi</t>
  </si>
  <si>
    <t>MGAT4C;MAN2A2;MGAT5</t>
  </si>
  <si>
    <t>Peroxisomal lipid metabolism</t>
  </si>
  <si>
    <t>IDH1;AGPS;CROT</t>
  </si>
  <si>
    <t>Ephrin receptor B forward pathway</t>
  </si>
  <si>
    <t>7/60</t>
  </si>
  <si>
    <t>EFNB2;EFNB3;PXN;NCK2;EPHB2;KALRN;MAP4K4</t>
  </si>
  <si>
    <t>Activation of matrix metalloproteinases</t>
  </si>
  <si>
    <t>4/30</t>
  </si>
  <si>
    <t>MMP24;MMP1;TIMP2;MMP10</t>
  </si>
  <si>
    <t>CDC42 activity regulation</t>
  </si>
  <si>
    <t>ITSN2;DOCK10;FARP2;GIT1</t>
  </si>
  <si>
    <t>Nectin adhesion pathway</t>
  </si>
  <si>
    <t>FARP2;RAPGEF1;PTPRM;PVR</t>
  </si>
  <si>
    <t>Signaling pathway from G-protein families</t>
  </si>
  <si>
    <t>CREB1;NFATC1;FOS;CALM2</t>
  </si>
  <si>
    <t>Tumor necrosis factor (TNF) pathway</t>
  </si>
  <si>
    <t>CASP8;TRAF2;CFLAR;AGFG1</t>
  </si>
  <si>
    <t>MAP kinase signaling pathway</t>
  </si>
  <si>
    <t>9/81</t>
  </si>
  <si>
    <t>ATF2;TGFB2;CREB1;STAT1;TRAF2;FOS;MAP3K14;MAP4K3;MAP4K4</t>
  </si>
  <si>
    <t>Mitochondrial pathway of apoptosis: multidomain Bcl-2 family</t>
  </si>
  <si>
    <t>8/71</t>
  </si>
  <si>
    <t>UBL4B;YWHAQ;DAPK2;BCL2;HTRA2;CRYAB;TP53;BOK</t>
  </si>
  <si>
    <t>Viral myocarditis</t>
  </si>
  <si>
    <t>CD40;CASP8;SGCD;CCND1;DAG1;RAC3;DMD;ACTB</t>
  </si>
  <si>
    <t>Leptin signaling pathway</t>
  </si>
  <si>
    <t>7/61</t>
  </si>
  <si>
    <t>NCOA1;CREB1;CCND1;IRS1;STAT1;REL;SH2B1</t>
  </si>
  <si>
    <t>Prion pathway</t>
  </si>
  <si>
    <t>3/21</t>
  </si>
  <si>
    <t>BCL2;LAMC2;NFE2L2</t>
  </si>
  <si>
    <t>Antigen-activated B-cell receptor generation of second messengers</t>
  </si>
  <si>
    <t>21/211</t>
  </si>
  <si>
    <t>ATF2;KLF11;PTPN18;IFITM1;CD40;SHC2;NFATC1;FOS;POU2F2;RASGRP3;CD4;CREB1;INPP5D;REL;RAPGEF1;RAC3;HCLS1;FAS;CALM2;PAG1;POLH</t>
  </si>
  <si>
    <t>SMAD2/3 nuclear pathway</t>
  </si>
  <si>
    <t>9/82</t>
  </si>
  <si>
    <t>NCOA1;ATF2;HSPA8;CDKN1A;CREB1;CTBP1;CDK2;FOS;ATF3</t>
  </si>
  <si>
    <t>ERBB1 internalization pathway</t>
  </si>
  <si>
    <t>5/41</t>
  </si>
  <si>
    <t>ZFYVE28;EGF;LRIG1;STAMBP;SH3GL2</t>
  </si>
  <si>
    <t>FOXM1 transcription factor network</t>
  </si>
  <si>
    <t>CCND1;CCNE1;CDK2;FOS;CENPA</t>
  </si>
  <si>
    <t>Activated NOTCH1 signaling in the nucleus</t>
  </si>
  <si>
    <t>4/31</t>
  </si>
  <si>
    <t>NOTCH1;JAG1;DTX4;RPS27A</t>
  </si>
  <si>
    <t>Alpha-6 beta-4 integrin signaling pathway</t>
  </si>
  <si>
    <t>IRS1;IRS2;LAMC2;ITGA6</t>
  </si>
  <si>
    <t>CD40/CD40L signaling</t>
  </si>
  <si>
    <t>STAT5A;CD40;TRAF2;MAP3K14</t>
  </si>
  <si>
    <t>Gluconeogenesis</t>
  </si>
  <si>
    <t>MDH1;ALDOC;SLC25A10;SLC25A12</t>
  </si>
  <si>
    <t>NF-kappaB activation by non-typeable Hemophilus influenzae</t>
  </si>
  <si>
    <t>TGFB2;DUSP1;MAP3K14;MAP4K4</t>
  </si>
  <si>
    <t>Prostaglandin biosynthesis and regulation</t>
  </si>
  <si>
    <t>EDN1;ANXA4;PTGS2;PTGS1</t>
  </si>
  <si>
    <t>BMP signaling and regulation</t>
  </si>
  <si>
    <t>2/12</t>
  </si>
  <si>
    <t>BMPR2;NOG</t>
  </si>
  <si>
    <t>Caspase-mediated cleavage of cytoskeletal proteins</t>
  </si>
  <si>
    <t>CASP8;GSN</t>
  </si>
  <si>
    <t>D4-GDI signaling pathway</t>
  </si>
  <si>
    <t>CASP8;CASP1</t>
  </si>
  <si>
    <t>ERK inactivation</t>
  </si>
  <si>
    <t>DUSP4;DUSP6</t>
  </si>
  <si>
    <t>Peptide hormone biosynthesis</t>
  </si>
  <si>
    <t>INHBB;INHBA</t>
  </si>
  <si>
    <t>Phosphatidylethanolamine biosynthesis</t>
  </si>
  <si>
    <t>PHOSPHO1;LPIN1</t>
  </si>
  <si>
    <t>Pyruvate dehydrogenase (PDH) complex regulation</t>
  </si>
  <si>
    <t>PDK3;PDK1</t>
  </si>
  <si>
    <t>SODD/TNFR1 signaling pathway</t>
  </si>
  <si>
    <t>CASP8;TRAF2</t>
  </si>
  <si>
    <t>Interleukin-4 signaling pathway</t>
  </si>
  <si>
    <t>11/104</t>
  </si>
  <si>
    <t>STAT5A;ATF2;SHC2;EGR2;IL4R;IRS1;STAT1;INPP5D;IRS2;FOS;SOCS5</t>
  </si>
  <si>
    <t>Signaling events mediated by focal adhesion kinase</t>
  </si>
  <si>
    <t>7/62</t>
  </si>
  <si>
    <t>KLF8;CCND1;ROCK2;PXN;NCK2;RAPGEF1;MAPK8IP3</t>
  </si>
  <si>
    <t>Fas signaling pathway</t>
  </si>
  <si>
    <t>12/115</t>
  </si>
  <si>
    <t>CASP8;ACTC1;CAD;FAS;NFATC1;TRAF2;CFLAR;TP53;MAP3K14;ACTB;ACTG2;AGFG1</t>
  </si>
  <si>
    <t>Amoebiasis</t>
  </si>
  <si>
    <t>11/105</t>
  </si>
  <si>
    <t>TGFB2;COL3A1;COL4A2;IL1R1;COL4A4;COL11A1;COL4A6;LAMC2;PRKX;TLR4;SERPINB6</t>
  </si>
  <si>
    <t>Aldosterone-regulated sodium reabsorption</t>
  </si>
  <si>
    <t>5/42</t>
  </si>
  <si>
    <t>IRS1;INSR;NEDD4L;IRS2;ATP1B1</t>
  </si>
  <si>
    <t>BMP receptor signaling</t>
  </si>
  <si>
    <t>PPP1R15A;BMPR2;CTDSP1;FST;NOG</t>
  </si>
  <si>
    <t>Signaling events mediated by T cell protein tyrosine phosphatase (TC-PTP)</t>
  </si>
  <si>
    <t>STAT5A;EGF;STAT1;INSR;MET</t>
  </si>
  <si>
    <t>Cell junction organization</t>
  </si>
  <si>
    <t>9/84</t>
  </si>
  <si>
    <t>CDH2;PXN;CDH13;LAMC2;ITGA6;CDH15;PVR;CDH18;LIMS1</t>
  </si>
  <si>
    <t>Alanine, aspartate and glutamate metabolism</t>
  </si>
  <si>
    <t>4/32</t>
  </si>
  <si>
    <t>ALDH5A1;GFPT2;CAD;GFPT1</t>
  </si>
  <si>
    <t>PI3K pathway</t>
  </si>
  <si>
    <t>6/53</t>
  </si>
  <si>
    <t>SHC2;PIKFYVE;YWHAQ;IRS1;INPP5D;IRS2</t>
  </si>
  <si>
    <t>Starch and sucrose metabolism</t>
  </si>
  <si>
    <t>UGP2;UXS1;GAA;ENPP1;PYGL;HK2</t>
  </si>
  <si>
    <t>Integrin cell surface interactions</t>
  </si>
  <si>
    <t>9/85</t>
  </si>
  <si>
    <t>COL4A2;COL4A4;ITGA11;ICAM2;ITGA8;SPP1;COL4A5;ITGA6;THBS1</t>
  </si>
  <si>
    <t>Phospholipid metabolism</t>
  </si>
  <si>
    <t>20/205</t>
  </si>
  <si>
    <t>CDS1;CERS4;DGAT2;SLC44A2;HEXB;HEXA;MBOAT2;HADHB;GALC;INPP4B;HADHA;PHOSPHO1;PIKFYVE;SMPD4;LPCAT4;INPP5D;INPP5E;DEGS1;ARSD;LPIN1</t>
  </si>
  <si>
    <t>Cell differentiation by G alpha (i/o) pathway inferred from mouse Neuro2A model</t>
  </si>
  <si>
    <t>5/43</t>
  </si>
  <si>
    <t>RALB;DAG1;RAPGEF1;RASGRP3;PDK1</t>
  </si>
  <si>
    <t>G2/M checkpoints</t>
  </si>
  <si>
    <t>CDC45;CDK2;CDC6;MCM6;CDC25A</t>
  </si>
  <si>
    <t>PI3K class IB pathway in neutrophils</t>
  </si>
  <si>
    <t>PREX1;INPP5D;RAC3;ARAP3;PDK1</t>
  </si>
  <si>
    <t>Interferon alpha/beta signaling</t>
  </si>
  <si>
    <t>7/64</t>
  </si>
  <si>
    <t>IFITM1;IFITM2;STAT1;MX1;IFI6;IRF6;XAF1</t>
  </si>
  <si>
    <t>MAPK cascade role in angiogenesis</t>
  </si>
  <si>
    <t>ATF2;NRP1;PXN;DAG1;TIMP2;SLIT2;TEK</t>
  </si>
  <si>
    <t>Validated nuclear estrogen receptor alpha network</t>
  </si>
  <si>
    <t>NCOA1;HDAC4;C3;STAT5A;CCND1;LMO4;ABCA3</t>
  </si>
  <si>
    <t>Downregulation of ERBB2-ERBB3 signaling</t>
  </si>
  <si>
    <t>2/13</t>
  </si>
  <si>
    <t>ERBB3;RPS27A</t>
  </si>
  <si>
    <t>Ghrelin-mediated regulation of food intake and energy homeostasis</t>
  </si>
  <si>
    <t>IGFBP5;IGFBP6</t>
  </si>
  <si>
    <t>HIV life cycle early phase</t>
  </si>
  <si>
    <t>CD4;XRCC5</t>
  </si>
  <si>
    <t>Interleukin-22 soluble receptor signaling pathway</t>
  </si>
  <si>
    <t>Melanocyte development and pigmentation pathway</t>
  </si>
  <si>
    <t>CREB1;BCL2</t>
  </si>
  <si>
    <t>N-glycan trimming in the ER and calnexin/calreticulin cycle</t>
  </si>
  <si>
    <t>GANAB;UGGT1</t>
  </si>
  <si>
    <t>PIP biosynthesis at the early endosome membrane</t>
  </si>
  <si>
    <t>INPP4B;PIKFYVE</t>
  </si>
  <si>
    <t>TACI and BCMA stimulation of B cell immune responses</t>
  </si>
  <si>
    <t>TRAF2;MAP3K14</t>
  </si>
  <si>
    <t>Fluoropyrimidine activity</t>
  </si>
  <si>
    <t>4/33</t>
  </si>
  <si>
    <t>ABCC3;RRM2;SLC29A1;TP53</t>
  </si>
  <si>
    <t>Eicosanoid metabolism</t>
  </si>
  <si>
    <t>3/23</t>
  </si>
  <si>
    <t>EPHX1;PTGS2;PTGS1</t>
  </si>
  <si>
    <t>Post-elongation processing of intronless pre-mRNA</t>
  </si>
  <si>
    <t>PABPN1;CPSF3;SNRPG</t>
  </si>
  <si>
    <t>Proximal tubule bicarbonate reclamation</t>
  </si>
  <si>
    <t>MDH1;SLC25A10;ATP1B1</t>
  </si>
  <si>
    <t>Signaling by bone morphogenetic protein (BMP)</t>
  </si>
  <si>
    <t>GREM2;BMPR2;NOG</t>
  </si>
  <si>
    <t>Signaling events mediated by the hedgehog family</t>
  </si>
  <si>
    <t>TGFB2;HHIP;GLI2</t>
  </si>
  <si>
    <t>Glycerophospholipid biosynthesis</t>
  </si>
  <si>
    <t>9/86</t>
  </si>
  <si>
    <t>HADHB;CDS1;HADHA;PHOSPHO1;DGAT2;SLC44A2;LPCAT4;MBOAT2;LPIN1</t>
  </si>
  <si>
    <t>Non-class A, B, C GPCRs</t>
  </si>
  <si>
    <t>CHRM2;CHRM3;C5AR2;GPR183;F2R;S1PR1;ADRA1D;CELSR2;CELSR3</t>
  </si>
  <si>
    <t>Kit receptor signaling pathway</t>
  </si>
  <si>
    <t>6/54</t>
  </si>
  <si>
    <t>STAT5A;STAT1;INPP5D;BCL2;SNAI2;FOS</t>
  </si>
  <si>
    <t>Mitochondrial pathway of apoptosis: BH3-only Bcl-2 family</t>
  </si>
  <si>
    <t>10/97</t>
  </si>
  <si>
    <t>STEAP3;EGR2;CASP8;YWHAQ;PPP2R2B;BNIP3;KCNIP3;E2F1;CASP2;CTSF</t>
  </si>
  <si>
    <t>Vasopressin-regulated water reabsorption</t>
  </si>
  <si>
    <t>5/44</t>
  </si>
  <si>
    <t>DYNC1I2;CREB1;DCTN1;ADCY3;PRKX</t>
  </si>
  <si>
    <t>Lipid and lipoprotein metabolism</t>
  </si>
  <si>
    <t>45/489</t>
  </si>
  <si>
    <t>CDS1;SLC44A2;ABCB4;HEXB;HEXA;FHL2;CROT;ACACB;NPAS2;CYP27B1;MCEE;SMPD4;INPP5D;INPP5E;ANKRD1;CD36;A2M;ARSD;ABCA1;NCOA1;ABCC3;CERS4;DGAT2;ELOVL4;IDH1;MBOAT2;ACSL3;HADHB;CYP27A1;GALC;HADHA;INPP4B;PHOSPHO1;PIKFYVE;BDH1;PCCA;LPCAT4;GPD2;AGPS;SDC1;DEGS1;ANGPTL4;RGL1;LPIN1;TNFRSF21</t>
  </si>
  <si>
    <t>Mitotic G2-G2/M phases</t>
  </si>
  <si>
    <t>9/87</t>
  </si>
  <si>
    <t>DYNC1I2;NEDD1;DCTN1;ALMS1;CDK2;E2F1;SFI1;CDC25A;CLASP1</t>
  </si>
  <si>
    <t>Calcineurin-dependent NFAT signaling role in lymphocytes</t>
  </si>
  <si>
    <t>6/55</t>
  </si>
  <si>
    <t>FKBP1A;NR4A1;YWHAQ;RCAN2;BCL2;NFATC1</t>
  </si>
  <si>
    <t>Vibrio cholerae infection</t>
  </si>
  <si>
    <t>ADCY3;PRKX;KDELR3;ATP6V0E2;ATP6V1E2;ACTB</t>
  </si>
  <si>
    <t>HIF-2-alpha transcription factor network</t>
  </si>
  <si>
    <t>4/34</t>
  </si>
  <si>
    <t>CITED2;EPAS1;TWIST1;EIF3E</t>
  </si>
  <si>
    <t>MAPK/TRK pathway</t>
  </si>
  <si>
    <t>CREB1;NTF3;FOS;CDK5R1</t>
  </si>
  <si>
    <t>Nuclear receptors in lipid metabolism and toxicity</t>
  </si>
  <si>
    <t>ABCA1;ABCC3;CYP27B1;ABCB4</t>
  </si>
  <si>
    <t>G alpha (12/13) signaling events</t>
  </si>
  <si>
    <t>8/77</t>
  </si>
  <si>
    <t>PREX1;PLEKHG2;ROCK2;ARHGEF3;ARHGEF4;ADRA1D;KALRN;RHOB</t>
  </si>
  <si>
    <t>Lysosome vesicle biogenesis</t>
  </si>
  <si>
    <t>3/24</t>
  </si>
  <si>
    <t>Sulfur amino acid metabolism</t>
  </si>
  <si>
    <t>GCLC;ADI1;SLC25A10</t>
  </si>
  <si>
    <t>Phagosome</t>
  </si>
  <si>
    <t>15/154</t>
  </si>
  <si>
    <t>MSR1;DYNC1I2;CORO1A;THBS1;ACTB;COMP;C3;PIKFYVE;LAMP1;CD36;TLR6;PLA2R1;ATP6V0E2;ATP6V1E2;TLR4</t>
  </si>
  <si>
    <t>CARM1 transcriptional regulation by protein methylation</t>
  </si>
  <si>
    <t>2/14</t>
  </si>
  <si>
    <t>Hyaluronan metabolism</t>
  </si>
  <si>
    <t>HEXB;HEXA</t>
  </si>
  <si>
    <t>Interferon gamma signaling regulation</t>
  </si>
  <si>
    <t>SUMO1;STAT1</t>
  </si>
  <si>
    <t>Intronless pre-mRNA processing</t>
  </si>
  <si>
    <t>Lectin-induced complement pathway</t>
  </si>
  <si>
    <t>C3;MASP1</t>
  </si>
  <si>
    <t>Osteoblast signaling</t>
  </si>
  <si>
    <t>PDGFRA;PTH1R</t>
  </si>
  <si>
    <t>Polyamine metabolism</t>
  </si>
  <si>
    <t>ADI1;AGMAT</t>
  </si>
  <si>
    <t>Sema3A-plexin repulsion signaling by inhibiting integrin adhesion</t>
  </si>
  <si>
    <t>FARP2;NRP1</t>
  </si>
  <si>
    <t>Signaling by NOTCH2</t>
  </si>
  <si>
    <t>NOTCH3;JAG1</t>
  </si>
  <si>
    <t>Leptin influence on immune response</t>
  </si>
  <si>
    <t>11/110</t>
  </si>
  <si>
    <t>ABCA1;EDN1;CD4;ALCAM;CCL5;BCL2;BDKRB1;CD36;FOS;IL7R;CXCL16</t>
  </si>
  <si>
    <t>RhoA signaling pathway</t>
  </si>
  <si>
    <t>5/45</t>
  </si>
  <si>
    <t>ATF2;ROCK2;FOS;SH3GL2;F2RL2</t>
  </si>
  <si>
    <t>Signaling by FGFR mutants</t>
  </si>
  <si>
    <t>STAT5A;FGF7;STAT1;LRRFIP1;FGFR3</t>
  </si>
  <si>
    <t>Adipocytokine signaling pathway</t>
  </si>
  <si>
    <t>7/67</t>
  </si>
  <si>
    <t>IRS1;IRS2;TRAF2;CD36;ACSL3;ACACB;CAMKK1</t>
  </si>
  <si>
    <t>G alpha 13 pathway</t>
  </si>
  <si>
    <t>ATF6B;ROCK2;PXN;ARHGEF3;BCL2;ARHGEF4;MAP3K14</t>
  </si>
  <si>
    <t>Telomerase regulation</t>
  </si>
  <si>
    <t>CCND1;TERT;EGF;XRCC5;NCL;E2F1;FOS</t>
  </si>
  <si>
    <t>Peroxisome</t>
  </si>
  <si>
    <t>8/78</t>
  </si>
  <si>
    <t>PECR;IDH1;AGPS;CROT;MPV17;ACSL3;XDH;PEX13</t>
  </si>
  <si>
    <t>EGF receptor (ErbB1) signaling pathway</t>
  </si>
  <si>
    <t>4/35</t>
  </si>
  <si>
    <t>GSN;EGF;STAT1;NCK2</t>
  </si>
  <si>
    <t>MEF2D role in T cell apoptosis</t>
  </si>
  <si>
    <t>NR4A1;CD4;NFATC1;CALM2</t>
  </si>
  <si>
    <t>Primary immunodeficiency</t>
  </si>
  <si>
    <t>CD40;CD4;IL7R;ADA</t>
  </si>
  <si>
    <t>2-LTR circle formation</t>
  </si>
  <si>
    <t>1/5</t>
  </si>
  <si>
    <t>XRCC5</t>
  </si>
  <si>
    <t>APOBEC3G-mediated resistance to HIV-1 infection</t>
  </si>
  <si>
    <t>APOBEC3G</t>
  </si>
  <si>
    <t>ATM-mediated phosphorylation of repair proteins</t>
  </si>
  <si>
    <t>MDC1</t>
  </si>
  <si>
    <t>Activation of RAS in B cells</t>
  </si>
  <si>
    <t>RASGRP3</t>
  </si>
  <si>
    <t>Acyl chain remodeling of diacylglycerol and triacylglycerol</t>
  </si>
  <si>
    <t>DGAT2</t>
  </si>
  <si>
    <t>Cyclin B2-mediated events</t>
  </si>
  <si>
    <t>CDC25A</t>
  </si>
  <si>
    <t>Cycling of Ran in nucleocytoplasmic transport</t>
  </si>
  <si>
    <t>RANBP2</t>
  </si>
  <si>
    <t>Electric transmission across gap junctions</t>
  </si>
  <si>
    <t>PANX2</t>
  </si>
  <si>
    <t>GDP-mannose biosynthesis</t>
  </si>
  <si>
    <t>GMPPA</t>
  </si>
  <si>
    <t>GRB7 events in ERBB2 signaling</t>
  </si>
  <si>
    <t>ERBB3</t>
  </si>
  <si>
    <t>Ketone body metabolism</t>
  </si>
  <si>
    <t>BDH1</t>
  </si>
  <si>
    <t>Kit receptor transcriptional targets</t>
  </si>
  <si>
    <t>BNIP3</t>
  </si>
  <si>
    <t>Neurophilin interactions with VEGF and VEGF receptor</t>
  </si>
  <si>
    <t>NRP1</t>
  </si>
  <si>
    <t>Sodium-coupled sulphate, di- and tri-carboxylate transporters</t>
  </si>
  <si>
    <t>SLC13A3</t>
  </si>
  <si>
    <t>Sulfide oxidation to sulfate</t>
  </si>
  <si>
    <t>SLC25A10</t>
  </si>
  <si>
    <t>PI3K cascade</t>
  </si>
  <si>
    <t>6/57</t>
  </si>
  <si>
    <t>NR4A1;CDKN1A;FGF7;CREB1;PHLPP1;FGFR3</t>
  </si>
  <si>
    <t>Alpha-9 beta-1 integrin pathway</t>
  </si>
  <si>
    <t>3/25</t>
  </si>
  <si>
    <t>PXN;SPP1;SAT1</t>
  </si>
  <si>
    <t>Cellular response to hypoxia</t>
  </si>
  <si>
    <t>EPAS1;CA9;RPS27A</t>
  </si>
  <si>
    <t>TPO signaling pathway</t>
  </si>
  <si>
    <t>STAT5A;STAT1;FOS</t>
  </si>
  <si>
    <t>Melanogenesis</t>
  </si>
  <si>
    <t>10/101</t>
  </si>
  <si>
    <t>EDN1;CREB1;WNT11;FZD7;TCF7;ADCY3;PRKX;WNT9A;CALM2;WNT3</t>
  </si>
  <si>
    <t>Glycogen metabolism</t>
  </si>
  <si>
    <t>4/36</t>
  </si>
  <si>
    <t>UGP2;PPP2R2B;PYGL;CALM2</t>
  </si>
  <si>
    <t>Phospholipids as signaling intermediaries</t>
  </si>
  <si>
    <t>PDGFRA;SPHKAP;S1PR1;PDGFA</t>
  </si>
  <si>
    <t>Signaling to ERKs</t>
  </si>
  <si>
    <t>SHC2;RALB;KIDINS220;RAPGEF1</t>
  </si>
  <si>
    <t>ATR activation in response to replication stress</t>
  </si>
  <si>
    <t>2/15</t>
  </si>
  <si>
    <t>CDC45;CDC25A</t>
  </si>
  <si>
    <t>Activation of IRF3/IRF7 mediated by TBK1/IKK epsilon</t>
  </si>
  <si>
    <t>RPS27A;TLR4</t>
  </si>
  <si>
    <t>Arf6 vesicle-mediated transport</t>
  </si>
  <si>
    <t>KALRN;RAB11FIP3</t>
  </si>
  <si>
    <t>BMP signaling pathway in stem cells</t>
  </si>
  <si>
    <t>ACVR1;BMPR2</t>
  </si>
  <si>
    <t>Calcium signaling by HBx of hepatitis B virus</t>
  </si>
  <si>
    <t>CREB1;FOS</t>
  </si>
  <si>
    <t>Coagulation intrinsic pathway</t>
  </si>
  <si>
    <t>SERPING1;A2M</t>
  </si>
  <si>
    <t>Cytochrome P450 metabolism of endogenous sterols</t>
  </si>
  <si>
    <t>CYP27A1;CYP1B1</t>
  </si>
  <si>
    <t>Fibrinolysis pathway</t>
  </si>
  <si>
    <t>PLAU;F2R</t>
  </si>
  <si>
    <t>Glycosaminoglycan biosynthesis: keratan sulfate</t>
  </si>
  <si>
    <t>B3GNT2;ST3GAL1</t>
  </si>
  <si>
    <t>HDL-mediated lipid transport</t>
  </si>
  <si>
    <t>ABCA1;A2M</t>
  </si>
  <si>
    <t>Stress induction of HSP regulation</t>
  </si>
  <si>
    <t>BCL2;FAS</t>
  </si>
  <si>
    <t>TRAF6-mediated induction of TAK1 complex</t>
  </si>
  <si>
    <t>Validated nuclear estrogen receptor beta network</t>
  </si>
  <si>
    <t>NCOA1;C3</t>
  </si>
  <si>
    <t>LKB1 signaling events</t>
  </si>
  <si>
    <t>5/47</t>
  </si>
  <si>
    <t>BRSK1;CREB1;CAB39;YWHAQ;TP53</t>
  </si>
  <si>
    <t>Autodegradation of Cdh1 by Cdh1-APC/C</t>
  </si>
  <si>
    <t>6/58</t>
  </si>
  <si>
    <t>PSMD14;CDK2;PSMD1;CDC6;ANAPC1;PSMB9</t>
  </si>
  <si>
    <t>PPAR signaling pathway</t>
  </si>
  <si>
    <t>7/69</t>
  </si>
  <si>
    <t>CYP27A1;FABP3;MMP1;DBI;CD36;ACSL3;ANGPTL4</t>
  </si>
  <si>
    <t>Galactose metabolism</t>
  </si>
  <si>
    <t>3/26</t>
  </si>
  <si>
    <t>UGP2;GAA;HK2</t>
  </si>
  <si>
    <t>Glycosaminoglycan biosynthesis: heparan sulfate</t>
  </si>
  <si>
    <t>HS3ST3A1;EXTL1;HS3ST5</t>
  </si>
  <si>
    <t>Inhibition of activated T cell apoptosis by neuropeptides VIP and PACAP</t>
  </si>
  <si>
    <t>EGR2;NFATC1;CALM2</t>
  </si>
  <si>
    <t>Integrin family cell surface interactions</t>
  </si>
  <si>
    <t>ITGA11;ITGA8;ITGA6</t>
  </si>
  <si>
    <t>Interleukin-27-mediated signaling events</t>
  </si>
  <si>
    <t>STAT5A;STAT1;IL27RA</t>
  </si>
  <si>
    <t>Physiological and pathological hypertrophy  of the heart</t>
  </si>
  <si>
    <t>EDN1;FOS;CALM2</t>
  </si>
  <si>
    <t>Segmentation clock</t>
  </si>
  <si>
    <t>NOTCH1;HES1;DKK1</t>
  </si>
  <si>
    <t>Selective expression of chemokine receptors during T-cell polarization</t>
  </si>
  <si>
    <t>TGFB2;CD4;IL4R</t>
  </si>
  <si>
    <t>Adrenergic pathway</t>
  </si>
  <si>
    <t>13/137</t>
  </si>
  <si>
    <t>RGS18;PDE1C;PDE4D;ADCY3;RGS4;RGS2;PDE3A;PDE4B;PDE6D;RGS21;CNGA3;RGS9;RGS7</t>
  </si>
  <si>
    <t>Activation of NMDA receptor upon glutamate binding and postsynaptic events</t>
  </si>
  <si>
    <t>4/37</t>
  </si>
  <si>
    <t>CREB1;ADCY3;CAMKK1;GRIA3</t>
  </si>
  <si>
    <t>Antiviral mechanism by interferon-stimulated genes</t>
  </si>
  <si>
    <t>7/70</t>
  </si>
  <si>
    <t>RANBP2;NUP210;STAT1;MX1;NUP35;EIF4E2;RPS27A</t>
  </si>
  <si>
    <t>CDC42 signaling events</t>
  </si>
  <si>
    <t>EPS8;ACTR3;ATF2;ACTR2;ARPC2;EXOC7;F2RL2</t>
  </si>
  <si>
    <t>G alpha q pathway</t>
  </si>
  <si>
    <t>RGS4;RGS18;RGS2;RGS21;ADRA1D;RGS9;RGS7</t>
  </si>
  <si>
    <t>NCAM signaling for neurite out-growth</t>
  </si>
  <si>
    <t>COL3A1;CREB1;COL4A2;COL4A4;COL6A2;COL4A5;COL6A3</t>
  </si>
  <si>
    <t>Signaling events mediated by HDAC class I</t>
  </si>
  <si>
    <t>HDAC4;RANBP2;SUMO1;NUP210;GATA2;HDAC9;GATAD2A</t>
  </si>
  <si>
    <t>ATM pathway</t>
  </si>
  <si>
    <t>5/48</t>
  </si>
  <si>
    <t>MDC1;CDKN1A;CTBP1;TP53;CDC25A</t>
  </si>
  <si>
    <t>Post-translational regulation of adherens junction stability and disassembly</t>
  </si>
  <si>
    <t>NTRK2;CDH2;BDNF;EGF;MET</t>
  </si>
  <si>
    <t>Presenilin action in Notch and Wnt signaling</t>
  </si>
  <si>
    <t>NOTCH1;CCND1;CTBP1;FOS;DKK1</t>
  </si>
  <si>
    <t>SLC-mediated transmembrane transport</t>
  </si>
  <si>
    <t>23/251</t>
  </si>
  <si>
    <t>RANBP2;SLC38A1;SLC13A3;NUP210;SLC20A2;SLC43A2;SLC44A2;SLC20A1;SLC39A10;SLC1A4;SLC7A11;SLC5A3;SLC7A1;HK2;SLC5A6;SLC4A7;SLC7A8;NUP35;SLC25A10;SLC29A1;SLC12A7;SLC39A4;SLC38A4</t>
  </si>
  <si>
    <t>Cell-extracellular matrix interactions</t>
  </si>
  <si>
    <t>2/16</t>
  </si>
  <si>
    <t>Control of cell cycle and breast tumor growth by estrogen-responsive protein Efp</t>
  </si>
  <si>
    <t>CDK2;TP53</t>
  </si>
  <si>
    <t>Hypoxia-inducible factor in the cardivascular system</t>
  </si>
  <si>
    <t>EDN1;CREB1</t>
  </si>
  <si>
    <t>Inhibition of platelet activation by aspirin</t>
  </si>
  <si>
    <t>F2R;PTGS1</t>
  </si>
  <si>
    <t>Interleukin-10 anti-inflammatory signaling pathway</t>
  </si>
  <si>
    <t>LPA4-mediated signaling events</t>
  </si>
  <si>
    <t>Other semaphorin interactions</t>
  </si>
  <si>
    <t>SEMA6D;PLXNB3</t>
  </si>
  <si>
    <t>Riboflavin metabolism</t>
  </si>
  <si>
    <t>ENPP1;ACP1</t>
  </si>
  <si>
    <t>TGF-beta receptor signaling in EMT (epithelial to mesenchymal transition)</t>
  </si>
  <si>
    <t>FKBP1A;RPS27A</t>
  </si>
  <si>
    <t>CXCR4 signaling pathway</t>
  </si>
  <si>
    <t>11/116</t>
  </si>
  <si>
    <t>STAT5A;CD4;CXCL12;RALB;STAT1;PXN;ITGA11;ITGA8;ITGA6;PAG1;RHOB</t>
  </si>
  <si>
    <t>Selenium pathway</t>
  </si>
  <si>
    <t>6/60</t>
  </si>
  <si>
    <t>ABCA1;INSR;PTGS2;XDH;SOD3;PTGS1</t>
  </si>
  <si>
    <t>Collecting duct acid secretion</t>
  </si>
  <si>
    <t>3/27</t>
  </si>
  <si>
    <t>ATP6V0E2;ATP6V1E2;SLC12A7</t>
  </si>
  <si>
    <t>Cooperation of prefoldin and TriC/CCT  in actin and tubulin folding</t>
  </si>
  <si>
    <t>ERK5 role in neuronal survival pathway</t>
  </si>
  <si>
    <t>CREB1;BDNF;NTF3</t>
  </si>
  <si>
    <t>Insulin regulation of blood glucose</t>
  </si>
  <si>
    <t>YWHAQ;INSR;RHOQ</t>
  </si>
  <si>
    <t>Rev-mediated nuclear export of HIV-1 RNA</t>
  </si>
  <si>
    <t>RANBP2;NUP210;NUP35</t>
  </si>
  <si>
    <t>Interleukin-5 signaling pathway</t>
  </si>
  <si>
    <t>5/49</t>
  </si>
  <si>
    <t>STAT5A;CD4;STAT1;BCL2;FOS</t>
  </si>
  <si>
    <t>EGFR interaction with phospholipase C-gamma</t>
  </si>
  <si>
    <t>4/38</t>
  </si>
  <si>
    <t>CREB1;PDE1C;EGF;ADCY3</t>
  </si>
  <si>
    <t>RAC1 activity regulation</t>
  </si>
  <si>
    <t>EPS8;PREX1;CHN1;KALRN</t>
  </si>
  <si>
    <t>Signaling of hepatocyte growth factor receptor</t>
  </si>
  <si>
    <t>PXN;RAPGEF1;FOS;MET</t>
  </si>
  <si>
    <t>Transport of mature mRNAs derived from intronless transcripts</t>
  </si>
  <si>
    <t>RANBP2;NUP210;CPSF3;NUP35</t>
  </si>
  <si>
    <t>p38 alpha/beta MAPK downstream pathway</t>
  </si>
  <si>
    <t>ATF2;CREB1;PTGS2;TP53</t>
  </si>
  <si>
    <t>Cell surface interactions at the vascular wall</t>
  </si>
  <si>
    <t>9/94</t>
  </si>
  <si>
    <t>SLC7A8;MMP1;INPP5D;ITGA6;SLC7A11;TEK;ATP1B1;GAS6;L1CAM</t>
  </si>
  <si>
    <t>ERBB signaling pathway</t>
  </si>
  <si>
    <t>STAT5A;CDKN1A;SHC2;CCND1;ERBB3;EGF;NCK2;TP53;PDK1</t>
  </si>
  <si>
    <t>Signaling by FGFR in disease</t>
  </si>
  <si>
    <t>12/128</t>
  </si>
  <si>
    <t>STAT5A;NR4A1;FGF7;CDKN1A;CREB1;PHLPP1;PDE1C;STAT1;ADCY3;LRRFIP1;RPS27A;FGFR3</t>
  </si>
  <si>
    <t>Activation of C3 and C5</t>
  </si>
  <si>
    <t>1/6</t>
  </si>
  <si>
    <t>C3</t>
  </si>
  <si>
    <t>Activation of TRKA receptors</t>
  </si>
  <si>
    <t>NTRK2</t>
  </si>
  <si>
    <t>Alternative NF-kappaB pathway</t>
  </si>
  <si>
    <t>MAP3K14</t>
  </si>
  <si>
    <t>Basic mechanisms of SUMOylation</t>
  </si>
  <si>
    <t>SUMO1</t>
  </si>
  <si>
    <t>Bile acid and bile salt biosynthesis via 27-hydroxycholesterol</t>
  </si>
  <si>
    <t>CYP27A1</t>
  </si>
  <si>
    <t>Cytochrome P450 metabolism of vitamins</t>
  </si>
  <si>
    <t>CYP27B1</t>
  </si>
  <si>
    <t>DNA replication initiation</t>
  </si>
  <si>
    <t>POLE</t>
  </si>
  <si>
    <t>ER quality control compartment (ERQC)</t>
  </si>
  <si>
    <t>UGGT1</t>
  </si>
  <si>
    <t>FGFR2b ligand binding and activation</t>
  </si>
  <si>
    <t>FGF7</t>
  </si>
  <si>
    <t>Influenza factor interactions with host</t>
  </si>
  <si>
    <t>PABPN1</t>
  </si>
  <si>
    <t>Interleukin-1-beta (IL-1b) processing pathway</t>
  </si>
  <si>
    <t>CASP1</t>
  </si>
  <si>
    <t>Methionine salvage pathway</t>
  </si>
  <si>
    <t>ADI1</t>
  </si>
  <si>
    <t>NADE-dependent death signaling</t>
  </si>
  <si>
    <t>CASP2</t>
  </si>
  <si>
    <t>Proteolysis and signaling pathway of Notch</t>
  </si>
  <si>
    <t>NOTCH1</t>
  </si>
  <si>
    <t>Pyrimidine biosynthesis</t>
  </si>
  <si>
    <t>CAD</t>
  </si>
  <si>
    <t>Telomere extension by telomerase</t>
  </si>
  <si>
    <t>TERT</t>
  </si>
  <si>
    <t>Vitamin B6 metabolism</t>
  </si>
  <si>
    <t>PDXP</t>
  </si>
  <si>
    <t>Sphingolipid metabolism</t>
  </si>
  <si>
    <t>7/72</t>
  </si>
  <si>
    <t>GALC;CERS4;SMPD4;HEXB;HEXA;DEGS1;ARSD</t>
  </si>
  <si>
    <t>Glucose metabolism</t>
  </si>
  <si>
    <t>6/61</t>
  </si>
  <si>
    <t>UGP2;MDH1;ALDOC;SLC25A10;PYGL;SLC25A12</t>
  </si>
  <si>
    <t>Licensing factor removal from origins</t>
  </si>
  <si>
    <t>NQO1;PSMD14;PSMD1;MCM6;CDC6;PSMB9</t>
  </si>
  <si>
    <t>Non-coding RNA metabolism</t>
  </si>
  <si>
    <t>5/50</t>
  </si>
  <si>
    <t>RANBP2;NUP210;SNRPG;NUP35;GEMIN6</t>
  </si>
  <si>
    <t>Type 2 diabetes mellitus</t>
  </si>
  <si>
    <t>IRS1;INSR;CACNA1A;IRS2;HK2</t>
  </si>
  <si>
    <t>E-cadherin nascent AJ-like junctions pathway</t>
  </si>
  <si>
    <t>4/39</t>
  </si>
  <si>
    <t>CYFIP2;NCKAP1;CCND1;RAPGEF1</t>
  </si>
  <si>
    <t>FAS pathway and stress induction of heat shock protein regulation</t>
  </si>
  <si>
    <t>CASP8;BCL2;FAS;CFLAR</t>
  </si>
  <si>
    <t>ABCA transporters in lipid homeostasis</t>
  </si>
  <si>
    <t>2/17</t>
  </si>
  <si>
    <t>ABCA3;ABCA7</t>
  </si>
  <si>
    <t>Apoptotic cleavage of cellular proteins</t>
  </si>
  <si>
    <t>CASP8;SATB1</t>
  </si>
  <si>
    <t>Dendritic cells in regulating TH1 and TH2 development</t>
  </si>
  <si>
    <t>CD40;CD33</t>
  </si>
  <si>
    <t>Endocytotic role of NDK, phosphins and dynamin</t>
  </si>
  <si>
    <t>BIN1;CALM2</t>
  </si>
  <si>
    <t>Energy-dependent regulation of mTOR by LKB1-AMPK</t>
  </si>
  <si>
    <t>CAB39;CAB39L</t>
  </si>
  <si>
    <t>HIV-1 elongation complex formation in the absence of HIV-1 Tat</t>
  </si>
  <si>
    <t>CCNT2;ERCC3</t>
  </si>
  <si>
    <t>Osteoclast signaling</t>
  </si>
  <si>
    <t>GPR68;SPP1</t>
  </si>
  <si>
    <t>PIP biosynthesis at the Golgi membrane</t>
  </si>
  <si>
    <t>PIKFYVE;INPP5E</t>
  </si>
  <si>
    <t>Phenylalanine metabolism</t>
  </si>
  <si>
    <t>ALDH3B1;PRDX6</t>
  </si>
  <si>
    <t>Renin-angiotensin system</t>
  </si>
  <si>
    <t>NLN;ACE</t>
  </si>
  <si>
    <t>SHC-related events</t>
  </si>
  <si>
    <t>SHC2;INSR</t>
  </si>
  <si>
    <t>Syndecan 3 pathway</t>
  </si>
  <si>
    <t>SDC3;PTN</t>
  </si>
  <si>
    <t>Zinc transporters</t>
  </si>
  <si>
    <t>PTM: gamma carboxylation, hypusine formation and arylsulfatase activation</t>
  </si>
  <si>
    <t>3/28</t>
  </si>
  <si>
    <t>GGCX;ARSD;GAS6</t>
  </si>
  <si>
    <t>G alpha (i) signaling events</t>
  </si>
  <si>
    <t>18/199</t>
  </si>
  <si>
    <t>CHRM2;RGS18;GABBR2;ADCY3;SSTR1;CXCL16;C3;RGS4;CXCL12;GPER1;CCL5;ADORA1;BDKRB2;RGS21;S1PR1;BDKRB1;RGS9;RGS7</t>
  </si>
  <si>
    <t>Circadian rhythm</t>
  </si>
  <si>
    <t>6/62</t>
  </si>
  <si>
    <t>NCOA1;PER2;ATF2;CREB1;RPS27A;NPAS2</t>
  </si>
  <si>
    <t>NOD signaling pathway</t>
  </si>
  <si>
    <t>8/85</t>
  </si>
  <si>
    <t>CASP8;NLRP10;CCL5;CARD9;CASP1;CARD6;CASP2;AAMP</t>
  </si>
  <si>
    <t>Nuclear signaling by ErbB4</t>
  </si>
  <si>
    <t>4/40</t>
  </si>
  <si>
    <t>GHR;STAT5A;CXCL12;SH2B1</t>
  </si>
  <si>
    <t>Pyruvate metabolism and citric acid (TCA) cycle</t>
  </si>
  <si>
    <t>IDH1;PDK3;SUCLG1;PDK1</t>
  </si>
  <si>
    <t>Transmembrane transport of small molecules</t>
  </si>
  <si>
    <t>38/432</t>
  </si>
  <si>
    <t>SLC46A1;STEAP3;SLC20A2;SLC43A2;SLC44A2;SLC20A1;ADCY3;SLC1A4;SLC7A11;SLC5A3;SLC7A1;HK2;ATP6V0E2;ATP6V1E2;SLC12A7;SLC39A4;SLC38A4;RANBP2;ABCC3;SLC38A1;SLC13A3;NUP210;ATP8B1;ABCA3;ABCA4;SLC39A10;CYBRD1;ABCA7;ABCC9;ATP2B1;ATP1B1;SLC5A6;SLC4A7;SLC7A8;GLRB;NUP35;SLC25A10;SLC29A1</t>
  </si>
  <si>
    <t>Folate metabolism</t>
  </si>
  <si>
    <t>6/63</t>
  </si>
  <si>
    <t>ABCA1;SLC46A1;MTHFD2;INSR;TP53;SOD3</t>
  </si>
  <si>
    <t>ADP-ribosylation factor</t>
  </si>
  <si>
    <t>3/29</t>
  </si>
  <si>
    <t>CHN1;ASAP2;KDELR3</t>
  </si>
  <si>
    <t>Lipoprotein metabolism</t>
  </si>
  <si>
    <t>ABCA1;SDC1;A2M</t>
  </si>
  <si>
    <t>Pentose and glucuronate interconversions</t>
  </si>
  <si>
    <t>UGP2;RPEL1;RPE</t>
  </si>
  <si>
    <t>Sema4D in semaphorin signaling</t>
  </si>
  <si>
    <t>ROCK2;MET;RHOB</t>
  </si>
  <si>
    <t>Skeletal myogenesis control by HDAC and calcium/calmodulin-dependent kinase (CaMK)</t>
  </si>
  <si>
    <t>INSR;NFATC1;CALM2</t>
  </si>
  <si>
    <t>Thyroid cancer</t>
  </si>
  <si>
    <t>CCND1;TCF7;TP53</t>
  </si>
  <si>
    <t>Signaling by insulin receptor</t>
  </si>
  <si>
    <t>10/109</t>
  </si>
  <si>
    <t>FGF7;SHC2;CAB39;IRS1;CAB39L;INSR;IRS2;ATP6V0E2;ATP6V1E2;FGFR3</t>
  </si>
  <si>
    <t>Signaling events mediated by PTP1B</t>
  </si>
  <si>
    <t>5/52</t>
  </si>
  <si>
    <t>STAT5A;CDH2;IRS1;EGF;INSR</t>
  </si>
  <si>
    <t>Signaling events mediated by stem cell factor receptor (c-Kit)</t>
  </si>
  <si>
    <t>STAT5A;SPRED2;STAT1;BCL2;SNAI2</t>
  </si>
  <si>
    <t>Vitamin B12 metabolism</t>
  </si>
  <si>
    <t>ABCA1;MCEE;CCL5;INSR;SOD3</t>
  </si>
  <si>
    <t>Corticosteroids and cardioprotection</t>
  </si>
  <si>
    <t>2/18</t>
  </si>
  <si>
    <t>CALM2;CORIN</t>
  </si>
  <si>
    <t>Effect of METS on macrophage differentiation</t>
  </si>
  <si>
    <t>E2F1;FOS</t>
  </si>
  <si>
    <t>Fatty acyl-CoA biosynthesis</t>
  </si>
  <si>
    <t>ELOVL4;ACSL3</t>
  </si>
  <si>
    <t>Nucleotide di- and triphosphate biosynthesis and interconversion</t>
  </si>
  <si>
    <t>DTYMK;RRM2</t>
  </si>
  <si>
    <t>PKA activation in glucagon signaling</t>
  </si>
  <si>
    <t>Prolactin activation of MAPK signaling</t>
  </si>
  <si>
    <t>7/75</t>
  </si>
  <si>
    <t>STAT5A;IRS1;STAT1;PXN;IRS2;NEK3;FOS</t>
  </si>
  <si>
    <t>Wnt signaling pathway and pluripotency</t>
  </si>
  <si>
    <t>9/98</t>
  </si>
  <si>
    <t>WNT11;CCND1;PLAU;CTBP1;PPP2R2B;FZD7;TCF7;TP53;WNT3</t>
  </si>
  <si>
    <t>BAD activation and translocation to mitochondria</t>
  </si>
  <si>
    <t>1/7</t>
  </si>
  <si>
    <t>BCL2</t>
  </si>
  <si>
    <t>CREB phosphorylation</t>
  </si>
  <si>
    <t>CREB1</t>
  </si>
  <si>
    <t>Caffeine metabolism</t>
  </si>
  <si>
    <t>XDH</t>
  </si>
  <si>
    <t>Cation-coupled chloride cotransporters</t>
  </si>
  <si>
    <t>SLC12A7</t>
  </si>
  <si>
    <t>FGFR3b ligand binding and activation</t>
  </si>
  <si>
    <t>FGFR3</t>
  </si>
  <si>
    <t>FXR and LXR regulation of cholesterol metabolism</t>
  </si>
  <si>
    <t>ABCA1</t>
  </si>
  <si>
    <t>FYVE-finger proteins in vesicle transport</t>
  </si>
  <si>
    <t>EGF</t>
  </si>
  <si>
    <t>Fas signaling pathway in cardiomyocytes</t>
  </si>
  <si>
    <t>FAS</t>
  </si>
  <si>
    <t>Interleukin-1 processing</t>
  </si>
  <si>
    <t>Nectin/Necl  trans heterodimerization</t>
  </si>
  <si>
    <t>PVR</t>
  </si>
  <si>
    <t>Negative regulation of the PI3K/Akt network</t>
  </si>
  <si>
    <t>PHLPP1</t>
  </si>
  <si>
    <t>SARS coronavirus protease</t>
  </si>
  <si>
    <t>NCL</t>
  </si>
  <si>
    <t>Transport of nucleosides and free purine and pyrimidine bases across the plasma membrane</t>
  </si>
  <si>
    <t>SLC29A1</t>
  </si>
  <si>
    <t>Vitamin D (calciferol) metabolism</t>
  </si>
  <si>
    <t>Wnt/LRP6 signaling</t>
  </si>
  <si>
    <t>DKK1</t>
  </si>
  <si>
    <t>Membrane trafficking</t>
  </si>
  <si>
    <t>12/133</t>
  </si>
  <si>
    <t>TGOLN2;HSPA8;DNAJC6;SORT1;GJA5;CPD;PREB;SNX9;RPS27A;TPD52L1;STAM2;SH3GL2</t>
  </si>
  <si>
    <t>Insulin biosynthesis and processing</t>
  </si>
  <si>
    <t>4/41</t>
  </si>
  <si>
    <t>RPN2;EXOC7;CPE;DDOST</t>
  </si>
  <si>
    <t>Amyotrophic lateral sclerosis (ALS)</t>
  </si>
  <si>
    <t>5/53</t>
  </si>
  <si>
    <t>ALS2;PRPH2;CASP1;BCL2;TP53</t>
  </si>
  <si>
    <t>Interferon-beta enhancer pathway</t>
  </si>
  <si>
    <t>3/30</t>
  </si>
  <si>
    <t>ATF2;IRF6;ACTB</t>
  </si>
  <si>
    <t>Signaling by FGFR1 mutants</t>
  </si>
  <si>
    <t>TNFR1 signaling pathway</t>
  </si>
  <si>
    <t>CASP8;CASP2;TRAF2</t>
  </si>
  <si>
    <t>p38-alpha and p38-beta regulation</t>
  </si>
  <si>
    <t>RALB;DUSP10;DUSP1</t>
  </si>
  <si>
    <t>Interleukin-12-mediated signaling events</t>
  </si>
  <si>
    <t>6/65</t>
  </si>
  <si>
    <t>STAT5A;ATF2;CD4;IL1R1;STAT1;FOS</t>
  </si>
  <si>
    <t>Pyrimidine metabolism</t>
  </si>
  <si>
    <t>9/100</t>
  </si>
  <si>
    <t>POLE4;DTYMK;PNPT1;RRM2;POLR1A;POLR1B;CAD;NT5M;POLE</t>
  </si>
  <si>
    <t>Fatty acid metabolism</t>
  </si>
  <si>
    <t>4/42</t>
  </si>
  <si>
    <t>HADHB;HADHA;ACSL3;ACAT2</t>
  </si>
  <si>
    <t>Hexose transport</t>
  </si>
  <si>
    <t>RANBP2;NUP210;NUP35;HK2</t>
  </si>
  <si>
    <t>Messenger RNA splicing: minor pathway</t>
  </si>
  <si>
    <t>SF3B6;SNRPG;SNRNP200;SF3B1</t>
  </si>
  <si>
    <t>Eicosanoid biosynthesis</t>
  </si>
  <si>
    <t>2/19</t>
  </si>
  <si>
    <t>FRS2-mediated activation</t>
  </si>
  <si>
    <t>KIDINS220;RAPGEF1</t>
  </si>
  <si>
    <t>Signaling by constitutively active EGFR</t>
  </si>
  <si>
    <t>EGF;RPS27A</t>
  </si>
  <si>
    <t>Lipid metabolism regulation by peroxisome proliferator-activated receptor alpha (PPAR-alpha)</t>
  </si>
  <si>
    <t>10/112</t>
  </si>
  <si>
    <t>ABCA1;NCOA1;ABCB4;FHL2;ANKRD1;CD36;ANGPTL4;RGL1;NPAS2;TNFRSF21</t>
  </si>
  <si>
    <t>Non-small cell lung cancer</t>
  </si>
  <si>
    <t>5/54</t>
  </si>
  <si>
    <t>CCND1;EGF;E2F1;E2F2;TP53</t>
  </si>
  <si>
    <t>Phospholipase C-mediated cascade</t>
  </si>
  <si>
    <t>FGF7;CREB1;PDE1C;ADCY3;FGFR3</t>
  </si>
  <si>
    <t>Salivary secretion</t>
  </si>
  <si>
    <t>8/89</t>
  </si>
  <si>
    <t>CHRM3;ADCY3;ADRA1D;PRKX;ATP2B1;ATP1B1;KCNN4;CALM2</t>
  </si>
  <si>
    <t>TNF-alpha signaling pathway</t>
  </si>
  <si>
    <t>9/101</t>
  </si>
  <si>
    <t>CASP8;STAT1;REL;TRAF2;PYGL;CFLAR;MAP3K14;MAP4K3;MAP4K4</t>
  </si>
  <si>
    <t>Signaling by TGF-beta receptor complex</t>
  </si>
  <si>
    <t>6/66</t>
  </si>
  <si>
    <t>PPP1R15A;FKBP1A;CCNT2;PMEPA1;NEDD4L;RPS27A</t>
  </si>
  <si>
    <t>DNA strand elongation</t>
  </si>
  <si>
    <t>3/31</t>
  </si>
  <si>
    <t>One-carbon metabolism</t>
  </si>
  <si>
    <t>ATIC;MTHFD1L;MTHFD2</t>
  </si>
  <si>
    <t>PD-1 signaling</t>
  </si>
  <si>
    <t>CD4;PDCD1LG2;PAG1</t>
  </si>
  <si>
    <t>mTOR signaling pathway</t>
  </si>
  <si>
    <t>10/113</t>
  </si>
  <si>
    <t>FKBP1A;YWHAQ;CAB39;IRS1;CCNE1;CAB39L;BNIP3;PXN;CDK2;EIF4E2</t>
  </si>
  <si>
    <t>Signaling by SCF-KIT</t>
  </si>
  <si>
    <t>7/78</t>
  </si>
  <si>
    <t>STAT5A;PTPRU;NR4A1;CDKN1A;CREB1;PHLPP1;STAT1</t>
  </si>
  <si>
    <t>Factors involved in megakaryocyte development and platelet production</t>
  </si>
  <si>
    <t>11/125</t>
  </si>
  <si>
    <t>DOCK10;EHD3;DOCK4;KIF5A;CDK2;MAFK;KIF3C;GATA2;TP53;CABLES2;SH2B1</t>
  </si>
  <si>
    <t>Interleukin-1 signaling pathway</t>
  </si>
  <si>
    <t>UBE2F;ATF2;IL1R1;UBE2Q2;DUSP1;UBE2E3;REL;CASP1;FOS;PTGS2;MAP3K14</t>
  </si>
  <si>
    <t>Mitotic prometaphase</t>
  </si>
  <si>
    <t>4/43</t>
  </si>
  <si>
    <t>RANBP2;CENPA;BUB1;CLASP1</t>
  </si>
  <si>
    <t>Aflatoxin B1 metabolism</t>
  </si>
  <si>
    <t>1/8</t>
  </si>
  <si>
    <t>EPHX1</t>
  </si>
  <si>
    <t>BRCA1-dependent ubiquitin ligase activity</t>
  </si>
  <si>
    <t>FANCA</t>
  </si>
  <si>
    <t>Beta-oxidation of pristanoyl-CoA</t>
  </si>
  <si>
    <t>CROT</t>
  </si>
  <si>
    <t>Binding of RNA by insulin-like growth factor 2 mRNA binding proteins (IGF2BPs/IMPs/VICKZs)</t>
  </si>
  <si>
    <t>ACTB</t>
  </si>
  <si>
    <t>ChREBP activates metabolic gene expression</t>
  </si>
  <si>
    <t>ACACB</t>
  </si>
  <si>
    <t>Chromatin remodeling by nuclear receptors to facilitate initiation of transcription in carcinoma cells</t>
  </si>
  <si>
    <t>NCOA1</t>
  </si>
  <si>
    <t>Codeine and morphine metabolism</t>
  </si>
  <si>
    <t>ABCC3</t>
  </si>
  <si>
    <t>Cross-presentation of particulate exogenous antigens (phagosomes)</t>
  </si>
  <si>
    <t>CD36</t>
  </si>
  <si>
    <t>Degradation of cysteine and homocysteine</t>
  </si>
  <si>
    <t>Dissolution of fibrin clot</t>
  </si>
  <si>
    <t>PLAU</t>
  </si>
  <si>
    <t>Downregulation of ERBB4 signaling</t>
  </si>
  <si>
    <t>RPS27A</t>
  </si>
  <si>
    <t>Eosinophils in the chemokine network of allergy</t>
  </si>
  <si>
    <t>CCL5</t>
  </si>
  <si>
    <t>Folate and pterine metabolism</t>
  </si>
  <si>
    <t>SLC46A1</t>
  </si>
  <si>
    <t>Glycogen biosynthesis</t>
  </si>
  <si>
    <t>UGP2</t>
  </si>
  <si>
    <t>Import of palmitoyl-CoA into the mitochondrial matrix</t>
  </si>
  <si>
    <t>Integration of provirus</t>
  </si>
  <si>
    <t>Lysosphingolipid and lysophosphatidic acid (LPA) G-protein coupled receptors</t>
  </si>
  <si>
    <t>S1PR1</t>
  </si>
  <si>
    <t>Nicotinate metabolism</t>
  </si>
  <si>
    <t>QPRT</t>
  </si>
  <si>
    <t>Proepithelin conversion to epithelin and wound repair control</t>
  </si>
  <si>
    <t>GRN</t>
  </si>
  <si>
    <t>RNA polymerase II C-terminal domain phosphorylation and interaction with capping enzyme</t>
  </si>
  <si>
    <t>ERCC3</t>
  </si>
  <si>
    <t>Recruitment of repair and signaling proteins to double-strand breaks</t>
  </si>
  <si>
    <t>Recycling of eIF2-GDP complex</t>
  </si>
  <si>
    <t>EIF2B4</t>
  </si>
  <si>
    <t>Sema4D-mediated inhibition of cell attachment and migration</t>
  </si>
  <si>
    <t>MET</t>
  </si>
  <si>
    <t>Shuttle for transfer of acetyl groups from mitochondria to the cytosol</t>
  </si>
  <si>
    <t>MDH1</t>
  </si>
  <si>
    <t>Thyroxine biosynthesis</t>
  </si>
  <si>
    <t>DIO2</t>
  </si>
  <si>
    <t>Huntington's disease</t>
  </si>
  <si>
    <t>16/184</t>
  </si>
  <si>
    <t>DNAH3;HIP1;BDNF;DCTN1;NDUFA10;NDUFB3;COX5B;DNALI1;COX7A2L;CASP8;CREB1;TAF4B;NDUFS1;TP53;SLC25A4;DNAI1</t>
  </si>
  <si>
    <t>RNA polymerase I transcription</t>
  </si>
  <si>
    <t>5/55</t>
  </si>
  <si>
    <t>TAF1B;ERCC3;POLR1A;TAF1C;POLR1B</t>
  </si>
  <si>
    <t>Signaling by ERBB2</t>
  </si>
  <si>
    <t>9/102</t>
  </si>
  <si>
    <t>NR4A1;CDKN1A;CREB1;PHLPP1;PDE1C;ERBB3;EGF;ADCY3;RPS27A</t>
  </si>
  <si>
    <t>Antigen processing: cross presentation</t>
  </si>
  <si>
    <t>7/79</t>
  </si>
  <si>
    <t>PSMD14;PSME4;PSMD1;CD36;RPS27A;TAPBP;PSMB9</t>
  </si>
  <si>
    <t>Glycerophospholipid metabolism</t>
  </si>
  <si>
    <t>PLA2G15;CDS1;PHOSPHO1;DGKD;LPCAT4;GPD2;MBOAT2</t>
  </si>
  <si>
    <t>Signaling events mediated by hepatocyte growth factor receptor (c-Met)</t>
  </si>
  <si>
    <t>PXN;NCK2;RAPGEF1;ARHGEF4;MET;SH3GL2;F2RL2</t>
  </si>
  <si>
    <t>4-1BB-dependent immune response</t>
  </si>
  <si>
    <t>2/20</t>
  </si>
  <si>
    <t>ATF2;TRAF2</t>
  </si>
  <si>
    <t>Dual incision reaction in GG-NER</t>
  </si>
  <si>
    <t>ERCC3;DDB2</t>
  </si>
  <si>
    <t>Interleukin-3 regulation of hematopoietic cells</t>
  </si>
  <si>
    <t>BCL2;FOS</t>
  </si>
  <si>
    <t>Signaling by Hippo</t>
  </si>
  <si>
    <t>MOB1A;AMOTL2</t>
  </si>
  <si>
    <t>Glycine, serine and threonine metabolism</t>
  </si>
  <si>
    <t>3/32</t>
  </si>
  <si>
    <t>DMGDH;SRR;SARDH</t>
  </si>
  <si>
    <t>Hypothetical network for drug addiction</t>
  </si>
  <si>
    <t>ZHX2;CREB1;GRIA3</t>
  </si>
  <si>
    <t>Interactions of HIV Vpr protein with host cellular proteins</t>
  </si>
  <si>
    <t>4/44</t>
  </si>
  <si>
    <t>RANBP2;NUP210;NUP35;SLC25A4</t>
  </si>
  <si>
    <t>Lysine degradation</t>
  </si>
  <si>
    <t>HADHA;SETD1A;COLGALT1;ACAT2</t>
  </si>
  <si>
    <t>Immune system signaling by interferons, interleukins, prolactin, and growth hormones</t>
  </si>
  <si>
    <t>24/280</t>
  </si>
  <si>
    <t>STAT5A;RANBP2;IFITM1;SP100;IFITM2;NUP210;IL1R1;STAT1;IRS1;MX1;IFI6;IRS2;GHR;SUMO1;INPP5D;RAPGEF1;CASP1;NUP35;IRF6;RPS27A;IL7R;XAF1;EIF4E2;SH2B1</t>
  </si>
  <si>
    <t>Steroid hormone biosynthesis</t>
  </si>
  <si>
    <t>5/56</t>
  </si>
  <si>
    <t>AKR1C1;AKR1C3;CYP1B1;AKR1C2;HSD17B6</t>
  </si>
  <si>
    <t>Spliceosome</t>
  </si>
  <si>
    <t>11/127</t>
  </si>
  <si>
    <t>HSPA8;HNRNPA3;PCBP1;SF3B6;SNRPG;SNRNP27;PRPF40A;SNRNP200;USP39;SF3B1;CHERP</t>
  </si>
  <si>
    <t>AMPK signaling</t>
  </si>
  <si>
    <t>6/68</t>
  </si>
  <si>
    <t>CDKN1A;CAB39;INSR;TP53;ACACB;CAMKK1</t>
  </si>
  <si>
    <t>Epithelial cell signaling in Helicobacter pylori infection</t>
  </si>
  <si>
    <t>CCL5;ATP6V0E2;ATP6V1E2;MET;MAP3K14;GIT1</t>
  </si>
  <si>
    <t>Translation</t>
  </si>
  <si>
    <t>13/151</t>
  </si>
  <si>
    <t>EIF2B4;EIF5B;RPS7;RPN2;RPL31;RPS27L;GSPT2;DDOST;EEF1B2;RPL37A;EIF3E;RPL22L1;RPS27A</t>
  </si>
  <si>
    <t>HIV factor interactions with host</t>
  </si>
  <si>
    <t>11/128</t>
  </si>
  <si>
    <t>RANBP2;CD4;NUP210;PSMD14;APOBEC3G;PSME4;PSMD1;NUP35;RPS27A;SLC25A4;PSMB9</t>
  </si>
  <si>
    <t>Jak-STAT signaling pathway</t>
  </si>
  <si>
    <t>17/199</t>
  </si>
  <si>
    <t>STAT5A;PTPRU;PTPN18;PTPRR;PTPRS;IL4R;STAT1;PTPRM;PTPRF;GHR;SPRED2;PTP4A3;CCND1;IL7R;PTPN4;STAM2;SOCS5</t>
  </si>
  <si>
    <t>HNF3B pathway</t>
  </si>
  <si>
    <t>4/45</t>
  </si>
  <si>
    <t>FOXA1;CREB1;CEBPD;BDH1</t>
  </si>
  <si>
    <t>Global genomic nucleotide excision repair (GG-NER)</t>
  </si>
  <si>
    <t>3/33</t>
  </si>
  <si>
    <t>ERCC3;POLE;DDB2</t>
  </si>
  <si>
    <t>Negative regulators of RIG-I/MDA5 signaling</t>
  </si>
  <si>
    <t>NLRX1;NLRC5;RPS27A</t>
  </si>
  <si>
    <t>Inositol phosphate metabolism</t>
  </si>
  <si>
    <t>5/57</t>
  </si>
  <si>
    <t>INPP4B;PIKFYVE;INPP5A;INPP1;INPP5E</t>
  </si>
  <si>
    <t>NFAT involvement in hypertrophy of the heart</t>
  </si>
  <si>
    <t>6/69</t>
  </si>
  <si>
    <t>EDN1;HAND2;NFATC1;HDAC9;CALM2;CAMKK1</t>
  </si>
  <si>
    <t>Phase I of biological oxidations: functionalization of compounds</t>
  </si>
  <si>
    <t>CYP27A1;CYP27B1;ACSS2;CYP1B1;PTGS2;PTGS1</t>
  </si>
  <si>
    <t>APC/C activator regulation between G1/S and early anaphase</t>
  </si>
  <si>
    <t>2/21</t>
  </si>
  <si>
    <t>CDK2;ANAPC1</t>
  </si>
  <si>
    <t>Biosynthesis of unsaturated fatty acids</t>
  </si>
  <si>
    <t>PECR;HADHA</t>
  </si>
  <si>
    <t>IGF1 signaling pathway</t>
  </si>
  <si>
    <t>IRS1;FOS</t>
  </si>
  <si>
    <t>Mitochondrial role in apoptotic signaling</t>
  </si>
  <si>
    <t>CASP8;BCL2</t>
  </si>
  <si>
    <t>Mitochondrial tRNA aminoacylation</t>
  </si>
  <si>
    <t>MARS2;WARS2</t>
  </si>
  <si>
    <t>S1P/S1P1 pathway</t>
  </si>
  <si>
    <t>S1PR1;PTGS2</t>
  </si>
  <si>
    <t>p38 MK2 pathway</t>
  </si>
  <si>
    <t>CREB1;YWHAQ</t>
  </si>
  <si>
    <t>DNA repair</t>
  </si>
  <si>
    <t>9/105</t>
  </si>
  <si>
    <t>MDC1;ERCC3;XRCC5;REV1;FANCA;RPS27A;POLE;POLH;DDB2</t>
  </si>
  <si>
    <t>Tricarboxylic acid (TCA) cycle and respiratory electron transport</t>
  </si>
  <si>
    <t>10/117</t>
  </si>
  <si>
    <t>COX7A2L;NDUFA11;IDH1;NDUFA10;NDUFB3;PDK3;SUCLG1;NDUFS1;COX5B;PDK1</t>
  </si>
  <si>
    <t>Adrenoceptors</t>
  </si>
  <si>
    <t>1/9</t>
  </si>
  <si>
    <t>ADRA1D</t>
  </si>
  <si>
    <t>Alpha defensins</t>
  </si>
  <si>
    <t>CD4</t>
  </si>
  <si>
    <t>Alpha-4 beta-7 integrin signaling</t>
  </si>
  <si>
    <t>PXN</t>
  </si>
  <si>
    <t>Axonogenesis regulation by p75 neurotrophin receptor</t>
  </si>
  <si>
    <t>RTN4</t>
  </si>
  <si>
    <t>Bicarbonate transporters</t>
  </si>
  <si>
    <t>SLC4A7</t>
  </si>
  <si>
    <t>COPII-mediated vesicle transport</t>
  </si>
  <si>
    <t>PREB</t>
  </si>
  <si>
    <t>Calcium-activated potassium channels</t>
  </si>
  <si>
    <t>KCNN4</t>
  </si>
  <si>
    <t>Nef-mediated CD4 downregulation</t>
  </si>
  <si>
    <t>Nitric oxide effects</t>
  </si>
  <si>
    <t>PPAR-gamma coactivator role in obesity and thermogenesis</t>
  </si>
  <si>
    <t>Tat-mediated elongation of the HIV-1 transcript</t>
  </si>
  <si>
    <t>West Nile virus infection</t>
  </si>
  <si>
    <t>TIA1</t>
  </si>
  <si>
    <t>APC/C-mediated degradation of cell cycle proteins</t>
  </si>
  <si>
    <t>7/82</t>
  </si>
  <si>
    <t>PSMD14;PSME4;CDK2;PSMD1;RPS27A;ANAPC1;PSMB9</t>
  </si>
  <si>
    <t>Prolactin regulation of apoptosis</t>
  </si>
  <si>
    <t>10/118</t>
  </si>
  <si>
    <t>DUSP4;CCND1;LANCL1;NOG;BCL2;PHLDA2;FBXO32;LMCD1;DUSP6;MATN2</t>
  </si>
  <si>
    <t>Tryptophan metabolism</t>
  </si>
  <si>
    <t>5/58</t>
  </si>
  <si>
    <t>HADHA;RNF25;CYP1B1;ACAT2;WARS2</t>
  </si>
  <si>
    <t>Transfer RNA aminoacylation</t>
  </si>
  <si>
    <t>4/46</t>
  </si>
  <si>
    <t>MARS2;PSTK;WARS2;FARSB</t>
  </si>
  <si>
    <t>Calcium signaling pathway</t>
  </si>
  <si>
    <t>15/178</t>
  </si>
  <si>
    <t>CHRM2;CHRM3;PDGFRA;PDE1C;F2R;CACNA1A;ADCY3;ADRA1D;PRKX;ATP2B1;ERBB3;BDKRB2;BDKRB1;CALM2;SLC25A4</t>
  </si>
  <si>
    <t>EGF receptor transactivation by GPCRs in cardiac hypertrophy</t>
  </si>
  <si>
    <t>3/34</t>
  </si>
  <si>
    <t>EDN1;EGF;FOS</t>
  </si>
  <si>
    <t>N-cadherin signaling events</t>
  </si>
  <si>
    <t>GSN;CDH2;DCTN1</t>
  </si>
  <si>
    <t>RNA polymerase I, RNA polymerase III, and mitochondrial transcription</t>
  </si>
  <si>
    <t>8/95</t>
  </si>
  <si>
    <t>GTF3C2;GTF3C3;SSB;TAF1B;ERCC3;POLR1A;TAF1C;POLR1B</t>
  </si>
  <si>
    <t>BRCA1, BRCA2 and ATR roles in cancer susceptibility</t>
  </si>
  <si>
    <t>2/22</t>
  </si>
  <si>
    <t>FANCA;TP53</t>
  </si>
  <si>
    <t>Beta-alanine metabolism</t>
  </si>
  <si>
    <t>HADHA;HIBCH</t>
  </si>
  <si>
    <t>Double-strand break repair</t>
  </si>
  <si>
    <t>MDC1;XRCC5</t>
  </si>
  <si>
    <t>Epstein-Barr virus LMP1 signaling</t>
  </si>
  <si>
    <t>CCL5;MAP3K14</t>
  </si>
  <si>
    <t>Fanconi anemia pathway</t>
  </si>
  <si>
    <t>FANCA;RPS27A</t>
  </si>
  <si>
    <t>RNA polymerase II promoter escape</t>
  </si>
  <si>
    <t>ERCC3;TAF4B</t>
  </si>
  <si>
    <t>Smooth muscle contraction</t>
  </si>
  <si>
    <t>PXN;ACTG2</t>
  </si>
  <si>
    <t>T cell receptor downstream signaling</t>
  </si>
  <si>
    <t>CD4;INPP5D</t>
  </si>
  <si>
    <t>Bacterial invasion of epithelial cells</t>
  </si>
  <si>
    <t>6/71</t>
  </si>
  <si>
    <t>SHC2;ARPC2;PXN;HCLS1;MET;ACTB</t>
  </si>
  <si>
    <t>Interleukin-6 signaling pathway</t>
  </si>
  <si>
    <t>NCOA1;CEBPD;LMO4;STAT1;FOS;A2M</t>
  </si>
  <si>
    <t>Actions of nitric oxide in the heart</t>
  </si>
  <si>
    <t>4/47</t>
  </si>
  <si>
    <t>BDKRB2;PDE3A;SLC7A1;CALM2</t>
  </si>
  <si>
    <t>Agrin in postsynaptic differentiation</t>
  </si>
  <si>
    <t>PXN;DAG1;LAMC2;DMD</t>
  </si>
  <si>
    <t>Interferon signaling</t>
  </si>
  <si>
    <t>14/168</t>
  </si>
  <si>
    <t>RANBP2;IFITM1;SP100;IFITM2;NUP210;STAT1;MX1;IFI6;SUMO1;NUP35;IRF6;XAF1;EIF4E2;RPS27A</t>
  </si>
  <si>
    <t>G alpha i pathway</t>
  </si>
  <si>
    <t>9/108</t>
  </si>
  <si>
    <t>CHRM2;RGS4;RGS18;RGS2;SHC2;RGS21;ADCY3;RGS9;RGS7</t>
  </si>
  <si>
    <t>Cytokines and inflammatory response</t>
  </si>
  <si>
    <t>3/35</t>
  </si>
  <si>
    <t>TGFB2;CD4;PDGFA</t>
  </si>
  <si>
    <t>Interleukin-2/PI3K pathway</t>
  </si>
  <si>
    <t>TERT;E2F1;BCL2</t>
  </si>
  <si>
    <t>Prion diseases</t>
  </si>
  <si>
    <t>NOTCH1;CCL5;PRKX</t>
  </si>
  <si>
    <t>Signal transduction by L1</t>
  </si>
  <si>
    <t>NRP1;L1CAM;SH3GL2</t>
  </si>
  <si>
    <t>Differentiation pathway in PC12 cells</t>
  </si>
  <si>
    <t>7/84</t>
  </si>
  <si>
    <t>SHC2;EGR2;RAPGEF1;ADCY3;FOS;EPHB2;SH2B1</t>
  </si>
  <si>
    <t>Leishmaniasis</t>
  </si>
  <si>
    <t>6/72</t>
  </si>
  <si>
    <t>C3;TGFB2;STAT1;FOS;PTGS2;TLR4</t>
  </si>
  <si>
    <t>Activation of Src by protein tyrosine phosphatase alpha</t>
  </si>
  <si>
    <t>1/10</t>
  </si>
  <si>
    <t>Activation of calcium-permeable kainate receptor</t>
  </si>
  <si>
    <t>DLG3</t>
  </si>
  <si>
    <t>Bile acid and bile salt biosynthesis via 24-hydroxycholesterol</t>
  </si>
  <si>
    <t>Bile acids and bile salt biosynthesis</t>
  </si>
  <si>
    <t>Cdc25 and Chk1 regulatory pathway in response to DNA damage</t>
  </si>
  <si>
    <t>Deregulation of CDK5 in Alzheimer's disease</t>
  </si>
  <si>
    <t>CDK5R1</t>
  </si>
  <si>
    <t>E2F-enabled inhibition of pre-replication complex formation</t>
  </si>
  <si>
    <t>Ethanol oxidation</t>
  </si>
  <si>
    <t>ACSS2</t>
  </si>
  <si>
    <t>Fanconi anemia pathway regulation</t>
  </si>
  <si>
    <t>Free radical-induced apoptosis</t>
  </si>
  <si>
    <t>IKK complex recruitment mediated by RIP1</t>
  </si>
  <si>
    <t>TLR4</t>
  </si>
  <si>
    <t>IRAK2-mediated activation of TAK1 complex</t>
  </si>
  <si>
    <t>Insulin secretion regulation by acetylcholine</t>
  </si>
  <si>
    <t>CHRM3</t>
  </si>
  <si>
    <t>Interferon-alpha signaling pathway</t>
  </si>
  <si>
    <t>STAT1</t>
  </si>
  <si>
    <t>NODAL signaling regulation</t>
  </si>
  <si>
    <t>ACVR1B</t>
  </si>
  <si>
    <t>PIP biosynthesis at the late endosome membrane</t>
  </si>
  <si>
    <t>PIKFYVE</t>
  </si>
  <si>
    <t>Reduction of cytosolic calcium levels</t>
  </si>
  <si>
    <t>ATP2B1</t>
  </si>
  <si>
    <t>Signal-dependent regulation of myogenesis by corepressor MITR</t>
  </si>
  <si>
    <t>HDAC9</t>
  </si>
  <si>
    <t>Tetrahydrobiopterin (BH4) biosynthesis, recycling, salvage and regulation</t>
  </si>
  <si>
    <t>SPR</t>
  </si>
  <si>
    <t>Lysosome</t>
  </si>
  <si>
    <t>10/121</t>
  </si>
  <si>
    <t>SCARB2;PLA2G15;GALC;LAPTM4A;LAMP1;SORT1;HEXB;GAA;HEXA;CTSF</t>
  </si>
  <si>
    <t>Downregulation of SMAD2/3-SMAD4 transcriptional activity</t>
  </si>
  <si>
    <t>2/23</t>
  </si>
  <si>
    <t>NEDD4L;RPS27A</t>
  </si>
  <si>
    <t>FGFR ligand binding and activation</t>
  </si>
  <si>
    <t>FGF7;FGFR3</t>
  </si>
  <si>
    <t>Mismatch repair</t>
  </si>
  <si>
    <t>MSH6;MSH2</t>
  </si>
  <si>
    <t>Th1/Th2 differentiation pathway</t>
  </si>
  <si>
    <t>CD40;IL4R</t>
  </si>
  <si>
    <t>Visual signal transduction: cones</t>
  </si>
  <si>
    <t>CNGA3;RGS9</t>
  </si>
  <si>
    <t>MicroRNAs in cardiomyocyte hypertrophy</t>
  </si>
  <si>
    <t>7/85</t>
  </si>
  <si>
    <t>HDAC4;EDN1;ROCK2;EGF;HDAC9;CALM2;MAP3K14</t>
  </si>
  <si>
    <t>Degradation of beta-catenin by the destruction complex</t>
  </si>
  <si>
    <t>6/73</t>
  </si>
  <si>
    <t>CD4;PSMD14;PSME4;PSMD1;RPS27A;PSMB9</t>
  </si>
  <si>
    <t>GM-CSF-mediated signaling events</t>
  </si>
  <si>
    <t>3/36</t>
  </si>
  <si>
    <t>Ion transport by P-type ATPases</t>
  </si>
  <si>
    <t>ATP8B1;ATP2B1;ATP1B1</t>
  </si>
  <si>
    <t>Neurotransmitter release cycle</t>
  </si>
  <si>
    <t>RIMS1;HSPA8;ALDH5A1</t>
  </si>
  <si>
    <t>Progesterone-mediated oocyte maturation</t>
  </si>
  <si>
    <t>7/86</t>
  </si>
  <si>
    <t>CDK2;PDE3A;ADCY3;PRKX;BUB1;CDC25A;ANAPC1</t>
  </si>
  <si>
    <t>Angiopoietin receptor Tie2-mediated signaling</t>
  </si>
  <si>
    <t>4/49</t>
  </si>
  <si>
    <t>STAT5A;CDKN1A;PXN;TEK</t>
  </si>
  <si>
    <t>FoxO family signaling</t>
  </si>
  <si>
    <t>RALB;YWHAQ;CDK2;FBXO32</t>
  </si>
  <si>
    <t>Muscle contraction</t>
  </si>
  <si>
    <t>TNNT1;PXN;DMD;ACTG2</t>
  </si>
  <si>
    <t>Gastric acid secretion</t>
  </si>
  <si>
    <t>6/74</t>
  </si>
  <si>
    <t>CHRM3;ADCY3;PRKX;ATP1B1;CALM2;ACTB</t>
  </si>
  <si>
    <t>Wnt/calcium/cyclic GMP pathway</t>
  </si>
  <si>
    <t>WNT11;FZD7;PDE6D;NFATC1;WNT9A;WNT3</t>
  </si>
  <si>
    <t>Potassium channels</t>
  </si>
  <si>
    <t>8/99</t>
  </si>
  <si>
    <t>KCNG1;KCNK6;HCN3;GABBR2;KCND1;ABCC9;KCNAB2;KCNN4</t>
  </si>
  <si>
    <t>Dorso-ventral axis formation</t>
  </si>
  <si>
    <t>2/24</t>
  </si>
  <si>
    <t>Proteasome complex</t>
  </si>
  <si>
    <t>PSMD14;RPN2</t>
  </si>
  <si>
    <t>SREBP signaling</t>
  </si>
  <si>
    <t>CREB1;INSIG2</t>
  </si>
  <si>
    <t>Triacylglyceride biosynthesis</t>
  </si>
  <si>
    <t>DGAT2;AGPS</t>
  </si>
  <si>
    <t>Signal transduction</t>
  </si>
  <si>
    <t>85/1020</t>
  </si>
  <si>
    <t>CHRM2;NRP1;CHRM3;CDKN1A;CCNT2;DGKD;BMPR2;GPR68;IRS1;CAB39L;ICAM2;IRS2;ADRA1D;CXCL16;GHR;FGF7;CCND1;GPER1;ADORA1;NCK2;BDKRB2;BDKRB1;CASP2;ATP6V1E2;DUSP4;EDN1;F2R;NOG;ARAP3;DUSP6;GREM2;DEPDC7;CREB1;COL4A2;COL4A4;COL6A2;ITGA8;ARHGEF3;ARHGEF4;COL4A5;COL6A3;ITGA6;MAML3;HDAC4;NOTCH3;CALCRL;NOTCH1;CAB39;C5AR2;NEDD4L;ADCY3;ARHGAP18;DTX4;KALRN;HDAC9;C3;ERBB3;CCL5;CHN1;E2F1;LRIG1;HES1;A2M;ATP6V0E2;NTRK2;GABBR2;JAG1;EGF;KIDINS220;FZD7;INSR;GPR4;ARHGAP28;FKBP1A;MOB1A;ARHGAP32;NR4A1;COL3A1;ARHGAP31;CXCL12;ITGA11;ACKR4;AMOTL2;FGFR3;F2RL2</t>
  </si>
  <si>
    <t>Ubiquitin-mediated proteolysis</t>
  </si>
  <si>
    <t>11/136</t>
  </si>
  <si>
    <t>UBE2F;UBE2Q2;MGRN1;UBE2E3;CUL3;NEDD4L;BIRC6;TRIP12;MID1;ANAPC1;DDB2</t>
  </si>
  <si>
    <t>Interleukin-23-mediated signaling events</t>
  </si>
  <si>
    <t>3/37</t>
  </si>
  <si>
    <t>STAT5A;CD4;STAT1</t>
  </si>
  <si>
    <t>Acetylcholine neurotransmitter release cycle</t>
  </si>
  <si>
    <t>1/11</t>
  </si>
  <si>
    <t>RIMS1</t>
  </si>
  <si>
    <t>Alternative complement pathway</t>
  </si>
  <si>
    <t>B lymphocyte cell surface molecules</t>
  </si>
  <si>
    <t>CD40</t>
  </si>
  <si>
    <t>Cardiac protection against reactive oxygen species</t>
  </si>
  <si>
    <t>SOD3</t>
  </si>
  <si>
    <t>Erythropoietin-mediated neuroprotection through NF-kB</t>
  </si>
  <si>
    <t>CDKN1A</t>
  </si>
  <si>
    <t>Folate biosynthesis</t>
  </si>
  <si>
    <t>Norepinephrine neurotransmitter release cycle</t>
  </si>
  <si>
    <t>Purine ribonucleoside monophosphate biosynthesis</t>
  </si>
  <si>
    <t>ATIC</t>
  </si>
  <si>
    <t>Recruitment of NuMA to mitotic centrosomes</t>
  </si>
  <si>
    <t>NEDD1</t>
  </si>
  <si>
    <t>Recycling of bile acids and salts</t>
  </si>
  <si>
    <t>SLBP-dependent processing of replication-dependent histone pre-mRNAs</t>
  </si>
  <si>
    <t>SNRPG</t>
  </si>
  <si>
    <t>Sonic Hedgehog (SHH) receptor PTCH1 regulation of cell cycle</t>
  </si>
  <si>
    <t>Vitamin B5 (pantothenate) metabolism</t>
  </si>
  <si>
    <t>SLC5A6</t>
  </si>
  <si>
    <t>eIF2 regulation</t>
  </si>
  <si>
    <t>EIF2AK3</t>
  </si>
  <si>
    <t>Immune system</t>
  </si>
  <si>
    <t>83/998</t>
  </si>
  <si>
    <t>ATF2;CD40;CDKN1A;IFITM1;IFITM2;IRS1;FBXO27;ICAM2;IRS2;PVR;GHR;ACTR1B;CASP8;SUMO1;UBE2Q2;KIF5A;CASP1;PSMD1;CASP2;CD36;CTSF;TRIM21;SH3GL2;DUSP4;NUP210;IL1R1;UBE2E3;TRAF2;FOS;PDCD1LG2;DUSP6;DDOST;TAPBP;CREB1;PSME4;RAPGEF1;TXNIP;EVL;MASP1;IRF6;TLR6;EIF4E2;TLR4;ANAPC1;DYNC1I2;SP100;NLRX1;PHLPP1;C1S;PSMD14;MGRN1;DCTN1;CUL3;NLRC5;IFI6;NEDD4L;RASGRP3;C3;INPP5D;TNFRSF14;KIF3C;RPS27A;PAG1;SH2B1;STAT5A;UBE2F;RANBP2;STAT1;RNF25;MX1;CARD9;PSMB9;NR4A1;CD4;REL;BCL2;NUP35;TRIP12;IL7R;XAF1;ASB3;MAP3K14;ULBP1</t>
  </si>
  <si>
    <t>Phosphatidylinositol metabolism</t>
  </si>
  <si>
    <t>4/50</t>
  </si>
  <si>
    <t>INPP4B;PIKFYVE;INPP5D;INPP5E</t>
  </si>
  <si>
    <t>Integrin-mediated cell adhesion</t>
  </si>
  <si>
    <t>8/100</t>
  </si>
  <si>
    <t>ROCK2;PXN;ITGA11;ITGA8;RAPGEF1;RAC3;ITGA6;TNS1</t>
  </si>
  <si>
    <t>Metapathway biotransformation</t>
  </si>
  <si>
    <t>14/174</t>
  </si>
  <si>
    <t>HS3ST3A1;NNMT;AKR1C1;EPHX1;AKR1C3;AKR1C2;KCNAB2;HNMT;CYP27A1;CYP27B1;CHST10;CYP20A1;CYP1B1;GAL3ST4</t>
  </si>
  <si>
    <t>Hematopoietic cell lineage</t>
  </si>
  <si>
    <t>7/88</t>
  </si>
  <si>
    <t>CD4;IL4R;IL1R1;ITGA6;CD36;IL7R;CD33</t>
  </si>
  <si>
    <t>Capped intron-containing pre-mRNA processing</t>
  </si>
  <si>
    <t>11/138</t>
  </si>
  <si>
    <t>RANBP2;HNRNPA3;NUP210;PABPN1;PCBP1;CPSF3;SF3B6;SNRPG;NUP35;SNRNP200;SF3B1</t>
  </si>
  <si>
    <t>BMAL1-CLOCK/NPAS2 activates circadian expression</t>
  </si>
  <si>
    <t>3/38</t>
  </si>
  <si>
    <t>NCOA1;PER2;NPAS2</t>
  </si>
  <si>
    <t>Striated muscle contraction</t>
  </si>
  <si>
    <t>ACTC1;TNNT1;DMD</t>
  </si>
  <si>
    <t>Cell cycle</t>
  </si>
  <si>
    <t>37/453</t>
  </si>
  <si>
    <t>HDAC4;DYNC1I2;CDKN1A;PSMD14;DCTN1;HJURP;CENPA;CDC45;TERT;CCND1;YWHAQ;E2F1;PSMD1;E2F2;RPS27A;POLE;BUB1;CLASP1;GINS1;RANBP2;TGFB2;RRM2;TBC1D8;CDC6;CDC25A;PSMB9;NEDD1;CCNE1;PSME4;ALMS1;CDK2;CENPO;MCM6;TP53;SFI1;ANAPC1;SPC25</t>
  </si>
  <si>
    <t>APC/C- and Cdc20-mediated degradation of Nek2A</t>
  </si>
  <si>
    <t>2/25</t>
  </si>
  <si>
    <t>RPS27A;ANAPC1</t>
  </si>
  <si>
    <t>DARPP-32 events</t>
  </si>
  <si>
    <t>PDE4D;PDE4B</t>
  </si>
  <si>
    <t>Ghrelin pathway</t>
  </si>
  <si>
    <t>ABCA1;BCL2</t>
  </si>
  <si>
    <t>Glutathione conjugation</t>
  </si>
  <si>
    <t>IGF1 receptor signaling through beta-arrestin</t>
  </si>
  <si>
    <t>PPP2R2B;INSR</t>
  </si>
  <si>
    <t>Metal ion solute carrier family (SLC) transporters</t>
  </si>
  <si>
    <t>SHC1 events in ERBB2 signaling</t>
  </si>
  <si>
    <t>Glutathione metabolism</t>
  </si>
  <si>
    <t>4/51</t>
  </si>
  <si>
    <t>GCLC;RRM2;IDH1;OPLAH</t>
  </si>
  <si>
    <t>Metabolism of vitamins and cofactors</t>
  </si>
  <si>
    <t>SLC5A6;SLC46A1;QPRT;ENPP1</t>
  </si>
  <si>
    <t>Endothelins</t>
  </si>
  <si>
    <t>5/64</t>
  </si>
  <si>
    <t>EDN1;COL3A1;MMP1;ADCY3;FOS</t>
  </si>
  <si>
    <t>Transcriptional regulation of white adipocyte differentiation</t>
  </si>
  <si>
    <t>6/77</t>
  </si>
  <si>
    <t>NCOA1;EGR2;KLF5;CEBPD;CD36;ANGPTL4</t>
  </si>
  <si>
    <t>Assembly of HIV virion</t>
  </si>
  <si>
    <t>1/12</t>
  </si>
  <si>
    <t>Bile salt and organic anion SLC transporters</t>
  </si>
  <si>
    <t>Dopamine neurotransmitter release cycle</t>
  </si>
  <si>
    <t>FGFR3 ligand binding and activation</t>
  </si>
  <si>
    <t>Inhibition of replication initiation of damaged DNA by RB1/E2F1</t>
  </si>
  <si>
    <t>E2F1</t>
  </si>
  <si>
    <t>Iron metabolism in placenta</t>
  </si>
  <si>
    <t>STEAP3</t>
  </si>
  <si>
    <t>NF-kappaB activation through FADD/RIP-1 pathway</t>
  </si>
  <si>
    <t>CASP8</t>
  </si>
  <si>
    <t>Nucleotide G-protein coupled receptors (GPCRs)</t>
  </si>
  <si>
    <t>ADORA1</t>
  </si>
  <si>
    <t>Opening of calcium channels triggered by depolarization of the presynaptic terminal</t>
  </si>
  <si>
    <t>CACNA1A</t>
  </si>
  <si>
    <t>Phospholipase C epsilon pathway</t>
  </si>
  <si>
    <t>RAP2B</t>
  </si>
  <si>
    <t>Platelet endothelial cell adhesion molecule 1 (PECAM1) interactions</t>
  </si>
  <si>
    <t>INPP5D</t>
  </si>
  <si>
    <t>Pyrimidine catabolism</t>
  </si>
  <si>
    <t>NT5M</t>
  </si>
  <si>
    <t>Rab GTPases mark targets in the endocytotic machinery</t>
  </si>
  <si>
    <t>RAB1A</t>
  </si>
  <si>
    <t>Reversible hydration of carbon dioxide</t>
  </si>
  <si>
    <t>CA9</t>
  </si>
  <si>
    <t>Tandem pore domain potassium channels</t>
  </si>
  <si>
    <t>KCNK6</t>
  </si>
  <si>
    <t>Hemostasis pathway</t>
  </si>
  <si>
    <t>38/468</t>
  </si>
  <si>
    <t>DOCK4;DGKD;PDGFA;SLC7A11;GATA2;CLU;LRP8;THBS1;DOCK10;PLAU;TMSB4X;INPP5D;KIF5A;CD36;KIF3C;A2M;SH2B1;SRGN;TGFB2;MMP1;EGF;F2R;ATP2B1;L1CAM;ATP1B1;CABLES2;RHOB;EHD3;SLC7A8;CDK2;PDE3A;SERPING1;MAFK;ITGA6;TEK;GAS6;TP53;F2RL2</t>
  </si>
  <si>
    <t>Angiotensin II-mediated activation of JNK pathway via Pyk2-dependent signaling</t>
  </si>
  <si>
    <t>3/39</t>
  </si>
  <si>
    <t>ATF2;FOS;CALM2</t>
  </si>
  <si>
    <t>G13 signaling pathway</t>
  </si>
  <si>
    <t>RTKN;ROCK2;CALM2</t>
  </si>
  <si>
    <t>Vitamin A and carotenoid metabolism</t>
  </si>
  <si>
    <t>CRABP2;RETSAT;CD36</t>
  </si>
  <si>
    <t>Endometrial cancer</t>
  </si>
  <si>
    <t>4/52</t>
  </si>
  <si>
    <t>CCND1;EGF;TCF7;TP53</t>
  </si>
  <si>
    <t>Mitochondrial protein import</t>
  </si>
  <si>
    <t>BCS1L;SLC25A12;SLC25A4;HSPD1</t>
  </si>
  <si>
    <t>Acyl chain remodelling of phosphatidylcholine</t>
  </si>
  <si>
    <t>2/26</t>
  </si>
  <si>
    <t>LPCAT4;MBOAT2</t>
  </si>
  <si>
    <t>CARM1 and regulation of the estrogen receptor</t>
  </si>
  <si>
    <t>HDAC4;CCND1</t>
  </si>
  <si>
    <t>Estrogen receptor transcription factor targets</t>
  </si>
  <si>
    <t>NCOA1;CTBP1</t>
  </si>
  <si>
    <t>PGC-1a regulation</t>
  </si>
  <si>
    <t>CALM2;CAMKK1</t>
  </si>
  <si>
    <t>Selenoamino acid metabolism</t>
  </si>
  <si>
    <t>AHCYL1;MARS2</t>
  </si>
  <si>
    <t>Termination of O-glycan biosynthesis</t>
  </si>
  <si>
    <t>ST6GALNAC3;ST3GAL1</t>
  </si>
  <si>
    <t>Disease</t>
  </si>
  <si>
    <t>55/674</t>
  </si>
  <si>
    <t>CDKN1A;CCNT2;RPL31;ACTB;FGF7;TATDN2;PSMD1;LRRFIP1;ATP6V1E2;SH3GL2;NUP210;IGFBP5;RPS7;EXOC7;MMP1;DDX11;PDIA6;CREB1;PSME4;RPL37A;PREB;KDELR3;SLC25A4;STAM2;ATF3;PHLPP1;PDE1C;PSMD14;DCTN1;PXN;ADCY3;PABPN1;LRIG1;IGFBP6;RPS27A;ATP6V0E2;PAG1;STAT5A;RANBP2;GSN;APOBEC3G;STAT1;XRCC5;EGF;GFPT1;EIF2AK3;PSMB9;NR4A1;CD4;ERCC3;CPE;TAF4B;NUP35;TGFBI;FGFR3</t>
  </si>
  <si>
    <t>Cell-cell communication</t>
  </si>
  <si>
    <t>10/129</t>
  </si>
  <si>
    <t>CDH2;PXN;NCK2;CDH13;LAMC2;ITGA6;CDH15;PVR;CDH18;LIMS1</t>
  </si>
  <si>
    <t>Negative regulation of FGFR signaling</t>
  </si>
  <si>
    <t>3/40</t>
  </si>
  <si>
    <t>FGF7;RPS27A;FGFR3</t>
  </si>
  <si>
    <t>Bile acid and bile salt metabolism</t>
  </si>
  <si>
    <t>2/27</t>
  </si>
  <si>
    <t>ABCC3;CYP27A1</t>
  </si>
  <si>
    <t>CTCF pathway</t>
  </si>
  <si>
    <t>TGFB2;TP53</t>
  </si>
  <si>
    <t>Control of gene expression by vitamin D receptor</t>
  </si>
  <si>
    <t>NCOA1;CHAF1A</t>
  </si>
  <si>
    <t>FSH signaling pathway</t>
  </si>
  <si>
    <t>CREB1;BDNF</t>
  </si>
  <si>
    <t>Glucuronidation</t>
  </si>
  <si>
    <t>UGP2;PGM5</t>
  </si>
  <si>
    <t>Glycosphingolipid biosynthesis: lacto and neolacto series</t>
  </si>
  <si>
    <t>B3GNT2;ST3GAL6</t>
  </si>
  <si>
    <t>Kinesins</t>
  </si>
  <si>
    <t>KIF5A;KIF3C</t>
  </si>
  <si>
    <t>RNA polymerase III transcription initiation from type 2 promoter</t>
  </si>
  <si>
    <t>GTF3C2;GTF3C3</t>
  </si>
  <si>
    <t>RORA activates circadian expression</t>
  </si>
  <si>
    <t>NCOA1;NPAS2</t>
  </si>
  <si>
    <t>VEGFR1 pathway</t>
  </si>
  <si>
    <t>NRP1;SHC2</t>
  </si>
  <si>
    <t>eIF4E and p70 S6 kinase regulation</t>
  </si>
  <si>
    <t>GHR;IRS1</t>
  </si>
  <si>
    <t>Adenylate cyclase inhibitory pathway</t>
  </si>
  <si>
    <t>1/13</t>
  </si>
  <si>
    <t>ADCY3</t>
  </si>
  <si>
    <t>Advanced glycosylation endproduct receptor signaling</t>
  </si>
  <si>
    <t>DDOST</t>
  </si>
  <si>
    <t>Arylsulfatase activation</t>
  </si>
  <si>
    <t>ARSD</t>
  </si>
  <si>
    <t>CTL mediated immune response against target cells</t>
  </si>
  <si>
    <t>Glucose-dependent insulinotropic polypeptide (GIP) biosynthesis, secretion, and inactivation</t>
  </si>
  <si>
    <t>ISL1</t>
  </si>
  <si>
    <t>Lck and Fyn tyrosine kinases in initiation of T cell receptor activation</t>
  </si>
  <si>
    <t>MAP kinase downregulation by phosphorylation of MEK1 by Cdk5/p35</t>
  </si>
  <si>
    <t>Organic anion transporters</t>
  </si>
  <si>
    <t>PI3K class IB pathway</t>
  </si>
  <si>
    <t>T helper cell surface molecules</t>
  </si>
  <si>
    <t>HIV life cycle</t>
  </si>
  <si>
    <t>9/118</t>
  </si>
  <si>
    <t>RANBP2;CD4;CCNT2;NUP210;ERCC3;XRCC5;TAF4B;NUP35;RPS27A</t>
  </si>
  <si>
    <t>SIDS susceptibility pathways</t>
  </si>
  <si>
    <t>5/67</t>
  </si>
  <si>
    <t>HADHA;CREB1;HES1;GATA2;HSPD1</t>
  </si>
  <si>
    <t>Arginine and proline metabolism</t>
  </si>
  <si>
    <t>4/54</t>
  </si>
  <si>
    <t>P4HA3;PYCR2;SAT1;AGMAT</t>
  </si>
  <si>
    <t>Binding of chemokines to chemokine receptors</t>
  </si>
  <si>
    <t>CXCL12;CCL5;ACKR4;CXCL16</t>
  </si>
  <si>
    <t>RANKL signaling pathway</t>
  </si>
  <si>
    <t>FHL2;TRAF2;NFATC1;FOS</t>
  </si>
  <si>
    <t>Bioactive peptide-induced signaling pathway</t>
  </si>
  <si>
    <t>3/41</t>
  </si>
  <si>
    <t>STAT5A;STAT1;CALM2</t>
  </si>
  <si>
    <t>Fc epsilon receptor I signaling in mast cells</t>
  </si>
  <si>
    <t>NFATC1;FOS;CALM2</t>
  </si>
  <si>
    <t>Transcriptional activity of SMAD2/SMAD3-SMAD4 heterotrimer</t>
  </si>
  <si>
    <t>CCNT2;NEDD4L;RPS27A</t>
  </si>
  <si>
    <t>Messenger RNA splicing: major pathway</t>
  </si>
  <si>
    <t>5/68</t>
  </si>
  <si>
    <t>HNRNPA3;PABPN1;SF3B6;PCBP1;CPSF3</t>
  </si>
  <si>
    <t>Respiratory electron transport, ATP biosynthesis by chemiosmotic coupling, and heat production by uncoupling proteins</t>
  </si>
  <si>
    <t>6/81</t>
  </si>
  <si>
    <t>COX7A2L;NDUFA11;NDUFA10;NDUFB3;NDUFS1;COX5B</t>
  </si>
  <si>
    <t>Transport of mature transcript to cytoplasm</t>
  </si>
  <si>
    <t>4/55</t>
  </si>
  <si>
    <t>Endosomal sorting complex required for transport (ESCRT) pathway</t>
  </si>
  <si>
    <t>2/28</t>
  </si>
  <si>
    <t>RPS27A;STAM2</t>
  </si>
  <si>
    <t>Extension of telomeres</t>
  </si>
  <si>
    <t>TERT;POLE</t>
  </si>
  <si>
    <t>PERK-regulated gene expression</t>
  </si>
  <si>
    <t>EIF2AK3;ATF3</t>
  </si>
  <si>
    <t>PKB-mediated events</t>
  </si>
  <si>
    <t>Recycling pathway of cell adhesion molecule L1</t>
  </si>
  <si>
    <t>L1CAM;SH3GL2</t>
  </si>
  <si>
    <t>Amino acid metabolism</t>
  </si>
  <si>
    <t>15/195</t>
  </si>
  <si>
    <t>NQO1;PSMD14;DIO2;INHBB;INHBA;FAH;AGMAT;PSMB9;GCLC;ADI1;PSME4;PSMD1;SLC25A10;PCBD1;HIBCH</t>
  </si>
  <si>
    <t>Amine ligand-binding G-protein coupled receptors</t>
  </si>
  <si>
    <t>3/42</t>
  </si>
  <si>
    <t>CHRM2;CHRM3;ADRA1D</t>
  </si>
  <si>
    <t>Eukaryotic transcription initiation</t>
  </si>
  <si>
    <t>ERCC3;POLR1A;POLR1B</t>
  </si>
  <si>
    <t>Netrin-1 signaling</t>
  </si>
  <si>
    <t>NTN4;SLIT3;SLIT2</t>
  </si>
  <si>
    <t>TWEAK signaling pathway</t>
  </si>
  <si>
    <t>CASP8;CCL5;TRAF2</t>
  </si>
  <si>
    <t>VEGF, hypoxia, and angiogenesis</t>
  </si>
  <si>
    <t>EIF2B4;PXN;BDKRB2</t>
  </si>
  <si>
    <t>Class B GPCRs (secretin family receptors)</t>
  </si>
  <si>
    <t>7/95</t>
  </si>
  <si>
    <t>CALCRL;WNT11;FZD7;PTH1R;WNT9A;RAMP1;WNT3</t>
  </si>
  <si>
    <t>AKT phosphorylation of cytosolic targets</t>
  </si>
  <si>
    <t>1/14</t>
  </si>
  <si>
    <t>Acetylcholine binding and downstream events</t>
  </si>
  <si>
    <t>CHRNA9</t>
  </si>
  <si>
    <t>Adhesion and diapedesis of lymphocytes</t>
  </si>
  <si>
    <t>ICAM2</t>
  </si>
  <si>
    <t>Complement cascade regulation</t>
  </si>
  <si>
    <t>Glycogen breakdown (glycogenolysis)</t>
  </si>
  <si>
    <t>PYGL</t>
  </si>
  <si>
    <t>HIV-1 early elongation complex formation</t>
  </si>
  <si>
    <t>MAP kinase inactivation of SMRT corepressor</t>
  </si>
  <si>
    <t>Non-homologous end-joining (NHEJ) pathway</t>
  </si>
  <si>
    <t>Retrograde neurotrophin signaling</t>
  </si>
  <si>
    <t>SH3GL2</t>
  </si>
  <si>
    <t>T cell receptor/Ras pathway</t>
  </si>
  <si>
    <t>FOS</t>
  </si>
  <si>
    <t>Visual signal transduction</t>
  </si>
  <si>
    <t>SLC25A22</t>
  </si>
  <si>
    <t>Toll receptor cascades</t>
  </si>
  <si>
    <t>12/159</t>
  </si>
  <si>
    <t>UBE2F;DUSP4;ATF2;CREB1;UBE2Q2;UBE2E3;FOS;TLR6;RPS27A;MAP3K14;TLR4;DUSP6</t>
  </si>
  <si>
    <t>Association of TriC/CCT with target proteins during biosynthesis</t>
  </si>
  <si>
    <t>2/29</t>
  </si>
  <si>
    <t>CCT7;CCT4</t>
  </si>
  <si>
    <t>CDO in myogenesis</t>
  </si>
  <si>
    <t>CDH2;CDH15</t>
  </si>
  <si>
    <t>Histidine metabolism</t>
  </si>
  <si>
    <t>ALDH3B1;HNMT</t>
  </si>
  <si>
    <t>Phototransduction</t>
  </si>
  <si>
    <t>RGS9;CALM2</t>
  </si>
  <si>
    <t>Post-translational modification: biosynthesis of GPI-anchored proteins</t>
  </si>
  <si>
    <t>DPM1;SEMA6D</t>
  </si>
  <si>
    <t>RNA polymerase</t>
  </si>
  <si>
    <t>POLR1A;POLR1B</t>
  </si>
  <si>
    <t>Statin pathway</t>
  </si>
  <si>
    <t>ABCA1;APOC1</t>
  </si>
  <si>
    <t>Cleavage of growing transcript in the termination region</t>
  </si>
  <si>
    <t>3/43</t>
  </si>
  <si>
    <t>Type 1 diabetes mellitus</t>
  </si>
  <si>
    <t>CPE;FAS;HSPD1</t>
  </si>
  <si>
    <t>Voltage-gated potassium channels</t>
  </si>
  <si>
    <t>KCNG1;KCND1;KCNAB2</t>
  </si>
  <si>
    <t>Drug metabolism: cytochrome P450</t>
  </si>
  <si>
    <t>6/83</t>
  </si>
  <si>
    <t>ALDH3B1;AKR1C1;EPHX1;AKR1C3;CYP1B1;AKR1C2</t>
  </si>
  <si>
    <t>Renal cell carcinoma</t>
  </si>
  <si>
    <t>5/70</t>
  </si>
  <si>
    <t>ARNT2;TGFB2;EPAS1;RAPGEF1;MET</t>
  </si>
  <si>
    <t>Interferon-gamma signaling pathway</t>
  </si>
  <si>
    <t>7/97</t>
  </si>
  <si>
    <t>SP100;SUMO1;DAPK1;STAT1;CASP1;RAPGEF1;IRF6</t>
  </si>
  <si>
    <t>G-protein-mediated events</t>
  </si>
  <si>
    <t>3/44</t>
  </si>
  <si>
    <t>CREB1;PDE1C;ADCY3</t>
  </si>
  <si>
    <t>Adhesion and diapedesis of granulocytes</t>
  </si>
  <si>
    <t>1/15</t>
  </si>
  <si>
    <t>Bile acid and bile salt biosynthesis via 7-alpha-hydroxycholesterol</t>
  </si>
  <si>
    <t>Cyclin A/B1-associated events during G2/M transition</t>
  </si>
  <si>
    <t>Erythrocyte differentiation pathway</t>
  </si>
  <si>
    <t>TGFB2</t>
  </si>
  <si>
    <t>Extrinsic prothrombin activation pathway</t>
  </si>
  <si>
    <t>F2R</t>
  </si>
  <si>
    <t>Glycosylation of mammalian N-linked oligosaccarides</t>
  </si>
  <si>
    <t>MAN2A2</t>
  </si>
  <si>
    <t>Hematopoiesis regulation by cytokines</t>
  </si>
  <si>
    <t>Interleukin-17 signaling pathway</t>
  </si>
  <si>
    <t>Mu-calpain pathway</t>
  </si>
  <si>
    <t>Sema3A/PAK-dependent axon repulsion</t>
  </si>
  <si>
    <t>Spliceosomal assembly</t>
  </si>
  <si>
    <t>Terpenoid backbone biosynthesis</t>
  </si>
  <si>
    <t>ACAT2</t>
  </si>
  <si>
    <t>Glutamate binding and activation of AMPA receptors and synaptic plasticity</t>
  </si>
  <si>
    <t>2/30</t>
  </si>
  <si>
    <t>EPB41L1;GRIA3</t>
  </si>
  <si>
    <t>Inactivation of GSK3 by Akt causes accumulation of beta-catenin in alveolar macrophages</t>
  </si>
  <si>
    <t>CCND1;DKK1</t>
  </si>
  <si>
    <t>Interleukin-2/STAT5 pathway</t>
  </si>
  <si>
    <t>STAT5A;BCL2</t>
  </si>
  <si>
    <t>MicroRNAs in muscle cell differentiation</t>
  </si>
  <si>
    <t>PRKD3;ID2</t>
  </si>
  <si>
    <t>HIV infection</t>
  </si>
  <si>
    <t>15/200</t>
  </si>
  <si>
    <t>RANBP2;CCNT2;NUP210;APOBEC3G;PSMD14;XRCC5;PSMB9;CD4;ERCC3;PSME4;PSMD1;TAF4B;NUP35;RPS27A;SLC25A4</t>
  </si>
  <si>
    <t>Nucleotide excision repair</t>
  </si>
  <si>
    <t>4/58</t>
  </si>
  <si>
    <t>POLE4;ERCC3;POLE;DDB2</t>
  </si>
  <si>
    <t>Myocyte adrenergic pathway</t>
  </si>
  <si>
    <t>5/72</t>
  </si>
  <si>
    <t>FKBP1A;HCN3;DAG1;ADRA1D;EPHB2</t>
  </si>
  <si>
    <t>Deposition of new CENP-A-containing nucleosomes at the centromere</t>
  </si>
  <si>
    <t>3/45</t>
  </si>
  <si>
    <t>HJURP;CENPO;CENPA</t>
  </si>
  <si>
    <t>Interleukin-3, interleukin-5, and GM-CSF signaling</t>
  </si>
  <si>
    <t>STAT5A;INPP5D;RAPGEF1</t>
  </si>
  <si>
    <t>RNA polymerase III transcription</t>
  </si>
  <si>
    <t>GTF3C2;GTF3C3;SSB</t>
  </si>
  <si>
    <t>Granule cell survival pathway</t>
  </si>
  <si>
    <t>7/99</t>
  </si>
  <si>
    <t>KCNK6;SMPD4;CREB1;BCL2;ADCY3;FOS;EPHB2</t>
  </si>
  <si>
    <t>Signaling by the B cell receptor (BCR)</t>
  </si>
  <si>
    <t>11/151</t>
  </si>
  <si>
    <t>RNA degradation</t>
  </si>
  <si>
    <t>4/59</t>
  </si>
  <si>
    <t>PNPT1;PAPOLG;C1D;HSPD1</t>
  </si>
  <si>
    <t>mRNA stability regulation by proteins that bind AU-rich elements</t>
  </si>
  <si>
    <t>6/86</t>
  </si>
  <si>
    <t>HSPA8;PSMD14;PSME4;PSMD1;RPS27A;PSMB9</t>
  </si>
  <si>
    <t>Inwardly rectifying potassium channels</t>
  </si>
  <si>
    <t>2/31</t>
  </si>
  <si>
    <t>GABBR2;ABCC9</t>
  </si>
  <si>
    <t>Transport of vitamins, nucleosides, and related molecules</t>
  </si>
  <si>
    <t>SLC5A6;SLC29A1</t>
  </si>
  <si>
    <t>Messenger RNA processing</t>
  </si>
  <si>
    <t>15/203</t>
  </si>
  <si>
    <t>RANBP2;HNRNPA3;NUP210;SF3B6;DDX1;CPSF3;PRPF40A;PPM1G;PABPN1;ERCC3;PCBP1;SNRPG;NUP35;SNRNP200;SF3B1</t>
  </si>
  <si>
    <t>Biological oxidations</t>
  </si>
  <si>
    <t>10/139</t>
  </si>
  <si>
    <t>CYP27A1;CYP27B1;GCLC;NNMT;ACSS2;UGP2;CYP1B1;OPLAH;PTGS2;PTGS1</t>
  </si>
  <si>
    <t>Amine-derived hormones</t>
  </si>
  <si>
    <t>1/16</t>
  </si>
  <si>
    <t>Cell death signaling by NRIF in the nucleus</t>
  </si>
  <si>
    <t>DNA-PK pathway in nonhomologous end joining</t>
  </si>
  <si>
    <t>Gap-filling DNA repair biosynthesis and ligation in global genomic nucleotide excision repair</t>
  </si>
  <si>
    <t>GluR2-containing AMPA receptor trafficking</t>
  </si>
  <si>
    <t>GRIA3</t>
  </si>
  <si>
    <t>Glutamate neurotransmitter release cycle</t>
  </si>
  <si>
    <t>Interleukin-9 signaling pathway</t>
  </si>
  <si>
    <t>Nucleotide-like (purinergic) G-protein coupled receptors</t>
  </si>
  <si>
    <t>Pantothenate and CoA biosynthesis</t>
  </si>
  <si>
    <t>ENPP1</t>
  </si>
  <si>
    <t>Primary bile acid biosynthesis</t>
  </si>
  <si>
    <t>SREBF and miR-33 in cholesterol and lipid homeostasis</t>
  </si>
  <si>
    <t>Selenium metabolism and selenoproteins</t>
  </si>
  <si>
    <t>Sonic Hedgehog (Shh) pathway</t>
  </si>
  <si>
    <t>GLI2</t>
  </si>
  <si>
    <t>Sprouty regulation of FGF signaling</t>
  </si>
  <si>
    <t>p75 neurotrophin receptor signaling via NF-kB</t>
  </si>
  <si>
    <t>Oocyte meiosis</t>
  </si>
  <si>
    <t>8/113</t>
  </si>
  <si>
    <t>YWHAQ;CCNE1;CDK2;ADCY3;PRKX;CALM2;BUB1;ANAPC1</t>
  </si>
  <si>
    <t>Polo-like kinase 1 (PLK1) pathway</t>
  </si>
  <si>
    <t>3/46</t>
  </si>
  <si>
    <t>RAB1A;ROCK2;BUB1</t>
  </si>
  <si>
    <t>Antigen presentation: folding, assembly, and peptide loading of class I MHC proteins</t>
  </si>
  <si>
    <t>19/255</t>
  </si>
  <si>
    <t>UBE2F;PSMD14;MGRN1;RNF25;FBXO27;UBE2E3;CUL3;NEDD4L;PSMB9;TAPBP;UBE2Q2;PSME4;PSMD1;TRIP12;CD36;RPS27A;TRIM21;ASB3;ANAPC1</t>
  </si>
  <si>
    <t>RANKL regulation of apoptosis and immune response</t>
  </si>
  <si>
    <t>5/74</t>
  </si>
  <si>
    <t>CCL5;ADORA1;BCL2;TXNIP;NFATC1</t>
  </si>
  <si>
    <t>Fibrin clot formation (clotting cascade)</t>
  </si>
  <si>
    <t>2/32</t>
  </si>
  <si>
    <t>Pancreatic beta-cell development regulation</t>
  </si>
  <si>
    <t>Serotonin HTR1 group and FOS pathway</t>
  </si>
  <si>
    <t>Sphingolipid de novo biosynthesis</t>
  </si>
  <si>
    <t>CERS4;DEGS1</t>
  </si>
  <si>
    <t>Platelet activation, signaling and aggregation</t>
  </si>
  <si>
    <t>15/205</t>
  </si>
  <si>
    <t>SRGN;TGFB2;DGKD;EGF;F2R;PDGFA;CLU;THBS1;RHOB;TMSB4X;SERPING1;CD36;A2M;GAS6;F2RL2</t>
  </si>
  <si>
    <t>HIF-1 degradation in normoxia</t>
  </si>
  <si>
    <t>6/88</t>
  </si>
  <si>
    <t>PSMD14;USP20;PSME4;PSMD1;HDAC9;PSMB9</t>
  </si>
  <si>
    <t>Cytochrome P450 pathway</t>
  </si>
  <si>
    <t>4/61</t>
  </si>
  <si>
    <t>CYP27A1;CYP27B1;CYP20A1;CYP1B1</t>
  </si>
  <si>
    <t>Ion channel transport</t>
  </si>
  <si>
    <t>GLRB;ATP8B1;ATP2B1;ATP1B1</t>
  </si>
  <si>
    <t>Gastrin-CREB signaling pathway via PKC and MAPK</t>
  </si>
  <si>
    <t>15/206</t>
  </si>
  <si>
    <t>RGS18;CHRM3;EDN1;DGKD;GPR68;F2R;GPR4;ADRA1D;KALRN;RGS2;CREB1;BDKRB2;RGS21;BDKRB1;F2RL2</t>
  </si>
  <si>
    <t>Glycolysis and gluconeogenesis</t>
  </si>
  <si>
    <t>5/75</t>
  </si>
  <si>
    <t>ACSS2;MDH1;ALDH3B1;ALDOC;HK2</t>
  </si>
  <si>
    <t>Acyl chain remodelling of phosphatidylglycerol</t>
  </si>
  <si>
    <t>1/17</t>
  </si>
  <si>
    <t>LPCAT4</t>
  </si>
  <si>
    <t>Acyl chain remodelling of phosphatidylserine</t>
  </si>
  <si>
    <t>Atypical NF-kappaB pathway</t>
  </si>
  <si>
    <t>REL</t>
  </si>
  <si>
    <t>Branched-chain amino acid catabolism</t>
  </si>
  <si>
    <t>HIBCH</t>
  </si>
  <si>
    <t>Cadmium-induced DNA biosynthesis and proliferation in macrophages</t>
  </si>
  <si>
    <t>Cell to cell adhesion signaling</t>
  </si>
  <si>
    <t>Cells and molecules involved in local acute inflammatory response</t>
  </si>
  <si>
    <t>Chromatin remodeling by hSWI/SNF ATP-dependent complexes</t>
  </si>
  <si>
    <t>Chylomicron-mediated lipid transport</t>
  </si>
  <si>
    <t>SDC1</t>
  </si>
  <si>
    <t>Eukaryotic protein translation</t>
  </si>
  <si>
    <t>EIF5B</t>
  </si>
  <si>
    <t>Glycosylphosphatidylinositol (GPI) biosynthesis</t>
  </si>
  <si>
    <t>SEMA6D</t>
  </si>
  <si>
    <t>Ion channel function in vascular endothelium</t>
  </si>
  <si>
    <t>TRPV4</t>
  </si>
  <si>
    <t>NO2-dependent IL-12 pathway in NK cells</t>
  </si>
  <si>
    <t>Nitric oxide metabolism</t>
  </si>
  <si>
    <t>Platelet sensitization by LDL</t>
  </si>
  <si>
    <t>LRP8</t>
  </si>
  <si>
    <t>Unblocking of NMDA receptor, glutamate binding and activation</t>
  </si>
  <si>
    <t>Transcription</t>
  </si>
  <si>
    <t>13/181</t>
  </si>
  <si>
    <t>GTF3C2;GTF3C3;CCNT2;SSB;CPSF3;PABPN1;TAF1B;ERCC3;POLR1A;TAF1C;POLR1B;SNRPG;TAF4B</t>
  </si>
  <si>
    <t>Neuronal system</t>
  </si>
  <si>
    <t>21/283</t>
  </si>
  <si>
    <t>KCNG1;GABBR2;HSPA8;KCNK6;HCN3;SLC38A1;KCND1;CHRNA9;ADCY3;CACNA1A;ABCC9;KCNAB2;CAMKK1;PANX2;RIMS1;ALDH5A1;CREB1;DLG3;EPB41L1;KCNN4;GRIA3</t>
  </si>
  <si>
    <t>Vascular smooth muscle contraction</t>
  </si>
  <si>
    <t>8/116</t>
  </si>
  <si>
    <t>CALCRL;ROCK2;ADCY3;ADRA1D;PRKX;CALM2;RAMP1;ACTG2</t>
  </si>
  <si>
    <t>PIP biosynthesis at the plasma membrane</t>
  </si>
  <si>
    <t>2/33</t>
  </si>
  <si>
    <t>INPP4B;INPP5D</t>
  </si>
  <si>
    <t>Shigellosis</t>
  </si>
  <si>
    <t>4/62</t>
  </si>
  <si>
    <t>ARPC2;ROCK2;HCLS1;ACTB</t>
  </si>
  <si>
    <t>MHC class II antigen presentation</t>
  </si>
  <si>
    <t>7/103</t>
  </si>
  <si>
    <t>DYNC1I2;ACTR1B;DCTN1;KIF5A;KIF3C;CTSF;SH3GL2</t>
  </si>
  <si>
    <t>RIG-I/MDA5-mediated induction of interferon-alpha/beta pathways</t>
  </si>
  <si>
    <t>5/76</t>
  </si>
  <si>
    <t>CASP8;NLRX1;NLRC5;TRAF2;RPS27A</t>
  </si>
  <si>
    <t>VEGF signaling pathway</t>
  </si>
  <si>
    <t>SHC2;PXN;RAC3;NFATC1;PTGS2</t>
  </si>
  <si>
    <t>Energy metabolism</t>
  </si>
  <si>
    <t>3/48</t>
  </si>
  <si>
    <t>NCOA1;ATF2;CREB1</t>
  </si>
  <si>
    <t>Intestinal immune network for IgA production</t>
  </si>
  <si>
    <t>CD40;CXCL12;MAP3K14</t>
  </si>
  <si>
    <t>Lipid digestion, mobilization, and transport</t>
  </si>
  <si>
    <t>Gap junction pathway</t>
  </si>
  <si>
    <t>6/90</t>
  </si>
  <si>
    <t>PDGFRA;EGF;PDGFC;ADCY3;PDGFA;PRKX</t>
  </si>
  <si>
    <t>Bone remodeling</t>
  </si>
  <si>
    <t>1/18</t>
  </si>
  <si>
    <t>CBL signaling regulation</t>
  </si>
  <si>
    <t>RAPGEF1</t>
  </si>
  <si>
    <t>Human cytomegalovirus and MAP kinase pathways</t>
  </si>
  <si>
    <t>Nicotinic acetylcholine receptor role in the regulation of apoptosis</t>
  </si>
  <si>
    <t>Serotonin receptor 4/6/7 and NR3C signaling</t>
  </si>
  <si>
    <t>Tie2 signaling</t>
  </si>
  <si>
    <t>TEK</t>
  </si>
  <si>
    <t>Cysteine and methionine metabolism</t>
  </si>
  <si>
    <t>2/34</t>
  </si>
  <si>
    <t>AHCYL1;ADI1</t>
  </si>
  <si>
    <t>Ephrin receptor A forward pathway</t>
  </si>
  <si>
    <t>EPHA3;EPHA2</t>
  </si>
  <si>
    <t>Monoamine transport</t>
  </si>
  <si>
    <t>IL1R1;FBXO32</t>
  </si>
  <si>
    <t>Glycerolipid metabolism</t>
  </si>
  <si>
    <t>3/49</t>
  </si>
  <si>
    <t>DGKD;DGAT2;MBOAT2</t>
  </si>
  <si>
    <t>Type II interferon signaling (interferon-gamma)</t>
  </si>
  <si>
    <t>3/50</t>
  </si>
  <si>
    <t>STAT1;IFI6;PSMB9</t>
  </si>
  <si>
    <t>Basal transcription factors</t>
  </si>
  <si>
    <t>2/35</t>
  </si>
  <si>
    <t>STON1;TAF4B</t>
  </si>
  <si>
    <t>Base excision repair</t>
  </si>
  <si>
    <t>POLE4;POLE</t>
  </si>
  <si>
    <t>Ether lipid metabolism</t>
  </si>
  <si>
    <t>LPCAT4;AGPS</t>
  </si>
  <si>
    <t>PIK3C1/AKT pathway</t>
  </si>
  <si>
    <t>CDKN1A;YWHAQ</t>
  </si>
  <si>
    <t>fMLP induced chemokine gene expression in HMC-1 cells</t>
  </si>
  <si>
    <t>NFATC1;CALM2</t>
  </si>
  <si>
    <t>Cell cycle progression regulation by PLK3</t>
  </si>
  <si>
    <t>1/19</t>
  </si>
  <si>
    <t>TP53</t>
  </si>
  <si>
    <t>Gap junction assembly</t>
  </si>
  <si>
    <t>GJA5</t>
  </si>
  <si>
    <t>Hypoxic and oxygen homeostasis regulation of HIF-1-alpha</t>
  </si>
  <si>
    <t>Inhibition of T cell receptor signaling by activated Csk</t>
  </si>
  <si>
    <t>Mitochondrial gene expression</t>
  </si>
  <si>
    <t>Platelet calcium homeostasis</t>
  </si>
  <si>
    <t>Ras activation upon calcium influx through NMDA receptor</t>
  </si>
  <si>
    <t>STAT3 pathway</t>
  </si>
  <si>
    <t>RAC3</t>
  </si>
  <si>
    <t>Signaling by NODAL</t>
  </si>
  <si>
    <t>Small ligand GPCRs</t>
  </si>
  <si>
    <t>Tamoxifen metabolism</t>
  </si>
  <si>
    <t>CYP1B1</t>
  </si>
  <si>
    <t>Tob role in T-cell activation</t>
  </si>
  <si>
    <t>Nuclear receptor transcription pathway</t>
  </si>
  <si>
    <t>3/51</t>
  </si>
  <si>
    <t>NR4A1;NR2F1;NRBP1</t>
  </si>
  <si>
    <t>Opioid signaling</t>
  </si>
  <si>
    <t>5/80</t>
  </si>
  <si>
    <t>CREB1;PDE1C;PDE4D;PDE4B;ADCY3</t>
  </si>
  <si>
    <t>Generation of second messenger molecules</t>
  </si>
  <si>
    <t>2/36</t>
  </si>
  <si>
    <t>CD4;EVL</t>
  </si>
  <si>
    <t>Cell differentiation pathway</t>
  </si>
  <si>
    <t>1/20</t>
  </si>
  <si>
    <t>ID2</t>
  </si>
  <si>
    <t>GATA3-mediated activation of Th2 cytokine expression</t>
  </si>
  <si>
    <t>NFATC1</t>
  </si>
  <si>
    <t>Nerve growth factor (NGF) pathway</t>
  </si>
  <si>
    <t>RNA polymerase III abortive and retractive initiation</t>
  </si>
  <si>
    <t>SSB</t>
  </si>
  <si>
    <t>Sprouty regulation of tyrosine kinase signals</t>
  </si>
  <si>
    <t>G-protein signaling pathways</t>
  </si>
  <si>
    <t>6/95</t>
  </si>
  <si>
    <t>PDE1C;PRKD3;PDE4D;PDE4B;ADCY3;CALM2</t>
  </si>
  <si>
    <t>Antigen processing and presentation</t>
  </si>
  <si>
    <t>5/81</t>
  </si>
  <si>
    <t>HSPA8;CD4;CREB1;TAPBP;PSMB9</t>
  </si>
  <si>
    <t>Apoptotic execution  phase</t>
  </si>
  <si>
    <t>3/52</t>
  </si>
  <si>
    <t>CASP8;GSN;SATB1</t>
  </si>
  <si>
    <t>Signaling by interleukins</t>
  </si>
  <si>
    <t>7/109</t>
  </si>
  <si>
    <t>STAT5A;IL1R1;STAT1;INPP5D;CASP1;RAPGEF1;IL7R</t>
  </si>
  <si>
    <t>T cell receptor signaling in naive CD4+ T cells</t>
  </si>
  <si>
    <t>4/67</t>
  </si>
  <si>
    <t>CD4;STK39;MAP3K14;PAG1</t>
  </si>
  <si>
    <t>Transmission across chemical synapses</t>
  </si>
  <si>
    <t>13/190</t>
  </si>
  <si>
    <t>HSPA8;GABBR2;SLC38A1;CHRNA9;CACNA1A;ADCY3;CAMKK1;RIMS1;ALDH5A1;CREB1;DLG3;EPB41L1;GRIA3</t>
  </si>
  <si>
    <t>Allograft rejection</t>
  </si>
  <si>
    <t>2/37</t>
  </si>
  <si>
    <t>CD40;FAS</t>
  </si>
  <si>
    <t>Latent infection of Homo sapiens with Mycobacterium tuberculosis</t>
  </si>
  <si>
    <t>ATP6V0E2;ATP6V1E2</t>
  </si>
  <si>
    <t>M phase pathway</t>
  </si>
  <si>
    <t>6/96</t>
  </si>
  <si>
    <t>RANBP2;CENPO;CENPA;BUB1;CLASP1;SPC25</t>
  </si>
  <si>
    <t>Androgen receptor regulation of biosynthesis and transcription</t>
  </si>
  <si>
    <t>3/53</t>
  </si>
  <si>
    <t>NCOA1;REL;GATA2</t>
  </si>
  <si>
    <t>Protein folding</t>
  </si>
  <si>
    <t>Peptide G-protein coupled receptors</t>
  </si>
  <si>
    <t>13/192</t>
  </si>
  <si>
    <t>EDN1;C5AR2;F2R;SSTR1;CXCL16;C3;CXCL12;GPER1;CCL5;BDKRB2;ACKR4;BDKRB1;F2RL2</t>
  </si>
  <si>
    <t>CD28-dependent PI3K/Akt signaling</t>
  </si>
  <si>
    <t>1/21</t>
  </si>
  <si>
    <t>E-cadherin keratinocyte pathway</t>
  </si>
  <si>
    <t>AJUBA</t>
  </si>
  <si>
    <t>Inactivation of APC/C via direct inhibition of the APC/C complex</t>
  </si>
  <si>
    <t>ANAPC1</t>
  </si>
  <si>
    <t>PKC-catalyzed phosphorylation of inhibitory phosphoprotein of myosin phosphatase</t>
  </si>
  <si>
    <t>ERBB4 signaling events</t>
  </si>
  <si>
    <t>2/38</t>
  </si>
  <si>
    <t>STAT5A;LRIG1</t>
  </si>
  <si>
    <t>Nuclear receptors</t>
  </si>
  <si>
    <t>NR4A1;NR2F1</t>
  </si>
  <si>
    <t>T cell receptor signaling pathway</t>
  </si>
  <si>
    <t>9/139</t>
  </si>
  <si>
    <t>CD4;CHN1;NCK2;NFATC1;FOS;ASAP2;CALM2;MAP3K14;PDK1</t>
  </si>
  <si>
    <t>FRS2-mediated cascade</t>
  </si>
  <si>
    <t>2/39</t>
  </si>
  <si>
    <t>HIV-1 transcription initiation</t>
  </si>
  <si>
    <t>AKT signaling pathway</t>
  </si>
  <si>
    <t>1/22</t>
  </si>
  <si>
    <t>GHR</t>
  </si>
  <si>
    <t>CCR3 signaling in eosinophils</t>
  </si>
  <si>
    <t>ROCK2</t>
  </si>
  <si>
    <t>Nephrin interactions</t>
  </si>
  <si>
    <t>NCK2</t>
  </si>
  <si>
    <t>Nitric oxide signaling pathway</t>
  </si>
  <si>
    <t>CALM2</t>
  </si>
  <si>
    <t>TRAF6 mediated NF-kB activation</t>
  </si>
  <si>
    <t>TRAF2</t>
  </si>
  <si>
    <t>Adaptive immune system</t>
  </si>
  <si>
    <t>45/606</t>
  </si>
  <si>
    <t>DYNC1I2;CDKN1A;IFITM1;CD40;PHLPP1;PSMD14;MGRN1;DCTN1;FBXO27;CUL3;ICAM2;NEDD4L;PVR;RASGRP3;C3;ACTR1B;UBE2Q2;INPP5D;KIF5A;PSMD1;TNFRSF14;CD36;CTSF;KIF3C;RPS27A;TRIM21;PAG1;SH3GL2;UBE2F;RNF25;UBE2E3;PDCD1LG2;PSMB9;TAPBP;NR4A1;CD4;CREB1;PSME4;REL;EVL;TRIP12;MAP3K14;ULBP1;ASB3;ANAPC1</t>
  </si>
  <si>
    <t>Alzheimer's disease</t>
  </si>
  <si>
    <t>11/169</t>
  </si>
  <si>
    <t>COX7A2L;CASP8;NDUFA10;NDUFB3;EIF2AK3;FAS;NDUFS1;COX5B;TP53;CALM2;CDK5R1</t>
  </si>
  <si>
    <t>Phase II of biological oxidations: conjugation</t>
  </si>
  <si>
    <t>4/71</t>
  </si>
  <si>
    <t>GCLC;NNMT;UGP2;OPLAH</t>
  </si>
  <si>
    <t>BAD phosphorylation mediated by IGF1R signaling</t>
  </si>
  <si>
    <t>1/23</t>
  </si>
  <si>
    <t>IRS1</t>
  </si>
  <si>
    <t>Blood clotting cascade</t>
  </si>
  <si>
    <t>CREB transcription factor and its extracellular signals</t>
  </si>
  <si>
    <t>Collagen binding in corneal epithelia mediated by Erk and PI-3 Kinase</t>
  </si>
  <si>
    <t>GSN</t>
  </si>
  <si>
    <t>Incretin biosynthesis, secretion, and inactivation</t>
  </si>
  <si>
    <t>Mitochondrial pathway of apoptosis: antiapoptotic Bcl-2 family</t>
  </si>
  <si>
    <t>NR4A1</t>
  </si>
  <si>
    <t>Modulation of interferon signaling by chaperones</t>
  </si>
  <si>
    <t>Nitrogen metabolism</t>
  </si>
  <si>
    <t>Progesterone-initiated oocyte maturation</t>
  </si>
  <si>
    <t>PAQR5</t>
  </si>
  <si>
    <t>RNA polymerase III transcription termination</t>
  </si>
  <si>
    <t>Rho cell motility signaling pathway</t>
  </si>
  <si>
    <t>Visual signal transduction: rods</t>
  </si>
  <si>
    <t>RGS9</t>
  </si>
  <si>
    <t>RNA polymerase II transcription</t>
  </si>
  <si>
    <t>6/101</t>
  </si>
  <si>
    <t>CCNT2;PABPN1;ERCC3;CPSF3;SNRPG;TAF4B</t>
  </si>
  <si>
    <t>Costimulation by the CD28 family</t>
  </si>
  <si>
    <t>4/72</t>
  </si>
  <si>
    <t>CD4;TNFRSF14;PDCD1LG2;MAP3K14</t>
  </si>
  <si>
    <t>Activation of mRNA upon binding of the cap-binding complex and eIFs, and subsequent binding to 43S</t>
  </si>
  <si>
    <t>3/57</t>
  </si>
  <si>
    <t>RPS7;EIF3E;RPS27A</t>
  </si>
  <si>
    <t>Acute myeloid leukemia</t>
  </si>
  <si>
    <t>STAT5A;CCND1;TCF7</t>
  </si>
  <si>
    <t>Plasma membrane estrogen receptor signaling</t>
  </si>
  <si>
    <t>2/41</t>
  </si>
  <si>
    <t>ROCK2;STRN</t>
  </si>
  <si>
    <t>Tyrosine metabolism</t>
  </si>
  <si>
    <t>ALDH3B1;FAH</t>
  </si>
  <si>
    <t>Cap-dependent translation initiation</t>
  </si>
  <si>
    <t>4/73</t>
  </si>
  <si>
    <t>EIF5B;RPL31;RPL37A;EIF3E</t>
  </si>
  <si>
    <t>Innate immune system</t>
  </si>
  <si>
    <t>22/319</t>
  </si>
  <si>
    <t>DUSP4;ATF2;NLRX1;C1S;CARD9;NLRC5;TRAF2;FOS;DUSP6;DDOST;C3;CD4;CASP8;CREB1;BCL2;CASP1;TXNIP;CASP2;TLR6;MASP1;RPS27A;TLR4</t>
  </si>
  <si>
    <t>Parkinson's disease</t>
  </si>
  <si>
    <t>8/131</t>
  </si>
  <si>
    <t>COX7A2L;GPR37;NDUFA10;NDUFB3;HTRA2;NDUFS1;COX5B;SLC25A4</t>
  </si>
  <si>
    <t>Cytosolic tRNA aminoacylation</t>
  </si>
  <si>
    <t>1/24</t>
  </si>
  <si>
    <t>FARSB</t>
  </si>
  <si>
    <t>Signal transduction of S1P receptor</t>
  </si>
  <si>
    <t>Arachidonic acid metabolism</t>
  </si>
  <si>
    <t>3/58</t>
  </si>
  <si>
    <t>AKR1C3;PTGS2;PTGS1</t>
  </si>
  <si>
    <t>Urokinase-type plasminogen activator (uPA) and uPAR-mediated signaling</t>
  </si>
  <si>
    <t>2/42</t>
  </si>
  <si>
    <t>PLAU;NCL</t>
  </si>
  <si>
    <t>Thymic stromal lymphopoietin (TSLP) pathway</t>
  </si>
  <si>
    <t>5/90</t>
  </si>
  <si>
    <t>CD40;JAG1;IL1R1;IL7R;PSMB9</t>
  </si>
  <si>
    <t>C-Myc pathway</t>
  </si>
  <si>
    <t>1/25</t>
  </si>
  <si>
    <t>SUPT7L</t>
  </si>
  <si>
    <t>Ck1/Cdk5 regulation by type 1 glutamate receptors</t>
  </si>
  <si>
    <t>Interferon alpha signaling regulation</t>
  </si>
  <si>
    <t>Ligand-gated ion channel transport</t>
  </si>
  <si>
    <t>GLRB</t>
  </si>
  <si>
    <t>Maturity onset diabetes of the young</t>
  </si>
  <si>
    <t>HES1</t>
  </si>
  <si>
    <t>PIP2 hydrolysis</t>
  </si>
  <si>
    <t>DGKD</t>
  </si>
  <si>
    <t>Phosphoinositides and their downstream targets</t>
  </si>
  <si>
    <t>JAG1</t>
  </si>
  <si>
    <t>Electron transport chain</t>
  </si>
  <si>
    <t>6/105</t>
  </si>
  <si>
    <t>COX7A2L;NDUFA10;NDUFB3;NDUFS1;COX5B;SLC25A4</t>
  </si>
  <si>
    <t>Natural killer cell receptor signaling pathway</t>
  </si>
  <si>
    <t>3/60</t>
  </si>
  <si>
    <t>SHC2;INPP5D;RAC3</t>
  </si>
  <si>
    <t>ERBB2/ERBB3 signaling events</t>
  </si>
  <si>
    <t>2/44</t>
  </si>
  <si>
    <t>ERBB3;FOS</t>
  </si>
  <si>
    <t>HNF3A pathway</t>
  </si>
  <si>
    <t>FOXA1;FOS</t>
  </si>
  <si>
    <t>ERBB2 role in signal transduction and oncology</t>
  </si>
  <si>
    <t>1/26</t>
  </si>
  <si>
    <t>Interleukin-9 regulation of target genes</t>
  </si>
  <si>
    <t>CITED2</t>
  </si>
  <si>
    <t>Steroid biosynthesis</t>
  </si>
  <si>
    <t>YAP1- and WWTR1 (TAZ)-stimulated gene expression</t>
  </si>
  <si>
    <t>HIV genome transcription</t>
  </si>
  <si>
    <t>3/61</t>
  </si>
  <si>
    <t>CCNT2;ERCC3;TAF4B</t>
  </si>
  <si>
    <t>Oxidative phosphorylation</t>
  </si>
  <si>
    <t>8/136</t>
  </si>
  <si>
    <t>COX7A2L;NDUFA11;NDUFA10;NDUFB3;NDUFS1;COX5B;ATP6V0E2;ATP6V1E2</t>
  </si>
  <si>
    <t>G alpha (z) signaling events</t>
  </si>
  <si>
    <t>2/45</t>
  </si>
  <si>
    <t>RGS4;ADCY3</t>
  </si>
  <si>
    <t>Interleukin-12/STAT4 pathway</t>
  </si>
  <si>
    <t>CD4;FOS</t>
  </si>
  <si>
    <t>Cytoplasmic ribosomal proteins</t>
  </si>
  <si>
    <t>6/108</t>
  </si>
  <si>
    <t>RPS7;RPL31;MRPL19;RPL37A;EIF3E;RPS27A</t>
  </si>
  <si>
    <t>BAD phosphorylation regulation</t>
  </si>
  <si>
    <t>1/27</t>
  </si>
  <si>
    <t>Glycolysis</t>
  </si>
  <si>
    <t>ALDOC</t>
  </si>
  <si>
    <t>Mammalian calpain regulation of cell motility</t>
  </si>
  <si>
    <t>Fc gamma receptor-mediated phagocytosis</t>
  </si>
  <si>
    <t>5/94</t>
  </si>
  <si>
    <t>GSN;ARPC2;INPP5D;ASAP3;ASAP2</t>
  </si>
  <si>
    <t>RhoA activity regulation</t>
  </si>
  <si>
    <t>2/46</t>
  </si>
  <si>
    <t>ARHGEF3;ARAP3</t>
  </si>
  <si>
    <t>Proteasome degradation</t>
  </si>
  <si>
    <t>3/63</t>
  </si>
  <si>
    <t>RPN2;PSMD1;PSMB9</t>
  </si>
  <si>
    <t>GPCR ligand binding</t>
  </si>
  <si>
    <t>28/410</t>
  </si>
  <si>
    <t>CHRM2;CHRM3;CALCRL;GPR68;C5AR2;ADRA1D;PTH1R;CXCL16;C3;WNT11;CCL5;GPER1;ADORA1;BDKRB2;S1PR1;BDKRB1;WNT3;GABBR2;EDN1;FZD7;F2R;GPR4;WNT9A;SSTR1;CXCL12;ACKR4;RAMP1;F2RL2</t>
  </si>
  <si>
    <t>G alpha (s) signaling events</t>
  </si>
  <si>
    <t>7/125</t>
  </si>
  <si>
    <t>CALCRL;PDE4D;PDE3A;PDE4B;ADCY3;PTH1R;RAMP1</t>
  </si>
  <si>
    <t>Integration of energy metabolism</t>
  </si>
  <si>
    <t>CHRM3;TALDO1;CACNA1A;ADCY3;ISL1;ACACB;SLC25A4</t>
  </si>
  <si>
    <t>Dual incision reaction in TC-NER</t>
  </si>
  <si>
    <t>1/28</t>
  </si>
  <si>
    <t>Interleukin receptor SHC signaling</t>
  </si>
  <si>
    <t>Messenger RNA capping</t>
  </si>
  <si>
    <t>Multi-step regulation of transcription by PITX2</t>
  </si>
  <si>
    <t>Nef in HIV-1 replication and disease pathogenesis</t>
  </si>
  <si>
    <t>Nitric oxide stimulation of guanylate cyclase</t>
  </si>
  <si>
    <t>PDE3A</t>
  </si>
  <si>
    <t>Phosphatidic acid biosynthesis</t>
  </si>
  <si>
    <t>Cardiac muscle contraction</t>
  </si>
  <si>
    <t>4/80</t>
  </si>
  <si>
    <t>COX7A2L;ACTC1;ATP1B1;COX5B</t>
  </si>
  <si>
    <t>Transport of glucose and other sugars, bile salts and organic acids, metal ions and amine compounds</t>
  </si>
  <si>
    <t>5/96</t>
  </si>
  <si>
    <t>SLC13A3;SLC44A2;SLC39A10;SLC5A3;SLC39A4</t>
  </si>
  <si>
    <t>Class A GPCRs (rhodopsin-like)</t>
  </si>
  <si>
    <t>16/253</t>
  </si>
  <si>
    <t>CHRM2;CHRM3;GPR37;GPR68;C5AR2;F2R;GPR4;ADRA1D;SSTR1;GPER1;ADORA1;BDKRB2;ACKR4;BDKRB1;F2RL2;CMKLR1</t>
  </si>
  <si>
    <t>LPA receptor mediated events</t>
  </si>
  <si>
    <t>3/65</t>
  </si>
  <si>
    <t>PXN;ADCY3;FOS</t>
  </si>
  <si>
    <t>Retinol metabolism</t>
  </si>
  <si>
    <t>DGAT2;RETSAT;PNPLA4</t>
  </si>
  <si>
    <t>Amine compound SLC transporters</t>
  </si>
  <si>
    <t>1/29</t>
  </si>
  <si>
    <t>SLC44A2</t>
  </si>
  <si>
    <t>S1P/S1P3 pathway</t>
  </si>
  <si>
    <t>Influenza infection</t>
  </si>
  <si>
    <t>8/142</t>
  </si>
  <si>
    <t>RANBP2;NUP210;RPS7;PABPN1;RPL31;RPL37A;NUP35;RPS27A</t>
  </si>
  <si>
    <t>Toll-like receptor signaling pathway regulation</t>
  </si>
  <si>
    <t>CD40;CASP8;STAT1;CCL5;SPP1;FOS;TLR6;TLR4</t>
  </si>
  <si>
    <t>Activation of kainate receptors upon glutamate binding</t>
  </si>
  <si>
    <t>1/30</t>
  </si>
  <si>
    <t>Asthma</t>
  </si>
  <si>
    <t>Gap junction trafficking and regulation</t>
  </si>
  <si>
    <t>Ovarian infertility genes</t>
  </si>
  <si>
    <t>DMC1</t>
  </si>
  <si>
    <t>Retinoic acid receptor-mediated signaling</t>
  </si>
  <si>
    <t>TRAF6-mediated IRF7 activation</t>
  </si>
  <si>
    <t>Neuroactive ligand-receptor interaction</t>
  </si>
  <si>
    <t>17/272</t>
  </si>
  <si>
    <t>CHRM2;GABBR2;CHRM3;CALCRL;F2R;CHRNA9;ADRA1D;PTH1R;SSTR1;GHR;GLRB;ADORA1;BDKRB2;S1PR1;BDKRB1;F2RL2;GRIA3</t>
  </si>
  <si>
    <t>CD28 co-stimulation</t>
  </si>
  <si>
    <t>1/31</t>
  </si>
  <si>
    <t>Ras family activation regulation</t>
  </si>
  <si>
    <t>Chemokine signaling pathway</t>
  </si>
  <si>
    <t>11/189</t>
  </si>
  <si>
    <t>PREX1;SHC2;CXCL12;ROCK2;STAT1;CCL5;PXN;ADCY3;PRKX;CXCL14;CXCL16</t>
  </si>
  <si>
    <t>Amyloids</t>
  </si>
  <si>
    <t>2/51</t>
  </si>
  <si>
    <t>GSN;TGFBI</t>
  </si>
  <si>
    <t>Alpha-synuclein signaling</t>
  </si>
  <si>
    <t>1/32</t>
  </si>
  <si>
    <t>FKBP1A</t>
  </si>
  <si>
    <t>Netrin-mediated signaling events</t>
  </si>
  <si>
    <t>DAPK1</t>
  </si>
  <si>
    <t>Autoimmune thyroid disease</t>
  </si>
  <si>
    <t>2/52</t>
  </si>
  <si>
    <t>Taste transduction</t>
  </si>
  <si>
    <t>CACNA1A;PRKX</t>
  </si>
  <si>
    <t>Chromosome maintenance</t>
  </si>
  <si>
    <t>5/103</t>
  </si>
  <si>
    <t>TERT;HJURP;CENPO;POLE;CENPA</t>
  </si>
  <si>
    <t>Immunoregulatory interactions between a lymphoid and a non-lymphoid cell</t>
  </si>
  <si>
    <t>6/119</t>
  </si>
  <si>
    <t>C3;IFITM1;CD40;ICAM2;PVR;ULBP1</t>
  </si>
  <si>
    <t>Glucagon signaling in metabolic regulation</t>
  </si>
  <si>
    <t>1/33</t>
  </si>
  <si>
    <t>Glycoprotein VI-mediated activation cascade</t>
  </si>
  <si>
    <t>RHOB</t>
  </si>
  <si>
    <t>Syndecan 2 pathway</t>
  </si>
  <si>
    <t>EPHB2</t>
  </si>
  <si>
    <t>GABA A and B receptor activation</t>
  </si>
  <si>
    <t>2/53</t>
  </si>
  <si>
    <t>GABBR2;ADCY3</t>
  </si>
  <si>
    <t>Thrombin signaling through protease-activated receptors</t>
  </si>
  <si>
    <t>F2R;F2RL2</t>
  </si>
  <si>
    <t>RIG-I-like receptor signaling pathway</t>
  </si>
  <si>
    <t>3/71</t>
  </si>
  <si>
    <t>CASP8;NLRX1;TRAF2</t>
  </si>
  <si>
    <t>Meiotic recombination</t>
  </si>
  <si>
    <t>2/54</t>
  </si>
  <si>
    <t>DMC1;CDK2</t>
  </si>
  <si>
    <t>Interleukin-7 interactions in immune response</t>
  </si>
  <si>
    <t>1/34</t>
  </si>
  <si>
    <t>CXCL12</t>
  </si>
  <si>
    <t>TOR signaling</t>
  </si>
  <si>
    <t>Natural killer cell-mediated cytotoxicity</t>
  </si>
  <si>
    <t>7/137</t>
  </si>
  <si>
    <t>SHC2;ICAM2;TNFRSF10B;RAC3;FAS;NFATC1;ULBP1</t>
  </si>
  <si>
    <t>T cell receptor signaling in naive CD8+ T cells</t>
  </si>
  <si>
    <t>2/55</t>
  </si>
  <si>
    <t>MAP3K14;PAG1</t>
  </si>
  <si>
    <t>Cytosolic DNA-sensing pathway</t>
  </si>
  <si>
    <t>2/56</t>
  </si>
  <si>
    <t>CCL5;CASP1</t>
  </si>
  <si>
    <t>Steroid hormone, vitamin A, and vitamin D metabolism</t>
  </si>
  <si>
    <t>1/36</t>
  </si>
  <si>
    <t>Complement cascade</t>
  </si>
  <si>
    <t>3/77</t>
  </si>
  <si>
    <t>Trefoil factor initiation of mucosal healing</t>
  </si>
  <si>
    <t>1/38</t>
  </si>
  <si>
    <t>Telomere maintenance</t>
  </si>
  <si>
    <t>2/59</t>
  </si>
  <si>
    <t>Fc epsilon receptor I signaling pathway</t>
  </si>
  <si>
    <t>3/79</t>
  </si>
  <si>
    <t>INPP5D;RAC3;PDK1</t>
  </si>
  <si>
    <t>PAC1 receptor pathway</t>
  </si>
  <si>
    <t>1/40</t>
  </si>
  <si>
    <t>Alpha-M beta-2 integrin signaling</t>
  </si>
  <si>
    <t>1/41</t>
  </si>
  <si>
    <t>Graft-versus-host disease</t>
  </si>
  <si>
    <t>Tight junction</t>
  </si>
  <si>
    <t>6/133</t>
  </si>
  <si>
    <t>MAGI1;EPB41L1;PPP2R2B;EPB41L2;HCLS1;ACTB</t>
  </si>
  <si>
    <t>Platelet homeostasis</t>
  </si>
  <si>
    <t>3/82</t>
  </si>
  <si>
    <t>PDE3A;ATP2B1;LRP8</t>
  </si>
  <si>
    <t>Leukocyte transendothelial migration</t>
  </si>
  <si>
    <t>5/117</t>
  </si>
  <si>
    <t>CXCL12;ROCK2;PXN;ACTB;CD99</t>
  </si>
  <si>
    <t>T cell signal transduction</t>
  </si>
  <si>
    <t>3/83</t>
  </si>
  <si>
    <t>NCK2;NFATC1;RASGRP3</t>
  </si>
  <si>
    <t>Pancreatic secretion</t>
  </si>
  <si>
    <t>4/101</t>
  </si>
  <si>
    <t>CHRM3;ADCY3;ATP2B1;ATP1B1</t>
  </si>
  <si>
    <t>Defensins</t>
  </si>
  <si>
    <t>1/45</t>
  </si>
  <si>
    <t>Fibroblast growth factor receptor pathway</t>
  </si>
  <si>
    <t>4/105</t>
  </si>
  <si>
    <t>FGF7;SHC2;CREB1;FGFR3</t>
  </si>
  <si>
    <t>CD8/T cell receptor downstream pathway</t>
  </si>
  <si>
    <t>2/68</t>
  </si>
  <si>
    <t>NFATC1;FOS</t>
  </si>
  <si>
    <t>Influenza viral RNA transcription and replication</t>
  </si>
  <si>
    <t>5/125</t>
  </si>
  <si>
    <t>RPS7;RPL31;RPL37A;RPS27A;GSPT2</t>
  </si>
  <si>
    <t>Long-term depression</t>
  </si>
  <si>
    <t>2/70</t>
  </si>
  <si>
    <t>CACNA1A;GRIA3</t>
  </si>
  <si>
    <t>Long-term potentiation</t>
  </si>
  <si>
    <t>PRKX;CALM2</t>
  </si>
  <si>
    <t>Signaling events mediated by VEGFR1 and VEGFR2</t>
  </si>
  <si>
    <t>PXN;NCK2</t>
  </si>
  <si>
    <t>G alpha 12 pathway</t>
  </si>
  <si>
    <t>1/49</t>
  </si>
  <si>
    <t>Aquaporin-mediated transport</t>
  </si>
  <si>
    <t>1/50</t>
  </si>
  <si>
    <t>Drug metabolism: other enzymes</t>
  </si>
  <si>
    <t>1/52</t>
  </si>
  <si>
    <t>Thromboxane A2 receptor signaling</t>
  </si>
  <si>
    <t>1/56</t>
  </si>
  <si>
    <t>GnRH signaling pathway</t>
  </si>
  <si>
    <t>3/101</t>
  </si>
  <si>
    <t>ADCY3;PRKX;CALM2</t>
  </si>
  <si>
    <t>Systemic lupus erythematosus</t>
  </si>
  <si>
    <t>5/139</t>
  </si>
  <si>
    <t>C3;CD40;SSB;C1S;TRIM21</t>
  </si>
  <si>
    <t>Meiosis</t>
  </si>
  <si>
    <t>2/83</t>
  </si>
  <si>
    <t>Generic transcription pathway</t>
  </si>
  <si>
    <t>15/377</t>
  </si>
  <si>
    <t>NCOA1;ZNF484;NOTCH3;CCNT2;NOTCH1;ZNF160;NR2F1;NEDD4L;NRBP1;NR4A1;ZNF415;ZNF514;MAML3;RPS27A;ZIK1</t>
  </si>
  <si>
    <t>Gene expression</t>
  </si>
  <si>
    <t>54/968</t>
  </si>
  <si>
    <t>CCNT2;RPL31;EEF1B2;PSMD1;ZIK1;NCOA1;ZNF484;EIF5B;NUP210;RPS7;ZNF160;MARS2;DDOST;NRBP1;POLR1A;POLR1B;PSME4;RPL37A;SNRPG;ZNF514;GEMIN6;MAML3;SNRNP200;GTF3C2;NOTCH3;GTF3C3;NOTCH1;PSMD14;RPN2;SF3B6;NEDD4L;GSPT2;PABPN1;TAF1B;TAF1C;PCBP1;RPS27A;SF3B1;RANBP2;EIF2B4;HSPA8;HNRNPA3;SSB;CPSF3;NR2F1;PSMB9;WARS2;NR4A1;ERCC3;ZNF415;TAF4B;NUP35;EIF3E;FARSB</t>
  </si>
  <si>
    <t>Signaling by GPCR</t>
  </si>
  <si>
    <t>48/977</t>
  </si>
  <si>
    <t>CHRM2;RGS18;CHRM3;DGKD;CALCRL;PDE1C;GPR68;ROCK2;C5AR2;ADCY3;ADRA1D;PTH1R;KALRN;CXCL16;C3;RGS4;PREX1;RGS2;WNT11;CCL5;GPER1;ADORA1;BDKRB2;PDE4B;RGS21;S1PR1;BDKRB1;RGS9;WNT3;RGS7;GABBR2;EDN1;PLEKHG2;FZD7;PDE4D;F2R;GPR4;WNT9A;SSTR1;RHOB;CXCL12;CREB1;ARHGEF3;ACKR4;PDE3A;ARHGEF4;RAMP1;F2RL2</t>
  </si>
  <si>
    <t>Olfactory transduction</t>
  </si>
  <si>
    <t>5/432</t>
  </si>
  <si>
    <t>PDE1C;ADCY3;CNGA3;PRKX;CALM2</t>
  </si>
  <si>
    <t>extracellular matrix organization (GO:0030198)</t>
  </si>
  <si>
    <t>61/300</t>
  </si>
  <si>
    <t>DDR1;COL14A1;ELN;COL12A1;ICAM2;LOXL4;LAMC2;HAPLN1;ADAMTSL1;COMP;ADAMTS5;MMP24;ADAMTS1;SH3PXD2B;DAG1;TIMP2;CYP1B1;QSOX1;COLGALT1;ADAMTS7;POSTN;COL27A1;MMP1;MMP10;DCN;ADAM19;VCAN;COL4A2;COL4A4;COL6A2;COL8A2;COL4A6;ITGA8;COL8A1;COL4A5;COL6A3;ITGA6;LCP1;GAS6;MATN3;COL15A1;COL11A1;PDGFA;CAPG;ADAMTS12;NID1;NID2;THBS1;ADAMTS10;ADAMTS15;SPP1;A2M;TGFB2;GSN;LUM;MFAP5;COL3A1;P4HA3;ITGA11;TLL1;TGFBI</t>
  </si>
  <si>
    <t>extracellular structure organization (GO:0043062)</t>
  </si>
  <si>
    <t>46/216</t>
  </si>
  <si>
    <t>DDR1;COL15A1;COL14A1;ELN;COL11A1;ICAM2;PDGFA;LAMC2;ADAMTS12;NID1;NID2;THBS1;ADAMTS10;HAPLN1;ADAMTSL1;COMP;ADAMTS15;ADAMTS5;MMP24;ADAMTS1;DAG1;SPP1;ADAMTS7;POSTN;COL27A1;MMP1;LUM;MMP10;DCN;ADAM19;MFAP5;COL3A1;VCAN;COL4A2;COL4A4;COL6A2;ITGA11;COL8A2;COL4A6;ITGA8;COL8A1;COL4A5;COL6A3;ITGA6;TGFBI;MATN3</t>
  </si>
  <si>
    <t>external encapsulating structure organization (GO:0045229)</t>
  </si>
  <si>
    <t>46/217</t>
  </si>
  <si>
    <t>regulation of cell migration (GO:0030334)</t>
  </si>
  <si>
    <t>67/408</t>
  </si>
  <si>
    <t>PTPRU;IFITM1;MCTP1;CITED2;LAMC2;VSIR;CXCL16;DOCK10;FGF7;DUSP10;MDK;PLAU;TMSB4X;GPER1;DPYSL3;DAG1;CYP1B1;EPHB2;ACVR1;PDGFRA;EDN1;IGFBP5;LIMCH1;LMO4;SEMA6D;F2R;NOG;RHOB;FRMD5;SFRP1;RAP2B;TMSB15A;CDH13;ITGA6;LRRC15;GRN;CEMIP;NOTCH1;SEMA3C;ROCK2;SEMA3D;PDGFA;NEDD9;PRKX;SEMA3F;THBS1;WNT11;CCL5;MGAT5;PDGFC;NTF3;TP53INP1;ZNF703;SLIT2;MAP4K4;ACE;JAG1;EGF;INSR;SEMA4C;SEMA4F;SULF1;PODN;CXCL12;PLXNB3;SNAI2;AMOTL2</t>
  </si>
  <si>
    <t>axon guidance (GO:0007411)</t>
  </si>
  <si>
    <t>41/203</t>
  </si>
  <si>
    <t>ROBO2;NRP1;ROBO3;NOTCH3;NOTCH1;SEMA3C;SEMA3D;NTN4;PTPRM;IRS2;LAMC2;SEMA3F;MYPN;GLI2;EFNB2;ALCAM;RELN;EFNB3;GPC1;CHN1;KIF5A;DAG1;SLIT3;SLIT2;EPHB2;SCN1B;BDNF;SEMA6D;SEMA4C;SEMA4F;L1CAM;KLF7;CXCL12;FEZ1;FEZ2;PLXNB3;EVL;SHANK3;EPHA3;EPHA2;CDK5R1</t>
  </si>
  <si>
    <t>regulation of ossification (GO:0030278)</t>
  </si>
  <si>
    <t>14/36</t>
  </si>
  <si>
    <t>ACVR1;TGFB2;BMPR2;NOTCH1;TWIST1;PTN;DKK1;CYP27B1;SFRP1;MDK;S1PR1;BMP2K;ENPP1;SOX9</t>
  </si>
  <si>
    <t>positive regulation of cell migration (GO:0030335)</t>
  </si>
  <si>
    <t>48/269</t>
  </si>
  <si>
    <t>NRP1;LRRC15;GRN;CEMIP;NOTCH1;BMPR2;SEMA3C;ROCK2;SEMA3D;PDGFA;NEDD9;LAMC2;SEMA3F;ACVR1B;THBS1;VSIR;RTN4;CXCL16;WNT11;PLAU;MDK;MGAT5;GPER1;CCL5;PDGFC;ZNF703;NTF3;SOX9;EPHB2;CLASP1;MAP4K4;ACVR1;TNFSF18;PDGFRA;EDN1;TGFB2;DMTN;EGF;INSR;SEMA6D;F2R;SEMA4C;SEMA4F;FERMT1;CXCL12;SNAI2;CDH13;ITGA6</t>
  </si>
  <si>
    <t>collagen fibril organization (GO:0030199)</t>
  </si>
  <si>
    <t>23/89</t>
  </si>
  <si>
    <t>COL15A1;TGFB2;COL27A1;COL14A1;LUM;COL11A1;COL12A1;LOXL4;LAMC2;COL3A1;COL4A2;COL4A4;COL6A2;P4HA3;COL4A6;COL8A2;CYP1B1;COL4A5;COL6A3;COL8A1;ITGA6;TLL1;COLGALT1</t>
  </si>
  <si>
    <t>positive regulation of signal transduction (GO:0009967)</t>
  </si>
  <si>
    <t>45/252</t>
  </si>
  <si>
    <t>NRP1;TEDC2;NOTCH1;NLGN2;CITED2;IRS1;C3;CYP27B1;RIMS1;ESM1;RELN;TERT;STK36;MGAT5;GPER1;NTF3;CCN3;NEPRO;WLS;TGFB2;JAG1;DMTN;BDNF;ARMC9;DCDC2;EMP2;SULF1;TPD52L1;MN1;SFRP1;TSPAN14;AXL;ASXL2;AAK1;BMP2K;FAS;ITGB1BP1;MAML3;TEK;GAS6;IL7R;SHANK3;JCAD;MYORG;LIMS1</t>
  </si>
  <si>
    <t>regulation of cell population proliferation (GO:0042127)</t>
  </si>
  <si>
    <t>103/764</t>
  </si>
  <si>
    <t>IFITM1;TES;IRS1;IRS2;CLU;FGF7;CYP1B1;SOX9;PDGFRA;CLEC11A;F2R;SFRP1;STAMBP;TP53;NOTCH1;CTBP1;CUL3;NPR3;PDGFA;CIAO1;EFNB2;CYP27B1;TMEM127;PDGFC;ZNF703;IGFBP6;STAT5A;TFAP2A;TGFB2;JAG1;JUND;XRCC5;INSR;CDC6;INHBA;CHERP;CCDC88A;RGCC;DLG3;ID2;CDK2;BCL2;STRN;MELTF;COPS8;IL7R;FGFR3;COPS9;PTPRU;SLC35F6;BTG2;CDKN1A;BMPR2;ELN;HILPDA;SIX1;ADRA1D;LAMC2;ESM1;ADAMTS1;GPER1;NCK2;CD33;BOK;DIS3L2;KLF11;EDN1;TBC1D8;TET1;EMP2;WNT9A;SSTR1;HCLS1;CDH13;BIRC6;ITGB1BP1;IRF6;HDAC4;LTK;PTN;THBS1;TSPAN31;ERBB3;NTF3;TP53INP1;SH3BP4;ZNF503;MARCHF7;HES1;TP53I11;E2F7;NTRK2;STAT1;EGF;AKR1C3;AKR1C2;PODN;DHRS2;FABP3;PRKRA;FAM98A;CRLF1;LIMS1</t>
  </si>
  <si>
    <t>regulation of neuron projection development (GO:0010975)</t>
  </si>
  <si>
    <t>33/165</t>
  </si>
  <si>
    <t>SCARB2;BRSK1;NDRG4;LTK;PTPRS;STMN2;PTN;TSKU;EFNB2;RELN;CDH2;MDK;DPYSL3;CHN1;SCN1B;MARK1;NTRK2;BDNF;KIDINS220;ZNF804A;CCDC88A;ABI2;PTK7;TRPV4;PLXNB3;RAPGEF1;ITGA6;SERPINI1;TOX;SHANK3;EPHA3;ITM2C;CDK5R1</t>
  </si>
  <si>
    <t>regulation of endothelial cell migration (GO:0010594)</t>
  </si>
  <si>
    <t>22/89</t>
  </si>
  <si>
    <t>NRP1;FOXC2;EDN1;GRN;SP100;BMPR2;ZNF580;ROCK2;EGF;PTPRM;EMC10;EMP2;PTN;THBS1;DCN;RHOB;RHOJ;ITGB1BP1;SLIT2;TEK;AAMP;EPHA2</t>
  </si>
  <si>
    <t>aortic valve development (GO:0003176)</t>
  </si>
  <si>
    <t>13/36</t>
  </si>
  <si>
    <t>ROBO2;BMPR2;NOTCH1;JAG1;ROCK2;ELN;TWIST1;NFATC1;SNAI2;EMILIN1;SLIT3;SLIT2;SOX9</t>
  </si>
  <si>
    <t>aortic valve morphogenesis (GO:0003180)</t>
  </si>
  <si>
    <t>12/32</t>
  </si>
  <si>
    <t>ROBO2;NOTCH1;JAG1;ROCK2;ELN;TWIST1;SNAI2;EMILIN1;SLIT3;NFATC1;SLIT2;SOX9</t>
  </si>
  <si>
    <t>positive regulation of kinase activity (GO:0033674)</t>
  </si>
  <si>
    <t>25/114</t>
  </si>
  <si>
    <t>DDR1;CDKN1A;LTK;CAMKK1;RASSF2;RELN;ERBB3;SNX9;EPHB2;PDGFRA;NTRK2;LMO4;XRCC5;INSR;CD4;ALS2;AXL;EEF1A2;JTB;TEK;GAS6;FGFR3;MET;EPHA3;EPHA2</t>
  </si>
  <si>
    <t>negative regulation of cell population proliferation (GO:0008285)</t>
  </si>
  <si>
    <t>58/379</t>
  </si>
  <si>
    <t>PTPRU;IFITM1;BTG2;CDKN1A;TES;BMPR2;DUSP10;ADAMTS1;GPER1;NCK2;CYP1B1;CCN3;SOX9;SLC16A2;CD33;DIS3L2;KLF11;IGFBP5;NOG;F2R;WNT9A;SSTR1;MN1;SFRP1;CDH13;ITGB1BP1;IRF6;TP53;NDRG4;NOTCH1;CTBP1;GATA2;CYP27B1;TMEM127;TP53INP1;E2F1;SH3BP4;ZNF503;APOD;HES1;IGFBP6;TP53I11;E2F7;TFAP2A;TGFB2;CDC6;INHBA;PODN;MCC;DHRS2;CHERP;PER2;FABP3;RGCC;DLG3;PRKRA;STRN;COPS8</t>
  </si>
  <si>
    <t>positive regulation of cell motility (GO:2000147)</t>
  </si>
  <si>
    <t>39/221</t>
  </si>
  <si>
    <t>LRRC15;GRN;CEMIP;NOTCH1;SEMA3C;ROCK2;SEMA3D;PDGFA;TWIST1;NEDD9;LAMC2;SEMA3F;THBS1;VSIR;CXCL16;WNT11;PLAU;MDK;MGAT5;GPER1;CCL5;PDGFC;ZNF703;NTF3;EPHB2;MAP4K4;ACVR1;PDGFRA;EDN1;EGF;INSR;SEMA6D;F2R;SEMA4C;SEMA4F;CXCL12;SNAI2;CDH13;ITGA6</t>
  </si>
  <si>
    <t>positive regulation of neuron projection development (GO:0010976)</t>
  </si>
  <si>
    <t>21/88</t>
  </si>
  <si>
    <t>SCARB2;NTRK2;LTK;NDRG4;BDNF;KIDINS220;STMN2;ZNF804A;PTN;LRP8;RELN;MDK;PTK7;DPYSL3;RAPGEF1;PLXNB3;ITGA6;SERPINI1;TOX;SCN1B;EPHA3</t>
  </si>
  <si>
    <t>axonogenesis (GO:0007409)</t>
  </si>
  <si>
    <t>41/240</t>
  </si>
  <si>
    <t>ROBO2;NRP1;ROBO3;BRSK1;NOTCH3;NOTCH1;SEMA3C;SEMA3D;NTN4;IRS2;SEMA3F;ACTB;MYPN;GLI2;EFNB2;RELN;EFNB3;SLITRK1;GPC1;KIF5A;DAG1;SLIT3;SLIT2;EPHB2;SCN1B;BDNF;SEMA6D;SEMA4C;SEMA4F;L1CAM;ISL1;RAB10;KLF7;CXCL12;FEZ1;FEZ2;EVL;SHANK3;EPHA3;EPHA2;CDK5R1</t>
  </si>
  <si>
    <t>negative regulation of cellular process (GO:0048523)</t>
  </si>
  <si>
    <t>78/566</t>
  </si>
  <si>
    <t>PTPRU;BTG2;CDKN1A;IFITM1;TES;BMPR2;FHL1;WFDC1;CLU;ADAMTS1;MDK;GPER1;NCK2;CYP1B1;ENPP1;EMILIN1;CCN3;EPHB2;CD33;DIS3L2;KLF11;DUSP1;F2R;WNT9A;SSTR1;RHOB;SFRP1;TXNIP;CDH13;ITGB1BP1;IRF6;CRYAB;TP53;TNFRSF21;SP100;NOTCH1;CTBP1;SMYD5;HTRA2;ACVR1B;NPAS2;RTN4;CYP27B1;WNT11;ERBB3;SERTAD2;TMEM127;TP53INP1;SH3BP4;ZNF503;SLIT3;IGFBP6;SLIT2;TP53I11;E2F7;APOBEC3C;TFAP2A;TGFB2;APOBEC3F;APOBEC3G;BNIP3;EIF2AK3;CDC6;INHBA;PODN;DHRS2;DCBLD2;CHERP;NR4A1;FABP3;RGCC;DLG3;PRKRA;BCL2;PLXNB3;STRN;TGFBI;COPS8</t>
  </si>
  <si>
    <t>transmembrane receptor protein tyrosine kinase signaling pathway (GO:0007169)</t>
  </si>
  <si>
    <t>60/404</t>
  </si>
  <si>
    <t>CYFIP2;DDR1;NCKAP1;NRP1;IRS1;IRS2;FGFRL1;ACTB;GHR;SPRED2;FGF7;NCK2;BDKRB2;EPHB2;ATP6V1E2;GIT1;ACTR3;ACTR2;PDGFRA;COL4A2;KIF16B;RAPGEF1;COL4A6;MET;EPHA3;RHOQ;EPHA2;FOXC2;SHC2;LTK;ROCK2;PXN;PDGFA;NEDD9;KALRN;GIGYF2;EFNB2;EFNB3;ERBB3;FLRT3;PDGFC;CHN1;NTF3;ATP6V0E2;AAMP;NTRK2;TIA1;GALNT3;BDNF;GDF15;SORT1;INSR;EIF2AK3;SULF1;CD4;ARPC2;AXL;TEK;FGFR3;CDK5R1</t>
  </si>
  <si>
    <t>positive regulation of cysteine-type endopeptidase activity involved in apoptotic process (GO:0043280)</t>
  </si>
  <si>
    <t>25/119</t>
  </si>
  <si>
    <t>HIP1;HTRA2;RPS27L;UACA;HSPD1;CASP8;FAM162A;GPER1;CASP1;PMAIP1;CASP2;XDH;BOK;GSN;DAPK1;TNFSF15;F2R;CARD9;EIF2AK3;TNFRSF10B;TRAF2;CFLAR;HSPE1;DAP;FAS</t>
  </si>
  <si>
    <t>cellular component assembly (GO:0022607)</t>
  </si>
  <si>
    <t>43/261</t>
  </si>
  <si>
    <t>NCKAP1;CD40;NLGN2;WIPF1;PDGFA;NEDD9;CAPG;ACTB;RTN4;EPS8;RIMS1;CHAF1B;CHAF1A;PCLO;ESPNL;DPYSL3;RAC3;SNX9;QSOX1;HES1;SOX9;MAGI1;CARD10;DMTN;GSN;NIFK;ABCA3;MYO7B;FANCA;TRAF2;DARS1;TAPBP;MYO1B;STK25;GORASP2;RHOJ;FAS;TLCD1;LCP1;GAS6;TP53;RHOQ;LIMS1</t>
  </si>
  <si>
    <t>positive regulation of extrinsic apoptotic signaling pathway via death domain receptors (GO:1902043)</t>
  </si>
  <si>
    <t>5/6</t>
  </si>
  <si>
    <t>SFRP1;PMAIP1;TIMP3;THBS1;ATF3</t>
  </si>
  <si>
    <t>retinal ganglion cell axon guidance (GO:0031290)</t>
  </si>
  <si>
    <t>ROBO2;NRP1;ALCAM;PTPRM;SLIT2</t>
  </si>
  <si>
    <t>positive regulation of intracellular signal transduction (GO:1902533)</t>
  </si>
  <si>
    <t>75/546</t>
  </si>
  <si>
    <t>CD40;HIP1;IRS1;SLC44A2;IRS2;ADRA1D;EDA2R;TRIM8;TRIM6;FGF7;CASP8;GPER1;CASP1;SOX9;TRIM21;TRIM22;WLS;BOK;TMED4;PDGFRA;GPR37;F2R;TRAF2;DCN;GPRC5B;PTP4A3;HCLS1;CDH13;S100A4;ITGB1BP1;TLR6;GAS6;MET;TP53;TLR4;JCAD;ROCK2;SLC20A1;DDX1;PDGFA;THBS1;RTN4;RELN;WNT11;ERBB3;CCL5;TSPAN6;PDGFC;NTF3;PMAIP1;NTRK2;TGFB2;GDF15;EGF;INSR;CARD9;AKR1C3;TNFRSF10B;AKR1C2;SEPTIN4;CFLAR;PUM2;FKBP1A;CD4;TRIML2;AXL;REL;BCL2;STRN;HPSE;TEK;MAP3K14;FGFR3;MYORG;LIMS1</t>
  </si>
  <si>
    <t>positive regulation of endothelial cell migration (GO:0010595)</t>
  </si>
  <si>
    <t>20/86</t>
  </si>
  <si>
    <t>STAT5A;NRP1;FOXC2;CD40;EDN1;GRN;BMPR2;ZNF580;ROCK2;EGF;EMC10;GATA2;THBS1;RHOB;TMSB4X;ITGB1BP1;TEK;PLPP3;MET;AAMP</t>
  </si>
  <si>
    <t>negative regulation of cell migration (GO:0030336)</t>
  </si>
  <si>
    <t>28/144</t>
  </si>
  <si>
    <t>PTPRU;IFITM1;NDRG4;PTPRR;MCTP1;CITED2;DUSP10;WNT11;DPYSL3;TP53INP1;DAG1;CYP1B1;SLIT2;CLASP1;JAG1;IGFBP5;LIMCH1;NOG;MCC;PODN;SULF1;RHOB;SFRP1;COL3A1;RAP2B;PLXNB3;EVL;ITGB1BP1</t>
  </si>
  <si>
    <t>pulmonary valve morphogenesis (GO:0003184)</t>
  </si>
  <si>
    <t>8/17</t>
  </si>
  <si>
    <t>ROBO2;TGFB2;JAG1;NOTCH1;GJA5;NFATC1;SLIT2;STRA6</t>
  </si>
  <si>
    <t>supramolecular fiber organization (GO:0097435)</t>
  </si>
  <si>
    <t>53/351</t>
  </si>
  <si>
    <t>HIP1;COL14A1;COL12A1;STMN2;LOXL4;LAMC2;RND2;RND3;CYP1B1;RAC3;EMILIN1;PGM5;CD36;COLGALT1;COL27A1;TMOD2;MYO7B;SHROOM3;EMP2;RHOB;COL4A2;KATNAL2;COL4A4;COL6A2;CLIP4;COL8A2;COL4A6;COL8A1;COL4A5;COL6A3;EVL;ITGA6;COL15A1;DCTN1;COL11A1;CORO1A;SPAST;FSD1;RPS27A;TGFB2;GSN;LUM;FKBP1A;CCDC88A;COL3A1;MYO1B;TSPAN14;ACTC1;P4HA3;TRPV4;CORO6;TLL1;TGFBI</t>
  </si>
  <si>
    <t>ventricular septum development (GO:0003281)</t>
  </si>
  <si>
    <t>12/38</t>
  </si>
  <si>
    <t>ROBO2;ACVR1;TGFB2;BMPR2;NOTCH1;CITED2;GJA5;NOG;HES1;SLIT3;SLIT2;STRA6</t>
  </si>
  <si>
    <t>pulmonary valve development (GO:0003177)</t>
  </si>
  <si>
    <t>8/18</t>
  </si>
  <si>
    <t>ROBO2;TGFB2;BMPR2;JAG1;NOTCH1;NFATC1;SLIT2;STRA6</t>
  </si>
  <si>
    <t>nervous system development (GO:0007399)</t>
  </si>
  <si>
    <t>63/447</t>
  </si>
  <si>
    <t>CHRM2;ROBO2;NCKAP1;CHRM3;GDA;NAB1;PCSK9;HAPLN1;NRGN;CDH2;MDK;ADORA1;EPHB2;SH3GL2;NOG;TMOD2;SDCBP2;VCAN;ALDH5A1;FEZ1;FEZ2;EVL;WDPCP;MET;SHANK3;HDAC4;NLGN2;DCTN1;CAPG;PTN;ACVR1B;KALRN;NPAS2;GLIS2;RELN;EFNB3;ERBB3;FLRT3;SLITRK1;PDGFC;NTF3;HES1;ARNT2;EGR2;JAG1;GSN;BDNF;PCDHB15;PCDHB14;SEMA4F;PCDHB13;PCDHB12;INHBA;L1CAM;CHERP;NFASC;RNF103;GLRB;AXL;DCHS1;SERPINI1;SCN2A;RBM45</t>
  </si>
  <si>
    <t>negative regulation of sodium ion transmembrane transport (GO:1902306)</t>
  </si>
  <si>
    <t>6/10</t>
  </si>
  <si>
    <t>HECW2;OSR1;STK39;NEDD4L;PCSK9;COMMD1</t>
  </si>
  <si>
    <t>ventricular septum morphogenesis (GO:0060412)</t>
  </si>
  <si>
    <t>10/28</t>
  </si>
  <si>
    <t>ROBO2;ACVR1;TGFB2;BMPR2;NOTCH1;CITED2;NOG;HES1;SLIT3;SLIT2</t>
  </si>
  <si>
    <t>negative regulation of cartilage development (GO:0061037)</t>
  </si>
  <si>
    <t>7/14</t>
  </si>
  <si>
    <t>EFEMP1;WNT11;SNAI2;WNT9A;SOX9;ADAMTS12;ADAMTS7</t>
  </si>
  <si>
    <t>response to cytokine (GO:0034097)</t>
  </si>
  <si>
    <t>28/150</t>
  </si>
  <si>
    <t>HDAC4;IFITM1;CD40;SP100;IFITM2;PID1;AFF3;CXCL16;IL18BP;CYP27B1;CASP8;DPYSL3;CASP1;TIMP2;TIMP3;TRIM21;MAP4K3;PTPN18;IL1R1;STAT1;MX1;DDOST;COL3A1;BCL2;REL;HCLS1;XAF1;PTPN4</t>
  </si>
  <si>
    <t>negative regulation of cell motility (GO:2000146)</t>
  </si>
  <si>
    <t>23/114</t>
  </si>
  <si>
    <t>PTPRU;IFITM1;JAG1;MCTP1;IGFBP5;LIMCH1;CITED2;CCDC125;NOG;PODN;SULF1;RHOB;FRMD5;SFRP1;DUSP10;RAP2B;WNT11;DPYSL3;TP53INP1;DAG1;PLXNB3;CYP1B1;SLIT2</t>
  </si>
  <si>
    <t>positive regulation of cell population proliferation (GO:0008284)</t>
  </si>
  <si>
    <t>65/474</t>
  </si>
  <si>
    <t>SLC35F6;CDKN1A;PID1;IRS1;HILPDA;IRS2;ADRA1D;LAMC2;FGF7;ESM1;MDK;GPER1;SIX2;SOX9;PDGFRA;EDN1;OSR1;CLEC11A;F2R;TBC1D8;TET1;EMP2;SFRP1;HCLS1;CDH13;ITGB1BP1;STAMBP;GAS6;TOX;HDAC4;GRN;NOTCH1;CUL3;PDGFA;PTN;THBS1;CIAO1;TSPAN31;EFNB2;TERT;ERBB3;CCL5;PDGFC;NTF3;ZNF703;E2F1;MARCHF7;HES1;NTRK2;TGFB2;STAT1;EGF;INSR;AKR1C3;AKR1C2;ID2;CDK2;BCL2;TMEM119;HPSE;FAM98A;IL7R;FGFR3;CRLF1;COPS9</t>
  </si>
  <si>
    <t>positive regulation of epithelial cell migration (GO:0010634)</t>
  </si>
  <si>
    <t>20/94</t>
  </si>
  <si>
    <t>NRP1;FOXC2;EDN1;GRN;TGFB2;BMPR2;ZNF580;ROCK2;EGF;EMC10;THBS1;RTN4;RHOB;FGF7;ITGB1BP1;SOX9;TEK;AAMP;CLASP1;MAP4K4</t>
  </si>
  <si>
    <t>positive regulation of cell projection organization (GO:0031346)</t>
  </si>
  <si>
    <t>23/117</t>
  </si>
  <si>
    <t>SCARB2;ROBO2;NTRK2;NDRG4;LTK;BDNF;KIDINS220;STMN2;ZNF804A;PTN;RELN;PTK7;MDK;SLITRK1;DPYSL3;PLXNB3;RAPGEF1;ITGA6;SERPINI1;SLIT2;TOX;SCN1B;EPHA3</t>
  </si>
  <si>
    <t>heart development (GO:0007507)</t>
  </si>
  <si>
    <t>29/164</t>
  </si>
  <si>
    <t>FOXC2;POPDC3;NDRG4;CDKN1A;NOTCH1;BMPR2;CITED2;HDAC9;GLI2;PDLIM1;CASP8;SGCD;ERBB3;FLRT3;SH3PXD2B;SOX9;PDLIM4;STRA6;ACVR1;TGFB2;OSR1;INSR;ISL1;FKBP1A;COL3A1;ID2;HAND2;ALPK2;TEK</t>
  </si>
  <si>
    <t>activation of cysteine-type endopeptidase activity involved in apoptotic process (GO:0006919)</t>
  </si>
  <si>
    <t>18/81</t>
  </si>
  <si>
    <t>HIP1;TNFSF15;F2R;EIF2AK3;RPS27L;TNFRSF10B;TRAF2;CFLAR;HSPE1;HSPD1;DAP;CASP8;FAM162A;CASP1;CASP2;FAS;XDH;BOK</t>
  </si>
  <si>
    <t>regulation of smooth muscle cell migration (GO:0014910)</t>
  </si>
  <si>
    <t>8/20</t>
  </si>
  <si>
    <t>NRP1;NDRG4;ACE;IGFBP5;PLAU;CCL5;PDGFA;SLIT2</t>
  </si>
  <si>
    <t>negative regulation of multicellular organismal process (GO:0051241)</t>
  </si>
  <si>
    <t>35/214</t>
  </si>
  <si>
    <t>FOXA1;FOXC2;PTPRR;GRN;NOTCH1;BMPR2;ROCK2;NPR3;HDAC9;ADAMTS5;SPRED2;RGS2;RAB11FIP1;DUSP10;WNT11;MDK;SOX9;RAB11FIP3;RAB11FIP5;SRGN;GDF15;F2R;HS3ST5;ATP2B1;MCC;DKK1;VASN;KLF7;SFRP1;RGCC;TNNT1;EVL;ALPK2;GAS6;TLR4</t>
  </si>
  <si>
    <t>regulation of biomineral tissue development (GO:0070167)</t>
  </si>
  <si>
    <t>9/26</t>
  </si>
  <si>
    <t>CYP27B1;NOTCH1;ROCK2;S1PR1;BMP2K;TWIST1;ENPP1;SOX9;GAS6</t>
  </si>
  <si>
    <t>axon extension involved in axon guidance (GO:0048846)</t>
  </si>
  <si>
    <t>5/8</t>
  </si>
  <si>
    <t>NRP1;ALCAM;SLIT3;SEMA3F;SLIT2</t>
  </si>
  <si>
    <t>neuron projection extension involved in neuron projection guidance (GO:1902284)</t>
  </si>
  <si>
    <t>positive regulation of phosphatidylinositol 3-kinase signaling (GO:0014068)</t>
  </si>
  <si>
    <t>17/77</t>
  </si>
  <si>
    <t>PDGFRA;NTRK2;TGFB2;EGF;INSR;F2R;PDGFA;IRS2;DCN;ERBB3;GPER1;CCL5;NTF3;PDGFC;HCLS1;SOX9;TEK</t>
  </si>
  <si>
    <t>negative regulation of chemotaxis (GO:0050922)</t>
  </si>
  <si>
    <t>10/32</t>
  </si>
  <si>
    <t>ROBO2;NOTCH1;SEMA3C;SEMA3D;SEMA6D;SEMA4C;SEMA4F;SEMA3F;SLIT2;THBS1</t>
  </si>
  <si>
    <t>regulation of cell migration involved in sprouting angiogenesis (GO:0090049)</t>
  </si>
  <si>
    <t>FOXC2;CARD10;NOTCH1;RHOJ;ITGB1BP1;GATA2;PTGS2;HDAC9;THBS1;JCAD</t>
  </si>
  <si>
    <t>cellular response to oxygen-containing compound (GO:1901701)</t>
  </si>
  <si>
    <t>47/323</t>
  </si>
  <si>
    <t>HCN3;LTK;PID1;IRS1;ROCK2;ABCB4;PXN;CIB2;HTRA2;PDXP;ACTB;WNT11;PABPN1;GPER1;ZNF703;ANKRD1;CASP1;PDE4B;PDK3;SH3BP4;MPV17;SOX9;SLIT2;GIT1;WNT3;PDGFRA;DMTN;IGFBP5;DAPK1;FZD7;AKR1C3;FOS;PDCD1LG2;WNT9A;SSTR1;ZNF35;FAM210B;SFRP1;CREB1;PTK7;AXL;SHPK;CDK2;PDE3A;RAPGEF1;TLR4;EPHA3</t>
  </si>
  <si>
    <t>positive regulation of protein kinase activity (GO:0045860)</t>
  </si>
  <si>
    <t>27/154</t>
  </si>
  <si>
    <t>CDKN1A;RALB;CAB39;NEDD9;CLU;LRP8;CAMKK1;RASSF2;RELN;ERBB3;CCL5;SNX9;MAP4K4;TGFB2;ACE;XRCC5;INSR;EMP2;DKK1;CCDC88A;GPRC5B;CD4;DLG3;ALS2;JTB;GAS6;CALM2</t>
  </si>
  <si>
    <t>cellular response to organic substance (GO:0071310)</t>
  </si>
  <si>
    <t>23/123</t>
  </si>
  <si>
    <t>ACVR1;ROBO2;NCOA1;PTPN18;PID1;BMPR2;IGFBP5;HTRA2;ACVR1B;IL18BP;GHR;SFRP1;CLEC3B;STING1;CCL5;DPYSL3;CASP1;CYP1B1;HCLS1;SLIT3;SLIT2;PTPN4;RAMP1</t>
  </si>
  <si>
    <t>cellular response to fatty acid (GO:0071398)</t>
  </si>
  <si>
    <t>7/17</t>
  </si>
  <si>
    <t>DGAT2;PID1;IRS1;AKR1C1;AKR1C3;AKR1C2;PDK3</t>
  </si>
  <si>
    <t>apoptotic process (GO:0006915)</t>
  </si>
  <si>
    <t>36/231</t>
  </si>
  <si>
    <t>CYFIP2;PPP1R15A;NCKAP1;AHCYL1;HIP1;FASTKD2;IFI6;RTN4;HK2;HSPD1;CASP8;ERBB3;FAM162A;CASP1;PMAIP1;CASP2;PHLDA2;RELT;BOK;DMPK;DAPK1;DAPK2;BNIP3;MX1;KREMEN1;TNFRSF10B;SEPTIN4;CFLAR;RHOB;DAP;ERCC3;BCL2;FAS;NDUFS1;SCN2A;TNFRSF21</t>
  </si>
  <si>
    <t>positive regulation of apoptotic process (GO:0043065)</t>
  </si>
  <si>
    <t>45/310</t>
  </si>
  <si>
    <t>FOXA1;GRN;CSRNP3;PCSK9;HTRA2;KALRN;CLU;HSPD1;PREX1;RASSF2;CASP8;FAM162A;GPER1;ANKRD1;E2F1;CYP1B1;PMAIP1;CASP2;SLIT2;RPS27A;PHLDA3;BOK;TFAP2A;KLF11;TGFB2;PLEKHG2;DAPK1;DAPK2;BNIP3;TNFRSF10B;SEPTIN4;TPD52L1;DUSP6;RHOB;SFRP1;ERCC3;BIN1;PTRH2;STK17B;ARHGEF3;ARHGEF4;FAS;ITGA6;TP53;CDK5R1</t>
  </si>
  <si>
    <t>enzyme linked receptor protein signaling pathway (GO:0007167)</t>
  </si>
  <si>
    <t>25/140</t>
  </si>
  <si>
    <t>DDR1;PTPRU;SHC2;LTK;BMPR2;NEDD9;PTN;ACVR1B;PTPRF;ERBB3;NTF3;BDKRB2;EPHB2;PDGFRA;NTRK2;BDNF;INSR;CD4;AXL;RAPGEF1;TEK;FGFR3;MET;EPHA3;EPHA2</t>
  </si>
  <si>
    <t>negative regulation of signal transduction (GO:0009968)</t>
  </si>
  <si>
    <t>40/267</t>
  </si>
  <si>
    <t>NOTCH3;NDRG4;PID1;IRS1;MGRN1;HHIP;ADAMTS12;APCDD1;GATA2;THBS1;TSKU;FSTL3;GLIS2;RGS2;ERBB3;GPC1;CCL5;ENPP1;APOD;EMILIN1;XDH;SOCS5;ACVR1;PTPN18;EGFL7;IGFBP5;GDF15;BDNF;EGF;NOG;NFATC1;SULF1;DKK1;DCN;DKK3;SFRP1;TMBIM1;BCL2;SNAI2;TRABD2A</t>
  </si>
  <si>
    <t>intrinsic apoptotic signaling pathway (GO:0097193)</t>
  </si>
  <si>
    <t>20/102</t>
  </si>
  <si>
    <t>PPP1R15A;CDKN1A;CUL3;BNIP3;IFI6;HTRA2;TNFRSF10B;TRAF2;MSH6;DNAJC10;BCL2;E2F1;CYP1B1;PMAIP1;CASP2;SCN2A;TP53;PDK1;EPHA2;BOK</t>
  </si>
  <si>
    <t>circulatory system development (GO:0072359)</t>
  </si>
  <si>
    <t>23/126</t>
  </si>
  <si>
    <t>ACVR1;FOXC2;POPDC3;TGFB2;CDKN1A;NOTCH1;CITED2;OSR1;ISL1;HDAC9;GLI2;PDLIM1;COL3A1;CASP8;ERBB3;FLRT3;ID2;HAND2;SH3PXD2B;SOX9;TEK;PDLIM4;STRA6</t>
  </si>
  <si>
    <t>negative regulation of growth (GO:0045926)</t>
  </si>
  <si>
    <t>TGFB2;CDKN1A;NOTCH1;PNPT1;BMPR2;FHL1;WFDC1;INHBA;ACVR1B;RTN4;DCBLD2;CYP27B1;SFRP1;WNT11;SERTAD2;MT1F;ENPP1;SH3BP4;CCN3;SLIT3;SLIT2;TP53;FGFR3</t>
  </si>
  <si>
    <t>positive regulation of peptidyl-tyrosine phosphorylation (GO:0050731)</t>
  </si>
  <si>
    <t>24/134</t>
  </si>
  <si>
    <t>ACVR1;TNFSF18;NRP1;CD40;ACE;NEDD9;LRP8;GHR;FGF7;GPRC5B;RELN;DLG3;ERBB3;CCL5;NTF3;HCLS1;STAP2;TNFRSF14;CSPG4;HES1;GAS6;TP53;FGFR3;CRLF1</t>
  </si>
  <si>
    <t>negative regulation of lipase activity (GO:0060192)</t>
  </si>
  <si>
    <t>RGS2;SORT1;APOC1;ANGPTL4;HDAC9</t>
  </si>
  <si>
    <t>negative regulation of pathway-restricted SMAD protein phosphorylation (GO:0060394)</t>
  </si>
  <si>
    <t>SNX25;NOG;PMEPA1;EMILIN1;DKK1</t>
  </si>
  <si>
    <t>positive regulation of glial cell differentiation (GO:0045687)</t>
  </si>
  <si>
    <t>7/18</t>
  </si>
  <si>
    <t>EGR2;NOTCH1;BIN1;MDK;ID2;HES1;PTN</t>
  </si>
  <si>
    <t>positive regulation of gene expression (GO:0010628)</t>
  </si>
  <si>
    <t>63/482</t>
  </si>
  <si>
    <t>ATF2;PID1;CITED2;HILPDA;CLU;VSIR;ACTB;ACTG2;RIMS1;FGF7;GPER1;EMILIN1;SOX9;CD36;AMH;EPHB2;RPS7;OSR1;NOG;CIRBP;DKK1;ADAM19;POLR1A;HAND2;POLR1B;TLR6;GAS6;PLA2R1;TP53;TLR4;RBM24;NOTCH1;ROCK2;RPS27L;TWIST1;LRP3;GATA2;THBS1;WNT11;TAF1B;TAF1C;E2F1;METTL5;SF3B1;WNT3;TFAP2A;NTRK2;GSN;ZNF580;EGF;CARD9;EIF2AK3;ZNF804A;INHBA;PDCL3;RGCC;ACTC1;ID2;TMEM119;EIF3E;FAM98A;LIMS1;NFE2L2</t>
  </si>
  <si>
    <t>cortical cytoskeleton organization (GO:0030865)</t>
  </si>
  <si>
    <t>11/41</t>
  </si>
  <si>
    <t>NCKAP1;FMNL1;FMNL2;ROCK2;TRPV4;RAC3;LCP1;RND2;RND3;RHOQ;RHOB</t>
  </si>
  <si>
    <t>regulation of focal adhesion assembly (GO:0051893)</t>
  </si>
  <si>
    <t>13/54</t>
  </si>
  <si>
    <t>NRP1;DMTN;LIMCH1;ROCK2;THBS1;SFRP1;ITGB1BP1;APOD;TEK;EPHA3;CLASP1;MAP4K4;LIMS1</t>
  </si>
  <si>
    <t>semaphorin-plexin signaling pathway (GO:0071526)</t>
  </si>
  <si>
    <t>FARP2;NRP1;SEMA3C;SEMA3D;SEMA6D;SEMA4C;PLXNB3;SEMA4F;SEMA3F;MET</t>
  </si>
  <si>
    <t>regulation of angiogenesis (GO:0045765)</t>
  </si>
  <si>
    <t>32/203</t>
  </si>
  <si>
    <t>ATF2;CD40;GRN;SP100;ROCK2;TWIST1;PTPRM;EMC10;ISM1;GATA2;TSPAN12;THBS1;HK2;ADAMTS1;CYP1B1;EMILIN1;TGFB2;STAT1;SERPINF1;EMP2;SULF1;ISL1;DCN;RHOB;PDCL3;SFRP1;RGCC;COL4A2;RHOJ;ANGPTL4;TEK;EPHA2</t>
  </si>
  <si>
    <t>regulation of phosphatidylinositol 3-kinase signaling (GO:0014066)</t>
  </si>
  <si>
    <t>20/106</t>
  </si>
  <si>
    <t>PDGFRA;NTRK2;TGFB2;EGF;INSR;F2R;PDGFA;TWIST1;IRS2;DCN;ERBB3;PIK3IP1;GPER1;CCL5;PDGFC;NTF3;HCLS1;SOX9;STAMBP;TEK</t>
  </si>
  <si>
    <t>positive regulation of protein tyrosine kinase activity (GO:0061098)</t>
  </si>
  <si>
    <t>NTRK2;GPRC5B;RELN;ACE;ERBB3;DLG3;BDNF;EGF;NEDD9;GAS6;LRP8</t>
  </si>
  <si>
    <t>regulation of extrinsic apoptotic signaling pathway via death domain receptors (GO:1902041)</t>
  </si>
  <si>
    <t>SP100;SFRP1;CASP8;TMBIM1;PMAIP1;TNFRSF10B;FAS;TRAF2;CFLAR;THBS1;FAIM</t>
  </si>
  <si>
    <t>atrioventricular valve development (GO:0003171)</t>
  </si>
  <si>
    <t>6/14</t>
  </si>
  <si>
    <t>ACVR1;TGFB2;BMPR2;NOTCH1;GJA5;SLIT3</t>
  </si>
  <si>
    <t>artery morphogenesis (GO:0048844)</t>
  </si>
  <si>
    <t>9/30</t>
  </si>
  <si>
    <t>NRP1;TGFB2;BMPR2;NOTCH1;JAG1;GJA5;NOG;HES1;STRA6</t>
  </si>
  <si>
    <t>protein N-linked glycosylation via asparagine (GO:0018279)</t>
  </si>
  <si>
    <t>DPM1;OST4;MCFD2;RPN2;DERL3;MGAT5;STT3A;UGGT1;DDOST</t>
  </si>
  <si>
    <t>negative regulation of striated muscle cell differentiation (GO:0051154)</t>
  </si>
  <si>
    <t>7/19</t>
  </si>
  <si>
    <t>HDAC4;NOTCH1;BDNF;FZD7;TMEM119;CCN3;DKK1</t>
  </si>
  <si>
    <t>cellular response to mechanical stimulus (GO:0071260)</t>
  </si>
  <si>
    <t>12/49</t>
  </si>
  <si>
    <t>CD40;CASP8;BNIP3;ANKRD1;CASP1;CASP2;TNFRSF10B;FAS;SOX9;TMEM150C;TLR4;MAP3K14</t>
  </si>
  <si>
    <t>protein-containing complex assembly (GO:0065003)</t>
  </si>
  <si>
    <t>39/267</t>
  </si>
  <si>
    <t>RAB1A;CD40;MCFD2;WIPF1;CUL3;TCF7;CAPG;CAND2;RIMS1;WDCP;CASP8;TERT;SH3PXD2B;SNX9;DMD;HES1;SOX9;BOK;FARP2;MAGI1;TLE4;CARD10;TLE2;DMTN;NIFK;FANCA;TRAF2;PLEKHA7;DARS1;TAPBP;PYGO2;CXCL12;STING1;FAS;PREB;ITGB1BP1;CNIH2;TP53;CNIH3</t>
  </si>
  <si>
    <t>chondrocyte development (GO:0002063)</t>
  </si>
  <si>
    <t>4/6</t>
  </si>
  <si>
    <t>BMPR2;EIF2AK3;SOX9;SULF1</t>
  </si>
  <si>
    <t>negative regulation of lipoprotein lipase activity (GO:0051005)</t>
  </si>
  <si>
    <t>SORT1;APOC1;ANGPTL4;HDAC9</t>
  </si>
  <si>
    <t>pentose-phosphate shunt, non-oxidative branch (GO:0009052)</t>
  </si>
  <si>
    <t>RPEL1;RPE;SHPK;TALDO1</t>
  </si>
  <si>
    <t>positive regulation of epithelial cell proliferation (GO:0050679)</t>
  </si>
  <si>
    <t>22/123</t>
  </si>
  <si>
    <t>STAT5A;NRP1;EGFL7;GRN;BMPR2;ZNF580;EGF;OSR1;FZD7;EMC10;PTN;RTN4;NR4A1;PDCL3;FGF7;SFRP1;MDK;ZNF703;PLXNB3;CDH13;SOX9;TEK</t>
  </si>
  <si>
    <t>regulation of endothelial cell proliferation (GO:0001936)</t>
  </si>
  <si>
    <t>18/92</t>
  </si>
  <si>
    <t>STAT5A;NRP1;EGFL7;BMPR2;ZNF580;EGF;STAT1;PTPRM;EMC10;SULF1;THBS1;NR4A1;PDCL3;RGCC;PLXNB3;CDH13;TEK;XDH</t>
  </si>
  <si>
    <t>cellular protein modification process (GO:0006464)</t>
  </si>
  <si>
    <t>117/1025</t>
  </si>
  <si>
    <t>CHRM3;FBXO27;NRBP2;EVA1A;CDH2;PSMD1;PDK3;NEK3;LARGE1;PDK1;ACVR1;WSB2;IGFBP5;DAPK1;DAPK2;APLP2;LMO7;VRK2;FBXO11;PDIA6;NRBP1;CCNE1;PSME4;ADPRH;RAB38;TRIB2;BRSK1;PSMD14;RPN2;EPAS1;CTBP1;CUL3;STK39;WNK4;LTBP1;FBXO41;C3;TGOLN2;NUAK2;MAN2A2;STK36;STK38L;ST3GAL5;ST3GAL6;ST3GAL1;SOCS5;MARK1;UBE2F;FN3K;TGFB2;DMPK;INSR;RHBDD1;FUCA2;EIF2AK3;ABCA7;FBXO32;GGCX;STK25;CDK2;AAK1;STT3A;CPE;MELTF;COPS8;PTPRU;PTPRR;PTPRS;BMPR2;MAST1;PCSK9;PTPRM;PRSS23;PTPRF;DUSP11;ANKRD9;DUSP10;QSOX1;ILKAP;DUSP4;DUSP1;ANO8;COMMD1;DUSP6;DDOST;DDB2;VCAN;CREB1;VGF;CTDSP1;BMP2K;B3GNT2;BIRC6;GAS6;MATN3;RAB1A;LTK;ROCK2;PPM1H;PDXP;ACVR1B;THBS1;FSTL3;PPM1G;WNT11;SPP1;MAP4K3;MAP4K4;PTPN18;GOLM1;HS3ST5;FBXL16;PSMB9;COL3A1;STK17B;PTPN4;ASB3</t>
  </si>
  <si>
    <t>cellular response to retinoic acid (GO:0071300)</t>
  </si>
  <si>
    <t>LTK;WNT11;CREB1;PTK7;FZD7;HTRA2;SOX9;WNT9A;ZNF35;WNT3;EPHA3</t>
  </si>
  <si>
    <t>regulation of protein kinase B signaling (GO:0051896)</t>
  </si>
  <si>
    <t>32/207</t>
  </si>
  <si>
    <t>HIP1;PHLPP1;IRS1;PDGFA;IRS2;THBS1;RTN4;FGF7;ERBB3;GPER1;DAG1;XDH;PHLDA3;PDGFRA;NTRK2;GDF15;EGF;INSR;AKR1C3;AKR1C2;RCN3;AXL;HCLS1;STRN;ITGB1BP1;HPSE;TEK;GAS6;FGFR3;MET;MYORG;EPHA2</t>
  </si>
  <si>
    <t>muscle cell migration (GO:0014812)</t>
  </si>
  <si>
    <t>5/10</t>
  </si>
  <si>
    <t>DDR1;SIX1;CCN3;ITGB1BP1;AAMP</t>
  </si>
  <si>
    <t>negative regulation of sodium ion transmembrane transporter activity (GO:2000650)</t>
  </si>
  <si>
    <t>HECW2;OSR1;STK39;NEDD4L;PCSK9</t>
  </si>
  <si>
    <t>regulation of myotube differentiation (GO:0010830)</t>
  </si>
  <si>
    <t>8/25</t>
  </si>
  <si>
    <t>HDAC4;NOTCH1;DMPK;BDNF;TMEM119;CCN3;HDAC9;RBM24</t>
  </si>
  <si>
    <t>amino acid transport (GO:0006865)</t>
  </si>
  <si>
    <t>12/50</t>
  </si>
  <si>
    <t>SLC38A1;SLC25A29;SLC7A8;SLC43A2;SH3BP4;SLC1A4;SLC38A11;SLC7A11;SLC25A45;SLC7A1;SLC36A4;SLC38A4</t>
  </si>
  <si>
    <t>peptidyl-asparagine modification (GO:0018196)</t>
  </si>
  <si>
    <t>9/31</t>
  </si>
  <si>
    <t>regulation of bone mineralization (GO:0030500)</t>
  </si>
  <si>
    <t>13/57</t>
  </si>
  <si>
    <t>ACVR1;SRGN;TFAP2A;BMPR2;OSR1;TWIST1;PTN;ATP2B1;CYP27B1;BMP2K;S1PR1;TMEM119;ENPP1</t>
  </si>
  <si>
    <t>regulation of kinase activity (GO:0043549)</t>
  </si>
  <si>
    <t>18/94</t>
  </si>
  <si>
    <t>DDR1;PDGFRA;NTRK2;LTK;LMO4;INSR;NLRC5;IRS2;EMP2;CD4;ERBB3;AXL;TEK;EPHB2;MET;FGFR3;EPHA3;EPHA2</t>
  </si>
  <si>
    <t>modulation by symbiont of entry into host (GO:0052372)</t>
  </si>
  <si>
    <t>7/20</t>
  </si>
  <si>
    <t>TRIM6;TRIML2;EXOC7;FUCA2;HS3ST5;TRIM21;TRIM22</t>
  </si>
  <si>
    <t>negative regulation of chondrocyte differentiation (GO:0032331)</t>
  </si>
  <si>
    <t>EFEMP1;SNAI2;WNT9A;SOX9;ADAMTS12;ADAMTS7</t>
  </si>
  <si>
    <t>blood circulation (GO:0008015)</t>
  </si>
  <si>
    <t>12/51</t>
  </si>
  <si>
    <t>GCLC;SGCD;ACE;ACTC1;CXCL12;ROCK2;STAT1;ELN;BDKRB2;TBC1D8;SERPING1;ITGB1BP1</t>
  </si>
  <si>
    <t>regulation of epithelial cell migration (GO:0010632)</t>
  </si>
  <si>
    <t>PTPRR;TGFB2;BMPR2;DUSP10;RHOJ;EMP2;EVL;SOX9;PTN;MCC;RTN4;CLASP1</t>
  </si>
  <si>
    <t>negative regulation of extrinsic apoptotic signaling pathway (GO:2001237)</t>
  </si>
  <si>
    <t>16/80</t>
  </si>
  <si>
    <t>ACVR1;EYA4;IFI6;TNFRSF10B;TRAF2;CFLAR;THBS1;CASP8;TERT;TMBIM1;BCL2;FAS;SNAI2;BIRC6;ITGA6;FAIM</t>
  </si>
  <si>
    <t>regulation of chondrocyte differentiation (GO:0032330)</t>
  </si>
  <si>
    <t>8/26</t>
  </si>
  <si>
    <t>EFEMP1;MDK;MBOAT2;SNAI2;SOX9;WNT9A;ADAMTS12;ADAMTS7</t>
  </si>
  <si>
    <t>regulation of programmed cell death (GO:0043067)</t>
  </si>
  <si>
    <t>30/194</t>
  </si>
  <si>
    <t>STEAP3;HIP1;PHLPP1;RTKN;AMIGO2;TRIAP1;CLU;LRP8;RTN4;MECOM;NTF3;TP53INP1;CASP1;PMAIP1;CASP2;HS1BP3;SOX9;DAPK1;STAT1;DAPK2;BNIP3;TNFRSF10B;TRAF2;SEPTIN4;FBXO11;RSL1D1;TP53I3;FAS;ALPK2;TP53</t>
  </si>
  <si>
    <t>positive regulation of macromolecule metabolic process (GO:0010604)</t>
  </si>
  <si>
    <t>51/384</t>
  </si>
  <si>
    <t>ATF2;PID1;CITED2;PCSK9;CLU;VSIR;ACTG2;RIMS1;FGF7;GPER1;EMILIN1;SOX9;CD36;EPHB2;AMH;RPS7;OSR1;NOG;DKK1;ADAM19;HAND2;TLR6;GAS6;TP53;TLR4;NOTCH1;ROCK2;TWIST1;LRP3;GATA2;WNT11;NTF3;E2F1;WNT3;TFAP2A;NTRK2;GSN;ZNF580;EGF;INSR;EIF2AK3;ZNF804A;INHBA;PDCL3;RGCC;ACTC1;ID2;TMEM119;FAM98A;LIMS1;NFE2L2</t>
  </si>
  <si>
    <t>negative regulation of protein phosphorylation (GO:0001933)</t>
  </si>
  <si>
    <t>25/152</t>
  </si>
  <si>
    <t>PID1;TWIST1;SPRED2;RASSF2;SNX25;NTF3;NCK2;ENPP1;PMEPA1;EMILIN1;DMD;SLIT2;EPHB2;XDH;SH3GL2;DMTN;PDE4D;NOG;DKK1;SFRP1;DNAJC10;ITGB1BP1;PLPP3;TRIB2;CALM2</t>
  </si>
  <si>
    <t>positive regulation of Notch signaling pathway (GO:0045747)</t>
  </si>
  <si>
    <t>ROBO2;TGFB2;TSPAN14;NOTCH1;JAG1;AAK1;BMP2K;CCN3;ITGB1BP1;MAML3;NEPRO</t>
  </si>
  <si>
    <t>cytoskeleton organization (GO:0007010)</t>
  </si>
  <si>
    <t>21/120</t>
  </si>
  <si>
    <t>CNTNAP1;DMTN;MAST1;MICAL3;ARAP3;NEDD9;PRPF40A;RND2;ANK1;RND3;SIPA1L3;RHOB;PCLO;FMNL2;ABI2;BIN1;MDK;RAC3;WDPCP;AJUBA;MARK1</t>
  </si>
  <si>
    <t>cell-cell adhesion via plasma-membrane adhesion molecules (GO:0098742)</t>
  </si>
  <si>
    <t>27/170</t>
  </si>
  <si>
    <t>ROBO2;ROBO3;PTPRS;AMIGO2;PTPRM;CELSR2;PVR;FGFRL1;MYPN;PTPRF;TRO;ALCAM;MMP24;CDH2;FLRT3;SLITRK1;ACVR1;TGFB2;PCDHB14;PCDHB13;L1CAM;PLXNB3;CDH13;DCHS1;CDH15;CDH18;NECTIN1</t>
  </si>
  <si>
    <t>endothelial cell migration (GO:0043542)</t>
  </si>
  <si>
    <t>10/39</t>
  </si>
  <si>
    <t>NRP1;NR4A1;PTP4A3;STAT1;PXN;CYP1B1;CDH13;PRKX;CCN3;EMP2</t>
  </si>
  <si>
    <t>regulation of protein tyrosine kinase activity (GO:0061097)</t>
  </si>
  <si>
    <t>GPRC5B;RELN;ACE;RAP2B;ERBB3;DLG3;NCK2;NEDD9;GAS6;LRP8</t>
  </si>
  <si>
    <t>regulation of viral entry into host cell (GO:0046596)</t>
  </si>
  <si>
    <t>IFITM1;TRIM6;CD4;IFITM2;GSN;TRIML2;HS3ST5;PTX3;TRIM21;TRIM22</t>
  </si>
  <si>
    <t>cellular response to cytokine stimulus (GO:0071345)</t>
  </si>
  <si>
    <t>61/482</t>
  </si>
  <si>
    <t>CDKN1A;CD40;PID1;IFITM2;IL18BP;IL27RA;GHR;TRIM6;SMPD4;CCND1;GPER1;DPYSL3;ANKRD1;CASP1;SOX9;CD36;ADAMTS7;IL4R;DAPK1;DUSP1;IL1R1;MMP1;FOS;GREM2;SFRP1;SHPK;RAPGEF1;HCLS1;GAS6;TP53;TLR4;TNFRSF21;CEBPD;TCF7;STK39;TWIST1;HTRA2;ADAMTS12;PTGS2;LRP8;ZFP36L2;CCL5;INPP5D;S1PR1;ST3GAL6;RPS27A;SOCS5;STAT5A;IL32;PTPN18;HSPA8;PNPT1;STAT1;CD4;CXCL12;AXL;BCL2;SDC1;PTPN4;CRLF1;NFE2L2</t>
  </si>
  <si>
    <t>endocardial cushion development (GO:0003197)</t>
  </si>
  <si>
    <t>7/21</t>
  </si>
  <si>
    <t>ACVR1;TGFB2;BMPR2;NOTCH1;NOG;SOX9;ISL1</t>
  </si>
  <si>
    <t>neuron apoptotic process (GO:0051402)</t>
  </si>
  <si>
    <t>ERBB3;FAM162A;BNIP3;BCL2;FAS;SCN2A;TNFRSF21</t>
  </si>
  <si>
    <t>regulation of stress fiber assembly (GO:0051492)</t>
  </si>
  <si>
    <t>15/74</t>
  </si>
  <si>
    <t>NRP1;LIMCH1;ROCK2;PXN;ASAP3;ARHGAP28;CCDC88A;SFRP1;WNT11;RGCC;ALMS1;EVL;ITGB1BP1;MET;CLASP1</t>
  </si>
  <si>
    <t>positive regulation of phospholipid transport (GO:2001140)</t>
  </si>
  <si>
    <t>ABCA3;ABCB4;ABCA7;DBI;TRIAP1</t>
  </si>
  <si>
    <t>protein N-linked glycosylation (GO:0006487)</t>
  </si>
  <si>
    <t>14/67</t>
  </si>
  <si>
    <t>OST4;MCFD2;RPN2;DERL3;GFPT2;GFPT1;DDOST;DPM1;MGAT4C;MGAT5;DOLPP1;STT3A;ST3GAL1;UGGT1</t>
  </si>
  <si>
    <t>positive regulation of I-kappaB kinase/NF-kappaB signaling (GO:0043123)</t>
  </si>
  <si>
    <t>27/171</t>
  </si>
  <si>
    <t>CD40;SLC44A2;SLC20A1;DDX1;EDA2R;TRIM8;TRIM6;CASP8;TSPAN6;CASP1;TRIM21;TRIM22;WLS;TMED4;F2R;CARD9;TNFRSF10B;TRAF2;CFLAR;FKBP1A;GPRC5B;CD4;TRIML2;REL;S100A4;TLR6;MAP3K14</t>
  </si>
  <si>
    <t>apoptotic mitochondrial changes (GO:0008637)</t>
  </si>
  <si>
    <t>9/33</t>
  </si>
  <si>
    <t>BNIP3;IFI6;BCL2;NDUFS1;MFF;CLU;HK2;HSPD1;BOK</t>
  </si>
  <si>
    <t>negative chemotaxis (GO:0050919)</t>
  </si>
  <si>
    <t>SEMA3C;SEMA3D;SEMA6D;SEMA4C;PDGFA;SLIT3;SEMA4F;SEMA3F;SLIT2</t>
  </si>
  <si>
    <t>L-alpha-amino acid transmembrane transport (GO:1902475)</t>
  </si>
  <si>
    <t>8/27</t>
  </si>
  <si>
    <t>SLC25A29;SLC38A1;SLC7A8;SLC1A4;SLC25A12;SLC7A1;SLC25A22;SLC36A4</t>
  </si>
  <si>
    <t>homophilic cell adhesion via plasma membrane adhesion molecules (GO:0007156)</t>
  </si>
  <si>
    <t>13/60</t>
  </si>
  <si>
    <t>ROBO2;ROBO3;AMIGO2;PTPRM;L1CAM;CELSR2;PVR;MYPN;TRO;CDH2;PLXNB3;CDH13;NECTIN1</t>
  </si>
  <si>
    <t>regulated exocytosis (GO:0045055)</t>
  </si>
  <si>
    <t>28/180</t>
  </si>
  <si>
    <t>LGALS3BP;TOR4A;STXBP2;ENDOD1;OLA1;PDGFA;CLU;THBS1;RIMS1;CLEC3B;RAB11FIP1;PCLO;TMSB4X;TIMP3;QSOX1;CD36;A2M;RAB11FIP5;SRGN;TGFB2;EGF;APLP2;SYT7;RAB10;RAB31;SELENOP;SERPING1;GAS6</t>
  </si>
  <si>
    <t>heart morphogenesis (GO:0003007)</t>
  </si>
  <si>
    <t>12/53</t>
  </si>
  <si>
    <t>ACVR1;FKBP1A;TGFB2;NOTCH1;ACTC1;INSR;NOG;ANKRD1;HES1;SOX9;ALPK2;ISL1</t>
  </si>
  <si>
    <t>activation of NF-kappaB-inducing kinase activity (GO:0007250)</t>
  </si>
  <si>
    <t>6/16</t>
  </si>
  <si>
    <t>CARD10;TNFSF15;TNFRSF10B;TRAF2;TLR6;COPS8</t>
  </si>
  <si>
    <t>pharyngeal arch artery morphogenesis (GO:0061626)</t>
  </si>
  <si>
    <t>4/7</t>
  </si>
  <si>
    <t>TGFB2;BMPR2;NOG;HES1</t>
  </si>
  <si>
    <t>positive regulation of cardiac epithelial to mesenchymal transition (GO:0062043)</t>
  </si>
  <si>
    <t>ACVR1;TGFB2;JAG1;NOTCH1</t>
  </si>
  <si>
    <t>regulation of fat cell proliferation (GO:0070344)</t>
  </si>
  <si>
    <t>PER2;PID1;E2F1;GATA2</t>
  </si>
  <si>
    <t>regulation of phospholipid transport (GO:2001138)</t>
  </si>
  <si>
    <t>ABCA3;ABCB4;DBI;TRIAP1</t>
  </si>
  <si>
    <t>regulation of neuron apoptotic process (GO:0043523)</t>
  </si>
  <si>
    <t>18/98</t>
  </si>
  <si>
    <t>TFAP2A;NTRK2;TGFB2;GRN;BDNF;F2R;LANCL1;PCSK9;SIX1;ISL1;NRBP2;MSH2;ERBB3;MDK;NTF3;BCL2;CRLF1;CDK5R1</t>
  </si>
  <si>
    <t>positive regulation of supramolecular fiber organization (GO:1902905)</t>
  </si>
  <si>
    <t>17/91</t>
  </si>
  <si>
    <t>NCKAP1;EDN1;DCTN1;STMN2;ARL2;PDXP;CLU;BIN1;TRPV4;CDC42EP3;NCK2;EVL;SNX9;COLGALT1;MET;CLASP1;CDK5R1</t>
  </si>
  <si>
    <t>positive regulation of neuron death (GO:1901216)</t>
  </si>
  <si>
    <t>11/47</t>
  </si>
  <si>
    <t>EFNB2;TFAP2A;GRN;TGFB2;PCSK9;FOS;TLR6;CLU;DKK1;TLR4;CDK5R1</t>
  </si>
  <si>
    <t>post-translational protein modification (GO:0043687)</t>
  </si>
  <si>
    <t>46/345</t>
  </si>
  <si>
    <t>RAB1A;PSMD14;EPAS1;FBXO27;CUL3;PCSK9;PRSS23;LTBP1;FBXO41;FSTL3;C3;TGOLN2;ANKRD9;EVA1A;CDH2;SPP1;PSMD1;QSOX1;SOCS5;FN3K;UBE2F;WSB2;IGFBP5;GOLM1;APLP2;RHBDD1;FUCA2;ANO8;LMO7;COMMD1;FBXL16;FBXO32;FBXO11;PDIA6;DDB2;PSMB9;VCAN;VGF;PSME4;STT3A;RAB38;MELTF;GAS6;COPS8;ASB3;MATN3</t>
  </si>
  <si>
    <t>regulation of cell adhesion mediated by integrin (GO:0033628)</t>
  </si>
  <si>
    <t>9/34</t>
  </si>
  <si>
    <t>FOXC2;TGFB2;PLAU;CYP1B1;RAC3;SNAI2;ITGB1BP1;ADA;EPHA2</t>
  </si>
  <si>
    <t>regulation of lamellipodium assembly (GO:0010591)</t>
  </si>
  <si>
    <t>ACTR3;NCKAP1;ACTR2;DMTN;ABI2;ARPC2;PLXNB3;SLIT2;EPHA2</t>
  </si>
  <si>
    <t>cell projection assembly (GO:0030031)</t>
  </si>
  <si>
    <t>7/22</t>
  </si>
  <si>
    <t>NCKAP1;GSN;RHOJ;PDGFA;RAC3;CAPG;RHOQ</t>
  </si>
  <si>
    <t>cellular response to nerve growth factor stimulus (GO:1990090)</t>
  </si>
  <si>
    <t>NTRK2;BDNF;KIDINS220;NTF3;STMN2;RAPGEF1;SH3GL2</t>
  </si>
  <si>
    <t>organic acid transport (GO:0015849)</t>
  </si>
  <si>
    <t>18/100</t>
  </si>
  <si>
    <t>ABCC3;NCOA1;SLC46A1;SLC38A1;SLC13A3;SLC43A2;ATP8B1;AKR1C1;SLC1A4;SLC7A11;SLC7A1;SLC5A6;SLC25A29;SLC7A8;SLC25A10;SLC25A45;SFXN5;SLC38A4</t>
  </si>
  <si>
    <t>cellular response to lipid (GO:0071396)</t>
  </si>
  <si>
    <t>32/219</t>
  </si>
  <si>
    <t>LTK;PID1;IRS1;ROCK2;ABCB4;ADCY3;HTRA2;WNT11;PABPN1;GPER1;ZNF703;ANKRD1;SPP1;CASP1;PDE4B;PDK3;SOX9;GIT1;WNT3;FZD7;PDCD1LG2;WNT9A;SSTR1;ZNF35;FAM210B;SFRP1;CREB1;PTK7;AXL;SHPK;TLR4;EPHA3</t>
  </si>
  <si>
    <t>positive regulation of endothelial cell proliferation (GO:0001938)</t>
  </si>
  <si>
    <t>15/77</t>
  </si>
  <si>
    <t>STAT5A;NRP1;EGFL7;BMPR2;ZNF580;EGF;EMC10;GATA2;NR4A1;PDCL3;MDK;PLXNB3;CDH13;TEK;JCAD</t>
  </si>
  <si>
    <t>platelet degranulation (GO:0002576)</t>
  </si>
  <si>
    <t>21/125</t>
  </si>
  <si>
    <t>LGALS3BP;SRGN;TOR4A;TGFB2;EGF;APLP2;STXBP2;ENDOD1;OLA1;PDGFA;CLU;THBS1;CLEC3B;TMSB4X;SELENOP;SERPING1;TIMP3;QSOX1;CD36;A2M;GAS6</t>
  </si>
  <si>
    <t>mesenchyme morphogenesis (GO:0072132)</t>
  </si>
  <si>
    <t>ACVR1;TGFB2;NOTCH1;NOG;SOX9;ISL1</t>
  </si>
  <si>
    <t>negative regulation of amyloid-beta formation (GO:1902430)</t>
  </si>
  <si>
    <t>RTN2;NTRK2;BIN1;ABCA7;CLU;RTN4</t>
  </si>
  <si>
    <t>positive regulation of smooth muscle cell migration (GO:0014911)</t>
  </si>
  <si>
    <t>NRP1;DOCK4;IGFBP5;ADAMTS1;MDK;CCL5</t>
  </si>
  <si>
    <t>kidney development (GO:0001822)</t>
  </si>
  <si>
    <t>ROBO2;TFAP2A;TGFB2;ACE;OSR1;PCSK9;SIX1;PRKX;SULF1;GLI2;PYGO2;SIX2;ITGA8;STRA6</t>
  </si>
  <si>
    <t>regulation of astrocyte differentiation (GO:0048710)</t>
  </si>
  <si>
    <t>5/12</t>
  </si>
  <si>
    <t>NOTCH1;BIN1;ID2;NOG;HES1</t>
  </si>
  <si>
    <t>embryonic skeletal system development (GO:0048706)</t>
  </si>
  <si>
    <t>9/35</t>
  </si>
  <si>
    <t>KIAA1217;PDGFRA;WNT11;OSR1;NOG;SIX1;WNT9A;SULF1;HOXD9</t>
  </si>
  <si>
    <t>negative regulation of epithelial cell migration (GO:0010633)</t>
  </si>
  <si>
    <t>PTPRR;SP100;DUSP10;PTPRM;EVL;SLIT2;MCC;THBS1;DCN</t>
  </si>
  <si>
    <t>negative regulation of blood vessel morphogenesis (GO:2000181)</t>
  </si>
  <si>
    <t>15/78</t>
  </si>
  <si>
    <t>ATF2;TGFB2;ROCK2;STAT1;SERPINF1;PTPRM;ISM1;SULF1;THBS1;DCN;RGCC;COL4A2;ADAMTS1;EMILIN1;TEK</t>
  </si>
  <si>
    <t>glial cell differentiation (GO:0010001)</t>
  </si>
  <si>
    <t>8/29</t>
  </si>
  <si>
    <t>EGR2;MMP24;RELN;CDH2;ERBB3;GPC1;SOX9;GPR157</t>
  </si>
  <si>
    <t>positive regulation of epithelial cell apoptotic process (GO:1904037)</t>
  </si>
  <si>
    <t>7/23</t>
  </si>
  <si>
    <t>CD40;GSN;RGCC;GPER1;AKR1C3;PLA2R1;THBS1</t>
  </si>
  <si>
    <t>positive regulation of reactive oxygen species metabolic process (GO:2000379)</t>
  </si>
  <si>
    <t>11/49</t>
  </si>
  <si>
    <t>CDKN1A;PID1;AKR1C1;AKR1C3;CD36;TLR6;TLR4;TP53;SLC5A3;THBS1;XDH</t>
  </si>
  <si>
    <t>regulation of smooth muscle cell proliferation (GO:0048660)</t>
  </si>
  <si>
    <t>EDN1;NDRG4;IGFBP5;STAT1;XRCC5;ELN;CCL5;ID2;CDH13;APOD;THBS1</t>
  </si>
  <si>
    <t>positive regulation of protein phosphorylation (GO:0001934)</t>
  </si>
  <si>
    <t>48/371</t>
  </si>
  <si>
    <t>NRP1;CD40;CDKN1A;CEMIP;BMPR2;RALB;CAB39;ROCK2;FAXDC2;PDGFA;LRP8;CAMKK1;C3;GHR;TRIM6;FGF7;RASSF2;RELN;CCND1;GPER1;PDGFC;NTF3;SNX9;TNFRSF14;SOX9;ACVR1;NTRK2;TGFB2;LIMCH1;XRCC5;GDF15;BDNF;EGF;INSR;INHBB;INHBA;CD4;ALS2;TMEM119;JTB;HCLS1;FAS;CSPG4;TEK;GAS6;TP53;CALM2;CNOT9</t>
  </si>
  <si>
    <t>negative regulation of angiogenesis (GO:0016525)</t>
  </si>
  <si>
    <t>16/87</t>
  </si>
  <si>
    <t>ATF2;TGFB2;ROCK2;STAT1;SERPINF1;PTPRM;ISM1;SULF1;THBS1;DCN;RGCC;COL4A2;ADAMTS1;E2F2;EMILIN1;TEK</t>
  </si>
  <si>
    <t>regulation of reactive oxygen species metabolic process (GO:2000377)</t>
  </si>
  <si>
    <t>12/57</t>
  </si>
  <si>
    <t>TFAP2A;CDKN1A;PIKFYVE;PID1;AKR1C1;AKR1C3;CYP1B1;PDK3;MPV17;TP53;THBS1;XDH</t>
  </si>
  <si>
    <t>renal system development (GO:0072001)</t>
  </si>
  <si>
    <t>TFAP2A;PYGO2;TGFB2;ACE;STAT1;SIX2;ITGA8;PCSK9;SIX1;SULF1;GLI2;STRA6</t>
  </si>
  <si>
    <t>cell migration involved in heart development (GO:0060973)</t>
  </si>
  <si>
    <t>4/8</t>
  </si>
  <si>
    <t>NOTCH1;FLRT3;SNAI2;DCHS1</t>
  </si>
  <si>
    <t>positive regulation of astrocyte differentiation (GO:0048711)</t>
  </si>
  <si>
    <t>NOTCH1;BIN1;ID2;HES1</t>
  </si>
  <si>
    <t>positive regulation of cysteine-type endopeptidase activity involved in apoptotic signaling pathway (GO:2001269)</t>
  </si>
  <si>
    <t>CASP8;GSN;FAS;HTRA2</t>
  </si>
  <si>
    <t>membrane organization (GO:0061024)</t>
  </si>
  <si>
    <t>34/242</t>
  </si>
  <si>
    <t>CHRM2;SCARB2;HIP1;UBXN2A;COX18;ACTB;TGOLN2;RIMS1;SPAST;FCHO1;SNX9;RPS27A;A4GALT;SH3GL2;AGFG1;ACTR3;HSPA8;ACTR2;SUN1;DMPK;EGF;MX1;SPAG4;FER1L6;CCDC88A;CD4;ARPC2;BIN1;DNAJC6;AAK1;TLCD1;IL7R;NEMP1;STAM2</t>
  </si>
  <si>
    <t>extrinsic apoptotic signaling pathway (GO:0097191)</t>
  </si>
  <si>
    <t>14/72</t>
  </si>
  <si>
    <t>TGFB2;SORT1;TNFRSF10B;TRAF2;INHBA;ACVR1B;CASP8;ERBB3;BLOC1S2;BCL2;CASP2;FAS;FGFR3;BOK</t>
  </si>
  <si>
    <t>negative regulation of ERK1 and ERK2 cascade (GO:0070373)</t>
  </si>
  <si>
    <t>11/50</t>
  </si>
  <si>
    <t>DUSP4;SPRED2;PTPRR;DUSP10;GPER1;TIMP3;EMILIN1;ITGB1BP1;EPHB2;TLR4;DUSP6</t>
  </si>
  <si>
    <t>negative regulation of cation transmembrane transport (GO:1904063)</t>
  </si>
  <si>
    <t>6/18</t>
  </si>
  <si>
    <t>CAB39;SLC43A2;BIN1;STK39;NEDD4L;COMMD1</t>
  </si>
  <si>
    <t>positive regulation of cell migration involved in sprouting angiogenesis (GO:0090050)</t>
  </si>
  <si>
    <t>FOXC2;RHOJ;GATA2;PTGS2;HDAC9;JCAD</t>
  </si>
  <si>
    <t>regulation of vasoconstriction (GO:0019229)</t>
  </si>
  <si>
    <t>8/30</t>
  </si>
  <si>
    <t>PER2;CHRM3;BMPR2;ACE;F2R;BDKRB2;ADRA1D;ATP2B1</t>
  </si>
  <si>
    <t>negative regulation of intracellular signal transduction (GO:1902532)</t>
  </si>
  <si>
    <t>29/198</t>
  </si>
  <si>
    <t>NLRX1;PHLPP1;DGKD;MGRN1;PPM1N;TWIST1;THBS1;UACA;CASP8;TMEM127;TSPAN6;TMSB4X;GPER1;DAG1;SH3BP4;CCN3;SLIT2;XDH;PHLDA3;DUSP1;STAT1;PDE4D;ABCA7;PIK3IP1;PDE3A;BCL2;STAMBP;AJUBA;EPHA2</t>
  </si>
  <si>
    <t>endocrine system development (GO:0035270)</t>
  </si>
  <si>
    <t>7/24</t>
  </si>
  <si>
    <t>WNT11;FOXE1;MDK;SIX1;DKK3;GLI2;STRA6</t>
  </si>
  <si>
    <t>negative regulation of ossification (GO:0030279)</t>
  </si>
  <si>
    <t>SRGN;SFRP1;NOTCH1;MDK;ENPP1;SOX9;DKK1</t>
  </si>
  <si>
    <t>regulation of axon extension involved in axon guidance (GO:0048841)</t>
  </si>
  <si>
    <t>NRP1;SEMA3C;SEMA3D;SEMA6D;SEMA4C;SEMA4F;SEMA3F</t>
  </si>
  <si>
    <t>negative regulation of cell adhesion (GO:0007162)</t>
  </si>
  <si>
    <t>14/73</t>
  </si>
  <si>
    <t>NOTCH1;DMTN;JAG1;DUSP1;FZD7;ERBB3;MDK;PLXNB3;CYP1B1;CDH13;SNAI2;ITGB1BP1;TGFBI;EPHB2</t>
  </si>
  <si>
    <t>chondroitin sulfate catabolic process (GO:0030207)</t>
  </si>
  <si>
    <t>negative regulation of myotube differentiation (GO:0010832)</t>
  </si>
  <si>
    <t>HDAC4;NOTCH1;BDNF;TMEM119;CCN3</t>
  </si>
  <si>
    <t>pentose-phosphate shunt (GO:0006098)</t>
  </si>
  <si>
    <t>RPEL1;RPE;SHPK;TALDO1;RBKS</t>
  </si>
  <si>
    <t>positive regulation of lipid transport (GO:0032370)</t>
  </si>
  <si>
    <t>ABCA3;ABCB4;SPP1;DBI;TRIAP1</t>
  </si>
  <si>
    <t>intrinsic apoptotic signaling pathway in response to DNA damage (GO:0008630)</t>
  </si>
  <si>
    <t>11/51</t>
  </si>
  <si>
    <t>MSH6;MSH2;E2F1;BCL2;CASP2;HTRA2;RPS27L;TP53;BOK;PHLDA3;EPHA2</t>
  </si>
  <si>
    <t>embryonic organ morphogenesis (GO:0048562)</t>
  </si>
  <si>
    <t>10/44</t>
  </si>
  <si>
    <t>ACVR1;MFAP5;PDGFRA;EFEMP1;FOXE1;SIX2;ID2;SIX1;HES1;HOXD9</t>
  </si>
  <si>
    <t>positive regulation of stress fiber assembly (GO:0051496)</t>
  </si>
  <si>
    <t>NRP1;CCDC88A;SFRP1;WNT11;RGCC;ROCK2;LIMCH1;PXN;EVL;ITGB1BP1</t>
  </si>
  <si>
    <t>negative regulation of cell differentiation (GO:0045596)</t>
  </si>
  <si>
    <t>28/191</t>
  </si>
  <si>
    <t>FOXA1;NOTCH1;TWIST1;LRP3;ADAMTS12;GATA2;TSKU;ZFP36L2;SPRED2;EFEMP1;GPER1;E2F1;ENPP1;HES1;SOX9;NEPRO;XDH;ADAMTS7;ABCA1;JAG1;OSR1;NOG;WNT9A;VASN;SFRP1;ID2;SNAI2;TRIB2</t>
  </si>
  <si>
    <t>negative regulation of axon extension (GO:0030517)</t>
  </si>
  <si>
    <t>8/31</t>
  </si>
  <si>
    <t>PTPRS;SEMA3C;SEMA3D;SEMA6D;SEMA4C;SEMA4F;SEMA3F;RTN4</t>
  </si>
  <si>
    <t>ephrin receptor signaling pathway (GO:0048013)</t>
  </si>
  <si>
    <t>15/82</t>
  </si>
  <si>
    <t>ACTR3;ACTR2;ROCK2;KALRN;ACTB;EFNB2;EFNB3;ARPC2;CHN1;NCK2;EPHB2;GIT1;EPHA3;EPHA2;CDK5R1</t>
  </si>
  <si>
    <t>endocardial cushion morphogenesis (GO:0003203)</t>
  </si>
  <si>
    <t>heart trabecula morphogenesis (GO:0061384)</t>
  </si>
  <si>
    <t>FKBP1A;TGFB2;NOTCH1;NOG;S1PR1;TEK</t>
  </si>
  <si>
    <t>negative regulation of amyloid precursor protein catabolic process (GO:1902992)</t>
  </si>
  <si>
    <t>positive regulation of cellular process (GO:0048522)</t>
  </si>
  <si>
    <t>73/625</t>
  </si>
  <si>
    <t>SLC35F6;IRS1;CITED2;HILPDA;IRS2;ADRA1D;LAMC2;SMC6;CXCL16;FGF7;POFUT2;ESM1;CCND1;MDK;GPER1;SOX9;CD36;TRIM21;PDGFRA;EDN1;CLEC11A;F2R;TBC1D8;TET1;EMP2;DKK1;ISL1;FRMD5;SFRP1;HCLS1;ITGB1BP1;STAMBP;GAS6;TLR4;HDAC4;GRN;NOTCH1;CUL3;PDGFA;PTN;GATA2;MTLN;ACACB;THBS1;CIAO1;TSPAN31;EFNB2;ERBB3;CCL5;PDGFC;NTF3;ZNF703;MARCHF7;HES1;TNFSF18;NTRK2;EGR2;TGFB2;EGF;FZD7;INSR;AKR1C3;AKR1C2;ABCA7;CDC6;CXCL12;CDK2;BCL2;FAM98A;IL7R;FGFR3;CRLF1;COPS9</t>
  </si>
  <si>
    <t>negative regulation of cell junction assembly (GO:1901889)</t>
  </si>
  <si>
    <t>7/25</t>
  </si>
  <si>
    <t>ROBO2;ACE;DMTN;ROCK2;APOD;ITGB1BP1;THBS1</t>
  </si>
  <si>
    <t>outflow tract septum morphogenesis (GO:0003148)</t>
  </si>
  <si>
    <t>ROBO2;ACVR1;NRP1;TGFB2;BMPR2;SEMA3C;ISL1</t>
  </si>
  <si>
    <t>peripheral nervous system development (GO:0007422)</t>
  </si>
  <si>
    <t>EGR2;NFASC;ERBB3;BDNF;GPC1;NTF3;SERPINI1</t>
  </si>
  <si>
    <t>positive regulation of vascular endothelial growth factor production (GO:0010575)</t>
  </si>
  <si>
    <t>C3;EIF2AK3;CYP1B1;HPSE;PTGS2;SULF1;ISL1</t>
  </si>
  <si>
    <t>amino acid transmembrane transport (GO:0003333)</t>
  </si>
  <si>
    <t>10/45</t>
  </si>
  <si>
    <t>SLC38A1;SLC7A8;SLC38A11;SLC7A11;SLC16A2;SLC25A12;SLC7A1;SLC25A22;SLC36A4;SLC38A4</t>
  </si>
  <si>
    <t>cellular response to growth factor stimulus (GO:0071363)</t>
  </si>
  <si>
    <t>24/158</t>
  </si>
  <si>
    <t>ACVR1;NRP1;NTRK2;NOTCH1;BMPR2;KIDINS220;STMN2;HTRA2;ADAMTS12;ACVR1B;KNSTRN;ZFP36L2;NR4A1;SFRP1;CLEC3B;CCL5;PDE3A;ANKRD1;RAPGEF1;SNAI2;ITGB1BP1;SOX9;ADAMTS7;LIMS1</t>
  </si>
  <si>
    <t>positive regulation of programmed cell death (GO:0043068)</t>
  </si>
  <si>
    <t>38/286</t>
  </si>
  <si>
    <t>FOXA1;CSRNP3;HTRA2;KALRN;CLU;HSPD1;PREX1;RASSF2;CASP8;FAM162A;GPER1;ANKRD1;E2F1;CYP1B1;PMAIP1;CASP2;SLIT2;RPS27A;PHLDA3;BOK;KLF11;PLEKHG2;DAPK1;DAPK2;BNIP3;TNFRSF10B;SEPTIN4;DUSP6;RHOB;SFRP1;ERCC3;BIN1;STK17B;ARHGEF3;ARHGEF4;FAS;ITGA6;TP53</t>
  </si>
  <si>
    <t>positive regulation of receptor signaling pathway via STAT (GO:1904894)</t>
  </si>
  <si>
    <t>8/32</t>
  </si>
  <si>
    <t>GHR;NOTCH1;CCL5;MGAT5;F2R;CYP1B1;HES1;IL7R</t>
  </si>
  <si>
    <t>regulation of transcription involved in G1/S transition of mitotic cell cycle (GO:0000083)</t>
  </si>
  <si>
    <t>KLF11;CDC45;RRM2;CCNE1;ID2;E2F1;CDC6;E2F7</t>
  </si>
  <si>
    <t>collagen-activated signaling pathway (GO:0038065)</t>
  </si>
  <si>
    <t>DDR1;COL4A2;ITGA11;COL4A6</t>
  </si>
  <si>
    <t>mitral valve morphogenesis (GO:0003183)</t>
  </si>
  <si>
    <t>ACVR1;BMPR2;NOTCH1;DCHS1</t>
  </si>
  <si>
    <t>negative regulation of biomineralization (GO:0110150)</t>
  </si>
  <si>
    <t>NOTCH1;ROCK2;SOX9;GAS6</t>
  </si>
  <si>
    <t>negative regulation of retrograde protein transport, ER to cytosol (GO:1904153)</t>
  </si>
  <si>
    <t>ERLEC1;DERL3;YOD1;SVIP</t>
  </si>
  <si>
    <t>positive regulation of extracellular matrix assembly (GO:1901203)</t>
  </si>
  <si>
    <t>RGCC;DAG1;EMILIN1;CLASP1</t>
  </si>
  <si>
    <t>positive regulation of fatty acid beta-oxidation (GO:0032000)</t>
  </si>
  <si>
    <t>IRS1;TWIST1;IRS2;MTLN</t>
  </si>
  <si>
    <t>regulation of transmembrane transporter activity (GO:0022898)</t>
  </si>
  <si>
    <t>CHRM3;AHCYL1;BCL2;ACTB</t>
  </si>
  <si>
    <t>regulation of peptidyl-tyrosine phosphorylation (GO:0050730)</t>
  </si>
  <si>
    <t>16/92</t>
  </si>
  <si>
    <t>ACVR1;NRP1;DMTN;PDGFA;LRP8;GHR;PDCL3;FGF7;SFRP1;RAP2B;RELN;NTF3;HCLS1;TNFRSF14;CSPG4;TP53</t>
  </si>
  <si>
    <t>regulation of apoptotic process (GO:0042981)</t>
  </si>
  <si>
    <t>84/742</t>
  </si>
  <si>
    <t>FOXA1;STEAP3;CSRNP3;HIP1;RTKN;CITED2;FHL2;PCSK9;TRIAP1;CLU;COMP;PREX1;RASSF2;CASP8;FAM162A;GPER1;ANKRD1;CASP1;CYP1B1;CASP2;SOX9;PHLDA3;BOK;KLF11;PLEKHG2;DAPK1;DAPK2;ANXA4;OSR1;LANCL1;TRAF2;DKK1;FBXO11;DUSP6;RHOB;SFRP1;BIN1;ARHGEF3;ARHGEF4;BIRC6;ITGA6;ANGPTL4;ALPK2;GAS6;CRYAB;TP53;PTMA;LTK;PHLPP1;IFI6;HTRA2;LRP8;KALRN;THBS1;RTN4;HSPD1;NUAK2;WNT11;NTF3;TP53INP1;E2F1;PMAIP1;HS1BP3;SLIT2;RPS27A;MAP4K4;TNFSF18;TFAP2A;STAT1;RHBDD1;BNIP3;TNFRSF10B;SEPTIN4;CFLAR;DHRS2;RSL1D1;GCLC;TP53I3;ERCC3;AXL;STK17B;BCL2;FAS;TEK</t>
  </si>
  <si>
    <t>positive regulation of microtubule polymerization or depolymerization (GO:0031112)</t>
  </si>
  <si>
    <t>DCTN1;TRPV4;STMN2;ARL2;MET;CLASP1;CDK5R1</t>
  </si>
  <si>
    <t>negative regulation of cell growth (GO:0030308)</t>
  </si>
  <si>
    <t>20/126</t>
  </si>
  <si>
    <t>TGFB2;CDKN1A;BMPR2;PTPRS;FHL1;WFDC1;INHBA;ACVR1B;RTN4;DCBLD2;CYP27B1;SFRP1;WNT11;SERTAD2;ENPP1;SH3BP4;CCN3;SLIT3;SLIT2;TP53</t>
  </si>
  <si>
    <t>actin filament organization (GO:0007015)</t>
  </si>
  <si>
    <t>23/152</t>
  </si>
  <si>
    <t>HIP1;DMTN;GSN;TMOD2;MYO7B;SHROOM3;NEDD9;EMP2;CAPG;RND2;CORO1A;RND3;RHOB;EPS8;MYO1B;ACTC1;ABI2;TRPV4;DPYSL3;CORO6;RAC3;EVL;LCP1</t>
  </si>
  <si>
    <t>cellular response to decreased oxygen levels (GO:0036294)</t>
  </si>
  <si>
    <t>13/69</t>
  </si>
  <si>
    <t>EPAS1;BNIP3;HILPDA;TWIST1;AK4;PTGS2;SFRP1;RGCC;TERT;FAM162A;PMAIP1;SCN2A;TP53</t>
  </si>
  <si>
    <t>positive regulation of protein kinase B signaling (GO:0051897)</t>
  </si>
  <si>
    <t>24/161</t>
  </si>
  <si>
    <t>PDGFRA;HIP1;IRS1;EGF;GDF15;INSR;AKR1C3;PDGFA;AKR1C2;IRS2;THBS1;RTN4;FGF7;ERBB3;AXL;HCLS1;STRN;ITGB1BP1;HPSE;TEK;GAS6;FGFR3;MET;MYORG</t>
  </si>
  <si>
    <t>adaptive immune response based on somatic recombination of immune receptors built from immunoglobulin superfamily domains (GO:0002460)</t>
  </si>
  <si>
    <t>JAG1;MSH2;BTN3A3;BTN3A2;TLR4;IL18BP</t>
  </si>
  <si>
    <t>cortical actin cytoskeleton organization (GO:0030866)</t>
  </si>
  <si>
    <t>NCKAP1;FMNL1;FMNL2;ROCK2;LCP1;RHOQ</t>
  </si>
  <si>
    <t>embryonic digestive tract development (GO:0048566)</t>
  </si>
  <si>
    <t>PDGFRA;TGFB2;ID2;SIX2;GLI2;STRA6</t>
  </si>
  <si>
    <t>energy reserve metabolic process (GO:0006112)</t>
  </si>
  <si>
    <t>PID1;UGP2;PPP1R3C;GFPT2;GFPT1;PYGL</t>
  </si>
  <si>
    <t>negative regulation of axon extension involved in axon guidance (GO:0048843)</t>
  </si>
  <si>
    <t>SEMA3C;SEMA3D;SEMA6D;SEMA4C;SEMA4F;SEMA3F</t>
  </si>
  <si>
    <t>G1/S transition of mitotic cell cycle (GO:0000082)</t>
  </si>
  <si>
    <t>ACVR1;KLF11;CDKN1A;RRM2;CUL3;CDC6;INHBA;ACVR1B;CDC25A;CDC45;CCND1;CCNE1;CDK2;E2F1;POLE</t>
  </si>
  <si>
    <t>cellular response to heparin (GO:0071504)</t>
  </si>
  <si>
    <t>SFRP1;SLIT2;SOX9</t>
  </si>
  <si>
    <t>cellular response to vitamin (GO:0071295)</t>
  </si>
  <si>
    <t>POSTN;SFRP1;GAS6</t>
  </si>
  <si>
    <t>negative regulation of B cell differentiation (GO:0045578)</t>
  </si>
  <si>
    <t>SFRP1;ID2;INHBA</t>
  </si>
  <si>
    <t>reelin-mediated signaling pathway (GO:0038026)</t>
  </si>
  <si>
    <t>STAT5A;RELN;LRP8</t>
  </si>
  <si>
    <t>regulation of inflammatory response to wounding (GO:0106014)</t>
  </si>
  <si>
    <t>GRN;MDK;GIT1</t>
  </si>
  <si>
    <t>regulation of vascular associated smooth muscle contraction (GO:0003056)</t>
  </si>
  <si>
    <t>CHRM3;DOCK4;ATP2B1</t>
  </si>
  <si>
    <t>regulation of vitamin D receptor signaling pathway (GO:0070562)</t>
  </si>
  <si>
    <t>CYP27B1;MN1;SNAI2</t>
  </si>
  <si>
    <t>Schwann cell differentiation (GO:0014037)</t>
  </si>
  <si>
    <t>EGR2;ERBB3;GPC1</t>
  </si>
  <si>
    <t>actin filament bundle assembly (GO:0051017)</t>
  </si>
  <si>
    <t>EPS8;MYO1B;ESPNL;DMTN;DPYSL3;NEDD9;PDXP;LCP1</t>
  </si>
  <si>
    <t>positive regulation of phosphorylation (GO:0042327)</t>
  </si>
  <si>
    <t>34/253</t>
  </si>
  <si>
    <t>DDR1;NRP1;CD40;LTK;RALB;ROCK2;FAXDC2;THBS1;C3;FGF7;CCND1;ERBB3;GPER1;CCL5;SOX9;EPHB2;PDGFRA;NTRK2;LIMCH1;LMO4;EGF;FZD7;INSR;CD4;AXL;TMEM119;FAS;ITGA6;TEK;GAS6;FGFR3;MET;EPHA3;EPHA2</t>
  </si>
  <si>
    <t>protein localization to plasma membrane (GO:0072659)</t>
  </si>
  <si>
    <t>21/136</t>
  </si>
  <si>
    <t>TMEM150A;ROCK2;KCNIP3;EMP2;PDZK1;TTC7A;ATP1B1;FAM126B;ANK1;EFR3B;RAB10;CCDC88A;EHD3;TSPAN14;GORASP2;MAP7;ITGB1BP1;GAS6;ASB3;RAMP1;EPHA2</t>
  </si>
  <si>
    <t>fatty acid catabolic process (GO:0009062)</t>
  </si>
  <si>
    <t>13/70</t>
  </si>
  <si>
    <t>PECR;CROT;MTLN;PEX13;ACAT2;HADHB;PLA2G15;HADHA;MCEE;BDH2;PCCA;LPIN1;ACAD10</t>
  </si>
  <si>
    <t>positive regulation of nitric oxide biosynthetic process (GO:0045429)</t>
  </si>
  <si>
    <t>7/27</t>
  </si>
  <si>
    <t>EDN1;INSR;CD36;TLR6;PTGS2;CLU;TLR4</t>
  </si>
  <si>
    <t>regulation of vascular endothelial growth factor production (GO:0010574)</t>
  </si>
  <si>
    <t>positive regulation of blood vessel endothelial cell migration (GO:0043536)</t>
  </si>
  <si>
    <t>STAT5A;FOXC2;CD40;TMSB4X;RHOJ;GATA2;PTGS2;HDAC9;THBS1;JCAD</t>
  </si>
  <si>
    <t>embryonic cranial skeleton morphogenesis (GO:0048701)</t>
  </si>
  <si>
    <t>5/15</t>
  </si>
  <si>
    <t>TFAP2A;PDGFRA;MTHFD1L;SIX1;TWIST1</t>
  </si>
  <si>
    <t>mammary gland epithelium development (GO:0061180)</t>
  </si>
  <si>
    <t>ID2;ZNF703;IRF6;WNT3;EPHA2</t>
  </si>
  <si>
    <t>gland development (GO:0048732)</t>
  </si>
  <si>
    <t>13/71</t>
  </si>
  <si>
    <t>FOXE1;CITED2;PCSK9;SIX1;GLI2;DKK3;WNT11;MDK;HAND2;HES1;SOX9;MET;STRA6</t>
  </si>
  <si>
    <t>negative regulation of neuron apoptotic process (GO:0043524)</t>
  </si>
  <si>
    <t>NTRK2;GRN;BDNF;F2R;SIX1;ISL1;NRBP2;MSH2;ERBB3;MDK;NTF3;BCL2;CRLF1</t>
  </si>
  <si>
    <t>protein-containing complex subunit organization (GO:0043933)</t>
  </si>
  <si>
    <t>18/112</t>
  </si>
  <si>
    <t>MAGI1;CARD10;CD40;DMTN;NIFK;WIPF1;FANCA;TRAF2;CAPG;DARS1;TAPBP;RIMS1;FAS;NUP35;SNX9;HES1;SOX9;TP53</t>
  </si>
  <si>
    <t>carboxylic acid transmembrane transport (GO:1905039)</t>
  </si>
  <si>
    <t>9/41</t>
  </si>
  <si>
    <t>SLC5A6;SLC13A3;SLC38A1;SLC7A8;SLC38A11;SLC25A10;SLC7A11;SLC36A4;SLC38A4</t>
  </si>
  <si>
    <t>import into cell (GO:0098657)</t>
  </si>
  <si>
    <t>SLC5A6;SLC46A1;SLC38A1;SLC7A8;SLC16A2;SLC29A1;SLC5A3;SLC7A1;SLC12A7</t>
  </si>
  <si>
    <t>negative regulation of ion transmembrane transporter activity (GO:0032413)</t>
  </si>
  <si>
    <t>6/21</t>
  </si>
  <si>
    <t>CAB39;OSR1;HECW2;STK39;NEDD4L;PCSK9</t>
  </si>
  <si>
    <t>negative regulation of peptidyl-serine phosphorylation (GO:0033137)</t>
  </si>
  <si>
    <t>DMTN;RASSF2;PDE4D;NCK2;DMD;DKK1</t>
  </si>
  <si>
    <t>neurotrophin signaling pathway (GO:0038179)</t>
  </si>
  <si>
    <t>NTRK2;BDNF;KIDINS220;SORT1;NTF3;RAPGEF1</t>
  </si>
  <si>
    <t>glycosaminoglycan catabolic process (GO:0006027)</t>
  </si>
  <si>
    <t>11/56</t>
  </si>
  <si>
    <t>VCAN;CEMIP;LUM;HEXB;GPC1;HEXA;SDC3;SDC1;CSPG4;HPSE;DCN</t>
  </si>
  <si>
    <t>adrenal gland development (GO:0030325)</t>
  </si>
  <si>
    <t>4/10</t>
  </si>
  <si>
    <t>WNT11;MDK;DKK3;STRA6</t>
  </si>
  <si>
    <t>amino sugar metabolic process (GO:0006040)</t>
  </si>
  <si>
    <t>FN3K;GFPT2;GFPT1;ST3GAL1</t>
  </si>
  <si>
    <t>negative regulation of protein exit from endoplasmic reticulum (GO:0070862)</t>
  </si>
  <si>
    <t>nerve growth factor signaling pathway (GO:0038180)</t>
  </si>
  <si>
    <t>BDNF;KIDINS220;NTF3;RAPGEF1</t>
  </si>
  <si>
    <t>positive regulation of coagulation (GO:0050820)</t>
  </si>
  <si>
    <t>DMTN;F2R;HPSE;THBS1</t>
  </si>
  <si>
    <t>positive regulation of hemostasis (GO:1900048)</t>
  </si>
  <si>
    <t>production of siRNA involved in RNA interference (GO:0030422)</t>
  </si>
  <si>
    <t>TERT;PRKRA;TSN;MRPL44</t>
  </si>
  <si>
    <t>secretory granule organization (GO:0033363)</t>
  </si>
  <si>
    <t>ABCA1;SRGN;BLOC1S2;F2R</t>
  </si>
  <si>
    <t>positive regulation of cell adhesion (GO:0045785)</t>
  </si>
  <si>
    <t>14/80</t>
  </si>
  <si>
    <t>MAGI1;TNFSF18;FOXC2;TGFB2;CITED2;ARL2;FBLN2;FSTL3;FRMD5;CXCL12;MDK;CCL5;RAC3;LIMS1</t>
  </si>
  <si>
    <t>regulation of stress-activated MAPK cascade (GO:0032872)</t>
  </si>
  <si>
    <t>10/49</t>
  </si>
  <si>
    <t>TGFB2;PHLPP1;STK25;CARD9;SEMA4C;FAS;MAPK8IP3;MID1;MAPK8IP1;MAP4K4</t>
  </si>
  <si>
    <t>regulation of MAPK cascade (GO:0043408)</t>
  </si>
  <si>
    <t>24/166</t>
  </si>
  <si>
    <t>NTRK2;GPR37;PHLPP1;DUSP1;ROCK2;EGF;GDF15;INSR;F2R;PDGFA;ABCA7;ADRA1D;VRK2;WDR54;CD4;LBH;GPER1;DAG1;FAS;TEK;FGFR3;JCAD;EPHA2;MAP4K4</t>
  </si>
  <si>
    <t>positive regulation of nitric oxide metabolic process (GO:1904407)</t>
  </si>
  <si>
    <t>7/28</t>
  </si>
  <si>
    <t>regulation of DNA damage response, signal transduction by p53 class mediator (GO:0043516)</t>
  </si>
  <si>
    <t>SPRED2;ANKRD1;TWIST1;MARCHF7;PMAIP1;SNAI2;PLA2R1</t>
  </si>
  <si>
    <t>regulation of extrinsic apoptotic signaling pathway in absence of ligand (GO:2001239)</t>
  </si>
  <si>
    <t>TERT;EYA4;IFI6;BCL2;HTRA2;SNAI2;INHBA</t>
  </si>
  <si>
    <t>response to interferon-beta (GO:0035456)</t>
  </si>
  <si>
    <t>IFITM1;TRIM6;IFITM2;PNPT1;STAT1;HTRA2;XAF1</t>
  </si>
  <si>
    <t>glycosaminoglycan biosynthetic process (GO:0006024)</t>
  </si>
  <si>
    <t>16/97</t>
  </si>
  <si>
    <t>CEMIP;GALNT5;HS3ST3A1;LUM;SDC3;HEXA;HS3ST5;DCN;VCAN;GPC1;SDC1;B3GNT2;PXYLP1;ST3GAL6;CSPG4;ST3GAL1</t>
  </si>
  <si>
    <t>positive regulation of cell junction assembly (GO:1901890)</t>
  </si>
  <si>
    <t>11/57</t>
  </si>
  <si>
    <t>NRP1;SFRP1;NLGN2;BDNF;IRX3;CLSTN1;TEK;EPHB2;EPHA2;MAP4K4;LIMS1</t>
  </si>
  <si>
    <t>blood vessel diameter maintenance (GO:0097746)</t>
  </si>
  <si>
    <t>8/35</t>
  </si>
  <si>
    <t>PER2;EDN1;GCLC;ACE;ROCK2;GPER1;BDKRB2;ITGB1BP1</t>
  </si>
  <si>
    <t>regulation of anatomical structure morphogenesis (GO:0022603)</t>
  </si>
  <si>
    <t>19/123</t>
  </si>
  <si>
    <t>BRSK1;SP100;PID1;CDX1;NEDD4L;EMP2;TSPAN12;SFRP1;FMNL2;CDH2;ABI2;ADGRB3;HECW2;CHN1;DAG1;SHANK3;CLASP1;EPHA2;CDK5R1</t>
  </si>
  <si>
    <t>mitotic G1 DNA damage checkpoint signaling (GO:0031571)</t>
  </si>
  <si>
    <t>12/65</t>
  </si>
  <si>
    <t>BTG2;CDKN1A;RGCC;CCND1;CDK2;E2F1;CASP2;RPS27L;TRIAP1;TP53;CNOT9;E2F7</t>
  </si>
  <si>
    <t>regulation of cell-matrix adhesion (GO:0001952)</t>
  </si>
  <si>
    <t>SFRP1;JAG1;PLAU;LIMCH1;ROCK2;CDH13;EMP2;CD36;THBS1;EPHA3;CLASP1;MAP4K4</t>
  </si>
  <si>
    <t>regulation of actin filament-based process (GO:0032970)</t>
  </si>
  <si>
    <t>13/73</t>
  </si>
  <si>
    <t>DMTN;ROCK2;ARHGAP18;PDGFA;ABRACL;RND2;RND3;CORO1A;RHOB;CCDC88A;RAC3;EPHA3;RHOQ</t>
  </si>
  <si>
    <t>negative regulation of biomineral tissue development (GO:0070168)</t>
  </si>
  <si>
    <t>6/22</t>
  </si>
  <si>
    <t>SRGN;NOTCH1;ROCK2;ENPP1;SOX9;GAS6</t>
  </si>
  <si>
    <t>negative regulation of neuron death (GO:1901215)</t>
  </si>
  <si>
    <t>16/98</t>
  </si>
  <si>
    <t>NTRK2;GRN;BDNF;F2R;HTRA2;SIX1;TRAF2;ISL1;NRBP2;INPP5A;MSH2;ERBB3;MDK;NTF3;BCL2;CRLF1</t>
  </si>
  <si>
    <t>glycosphingolipid biosynthetic process (GO:0006688)</t>
  </si>
  <si>
    <t>ST3GAL5;B4GALNT1;A4GALT;LARGE1;ST6GALNAC3</t>
  </si>
  <si>
    <t>positive regulation of endothelial cell apoptotic process (GO:2000353)</t>
  </si>
  <si>
    <t>CD40;RGCC;GPER1;AKR1C3;THBS1</t>
  </si>
  <si>
    <t>regulation of activin receptor signaling pathway (GO:0032925)</t>
  </si>
  <si>
    <t>ACVR1;FKBP1A;FST;ACVR1B;FSTL3</t>
  </si>
  <si>
    <t>regulation of ERBB signaling pathway (GO:1901184)</t>
  </si>
  <si>
    <t>PTPN18;EGF;IFI6;CDH13;WDR54</t>
  </si>
  <si>
    <t>defense response to symbiont (GO:0140546)</t>
  </si>
  <si>
    <t>19/124</t>
  </si>
  <si>
    <t>APOBEC3C;IFITM1;CD40;IFITM2;APOBEC3F;APOBEC3G;MLKL;STAT1;BNIP3;MX1;IFI6;NLRC5;ABCC9;SAMHD1;IFI44L;STING1;BCL2;PMAIP1;MAP3K14</t>
  </si>
  <si>
    <t>regulation of pathway-restricted SMAD protein phosphorylation (GO:0060393)</t>
  </si>
  <si>
    <t>11/58</t>
  </si>
  <si>
    <t>ACVR1;TGFB2;BMPR2;GDF15;SNX25;NOG;PMEPA1;EMILIN1;INHBB;INHBA;DKK1</t>
  </si>
  <si>
    <t>regulation of I-kappaB kinase/NF-kappaB signaling (GO:0043122)</t>
  </si>
  <si>
    <t>30/224</t>
  </si>
  <si>
    <t>CD40;NLRX1;SLC44A2;SLC20A1;DDX1;PPM1N;EDA2R;TRIM8;TRIM6;CASP8;TSPAN6;CASP1;TRIM21;TRIM22;WLS;TMED4;STAT1;CARD9;F2R;TNFRSF10B;TRAF2;CFLAR;FKBP1A;GPRC5B;CD4;TRIML2;REL;S100A4;TLR6;MAP3K14</t>
  </si>
  <si>
    <t>regulation of protein-containing complex assembly (GO:0043254)</t>
  </si>
  <si>
    <t>18/116</t>
  </si>
  <si>
    <t>ABCA1;FARP2;HSPA8;RALB;GSN;MMP1;HJURP;TRAF2;CLU;ISL1;MTLN;SVIP;SUMO1;PREB;CD36;AJUBA;CRYAB;TRABD2A</t>
  </si>
  <si>
    <t>positive regulation of extrinsic apoptotic signaling pathway (GO:2001238)</t>
  </si>
  <si>
    <t>7/29</t>
  </si>
  <si>
    <t>SFRP1;GPER1;HTRA2;PMAIP1;TRAF2;INHBA;THBS1</t>
  </si>
  <si>
    <t>response to UV (GO:0009411)</t>
  </si>
  <si>
    <t>16/99</t>
  </si>
  <si>
    <t>ZRANB3;BRSK1;RHBDD1;CIRBP;REV1;TRIAP1;CDC25A;DDB2;MSH6;CCND1;MSH2;ERCC3;TP53;POLH;MAP4K3;COPS9</t>
  </si>
  <si>
    <t>regulation of actin cytoskeleton organization (GO:0032956)</t>
  </si>
  <si>
    <t>15/91</t>
  </si>
  <si>
    <t>PDGFRA;DMTN;ROCK2;ARHGAP18;PDGFA;RND2;RND3;CORO1A;RHOB;EPS8;CCDC88A;MDK;RAC3;EPHA3;RHOQ</t>
  </si>
  <si>
    <t>positive regulation of actin filament bundle assembly (GO:0032233)</t>
  </si>
  <si>
    <t>NRP1;CCDC88A;SFRP1;WNT11;RGCC;LIMCH1;ROCK2;PXN;EVL;ITGB1BP1</t>
  </si>
  <si>
    <t>regulation of axonogenesis (GO:0050770)</t>
  </si>
  <si>
    <t>ROBO2;BRSK1;NTRK2;EFNB3;CDH2;SLITRK1;CHN1;PLXNB3;SLIT2;RTN4</t>
  </si>
  <si>
    <t>aromatic amino acid transport (GO:0015801)</t>
  </si>
  <si>
    <t>SLC25A29;SLC7A8;SLC36A4</t>
  </si>
  <si>
    <t>embryonic skeletal joint development (GO:0072498)</t>
  </si>
  <si>
    <t>OSR1;NOG;WNT9A</t>
  </si>
  <si>
    <t>mesenchymal cell differentiation involved in kidney development (GO:0072161)</t>
  </si>
  <si>
    <t>STAT1;OSR1;SIX2</t>
  </si>
  <si>
    <t>negative regulation of fat cell proliferation (GO:0070345)</t>
  </si>
  <si>
    <t>PER2;E2F1;GATA2</t>
  </si>
  <si>
    <t>negative regulation of monocyte chemotaxis (GO:0090027)</t>
  </si>
  <si>
    <t>DUSP1;CCN3;SLIT2</t>
  </si>
  <si>
    <t>regulation of adiponectin secretion (GO:0070163)</t>
  </si>
  <si>
    <t>RAB11FIP1;RAB11FIP3;RAB11FIP5</t>
  </si>
  <si>
    <t>regulation of collagen fibril organization (GO:1904026)</t>
  </si>
  <si>
    <t>EMILIN1;AEBP1;COLGALT1</t>
  </si>
  <si>
    <t>regulation of glomerular filtration (GO:0003093)</t>
  </si>
  <si>
    <t>F2R;EMP2;GAS6</t>
  </si>
  <si>
    <t>regulation of peptidyl-cysteine S-nitrosylation (GO:2000169)</t>
  </si>
  <si>
    <t>ACE;DMD;SNTA1</t>
  </si>
  <si>
    <t>regulation of protein lipidation (GO:1903059)</t>
  </si>
  <si>
    <t>DBI;SVIP;RAB3GAP1</t>
  </si>
  <si>
    <t>response to heparin (GO:0071503)</t>
  </si>
  <si>
    <t>transmembrane receptor protein tyrosine phosphatase signaling pathway (GO:0007185)</t>
  </si>
  <si>
    <t>PTPRU;PTN;PTPRF</t>
  </si>
  <si>
    <t>regulation of Notch signaling pathway (GO:0008593)</t>
  </si>
  <si>
    <t>14/83</t>
  </si>
  <si>
    <t>NOTCH3;EGFL7;TGFB2;NOTCH1;JAG1;EGF;GATA2;TSPAN14;BMP2K;AAK1;CCN3;ITGB1BP1;MAML3;NEPRO</t>
  </si>
  <si>
    <t>regulation of epidermal growth factor receptor signaling pathway (GO:0042058)</t>
  </si>
  <si>
    <t>12/67</t>
  </si>
  <si>
    <t>ZFYVE28;CCDC88A;DGKD;HIP1;EGF;GPER1;IFI6;CDH13;STAM2;CNOT9;SH3GL2;WDR54</t>
  </si>
  <si>
    <t>atrial septum morphogenesis (GO:0060413)</t>
  </si>
  <si>
    <t>ACVR1;TGFB2;BMPR2;ISL1</t>
  </si>
  <si>
    <t>insulin-like growth factor receptor signaling pathway (GO:0048009)</t>
  </si>
  <si>
    <t>GHR;IRS1;EIF2AK3;GIGYF2</t>
  </si>
  <si>
    <t>negative regulation of potassium ion transmembrane transport (GO:1901380)</t>
  </si>
  <si>
    <t>CAB39;BIN1;STK39;NEDD4L</t>
  </si>
  <si>
    <t>UDP-N-acetylglucosamine biosynthetic process (GO:0006048)</t>
  </si>
  <si>
    <t>NAGK;AMDHD2;GFPT2;GFPT1</t>
  </si>
  <si>
    <t>regulation of endothelial cell apoptotic process (GO:2000351)</t>
  </si>
  <si>
    <t>9/44</t>
  </si>
  <si>
    <t>CD40;RGCC;GPER1;AKR1C3;TEK;GATA2;GAS6;THBS1;NFE2L2</t>
  </si>
  <si>
    <t>artery development (GO:0060840)</t>
  </si>
  <si>
    <t>ROBO2;NRP1;BMPR2;GJA5;HES1;STRA6</t>
  </si>
  <si>
    <t>ear morphogenesis (GO:0042471)</t>
  </si>
  <si>
    <t>TFAP2A;OSR1;NOG;SIX1;TWIST1;EPHB2</t>
  </si>
  <si>
    <t>glucose 6-phosphate metabolic process (GO:0051156)</t>
  </si>
  <si>
    <t>RPEL1;RPE;SHPK;TALDO1;HK2;RBKS</t>
  </si>
  <si>
    <t>positive regulation of transcription by RNA polymerase I (GO:0045943)</t>
  </si>
  <si>
    <t>DDX11;NCL;EIF2AK3;WDR75;PWP1;WDR43</t>
  </si>
  <si>
    <t>Wnt signaling pathway (GO:0016055)</t>
  </si>
  <si>
    <t>15/92</t>
  </si>
  <si>
    <t>FZD7;USP34;TCF7;DIXDC1;WNT9A;CELSR2;SFRP1;WNT11;RAC3;CPE;STRN;PLPP3;RPS27A;WNT3;WLS</t>
  </si>
  <si>
    <t>sprouting angiogenesis (GO:0002040)</t>
  </si>
  <si>
    <t>EFNB2;NRP1;NR4A1;ESM1;CDH13;ITGB1BP1;SLIT2;TEK;THBS1;E2F7</t>
  </si>
  <si>
    <t>cell projection organization (GO:0030030)</t>
  </si>
  <si>
    <t>7/30</t>
  </si>
  <si>
    <t>positive regulation of phosphate metabolic process (GO:0045937)</t>
  </si>
  <si>
    <t>NRP1;EGF;CCL5;FZD7;ITGA6;PTH1R;THBS1</t>
  </si>
  <si>
    <t>cell surface receptor signaling pathway involved in heart development (GO:0061311)</t>
  </si>
  <si>
    <t>ACVR1;JAG1;NOTCH1;NOG;SNAI2</t>
  </si>
  <si>
    <t>mesonephric tubule development (GO:0072164)</t>
  </si>
  <si>
    <t>ROBO2;WNT11;OSR1;SIX1;SLIT2</t>
  </si>
  <si>
    <t>negative regulation of insulin secretion (GO:0046676)</t>
  </si>
  <si>
    <t>KLF7;SFRP1;IRS1;INHBB;CCN3</t>
  </si>
  <si>
    <t>pharyngeal system development (GO:0060037)</t>
  </si>
  <si>
    <t>TGFB2;BMPR2;NOG;HES1;ISL1</t>
  </si>
  <si>
    <t>regulation of osteoblast proliferation (GO:0033688)</t>
  </si>
  <si>
    <t>MN1;SFRP1;NPR3;TMEM119;HPSE</t>
  </si>
  <si>
    <t>negative regulation of MAPK cascade (GO:0043409)</t>
  </si>
  <si>
    <t>15/94</t>
  </si>
  <si>
    <t>DUSP4;PTPRR;DUSP1;ABCA7;DUSP6;SPRED2;RGS2;DUSP10;GPER1;DAG1;TIMP3;EMILIN1;ITGB1BP1;EPHB2;TLR4</t>
  </si>
  <si>
    <t>neuron differentiation (GO:0030182)</t>
  </si>
  <si>
    <t>24/174</t>
  </si>
  <si>
    <t>FOXA1;BRSK1;NTRK2;TGFB2;FZD7;IRX3;PBX3;PCSK9;ACSL3;INHBA;WNT9A;GLI2;NRBP2;NIF3L1;WNT11;ERCC3;ID2;HAND2;LHX4;MET;IER2;WNT3;ITM2C;CDK5R1</t>
  </si>
  <si>
    <t>negative regulation of response to stimulus (GO:0048585)</t>
  </si>
  <si>
    <t>11/61</t>
  </si>
  <si>
    <t>ACVR1;KLF7;COL3A1;MCTP1;ERBB3;TERT;HHIP;TWIST1;SLIT2;CLU;SOCS5</t>
  </si>
  <si>
    <t>plasma membrane bounded cell projection assembly (GO:0120031)</t>
  </si>
  <si>
    <t>35/278</t>
  </si>
  <si>
    <t>NRP1;RAB1A;NOTCH1;IFT172;STK36;WDR90;INPP5E;PDE6D;S1PR1;RAB11FIP3;MAP4K4;ACTR3;ACTR2;DMTN;GSN;EXOC7;SEPTIN2;RAB3IP;ARMC9;EMP1;SEPTIN6;DCDC2;EMP2;CYS1;WDR35;CCDC88A;EHD3;RAP2B;FAM161A;TMEM237;ARHGEF4;HYLS1;CDH13;WDPCP;SSX2IP</t>
  </si>
  <si>
    <t>regulation of cardiac muscle hypertrophy (GO:0010611)</t>
  </si>
  <si>
    <t>EDN1;RGS2;NOTCH1;ROCK2;HAND2;LMCD1</t>
  </si>
  <si>
    <t>protein phosphorylation (GO:0006468)</t>
  </si>
  <si>
    <t>57/496</t>
  </si>
  <si>
    <t>DDR1;BMPR2;MAST1;NRBP2;EFEMP1;STK16;PDK3;NEK3;EPHB2;STK32B;PDK1;ACVR1;PDGFRA;DAPK1;DAPK2;CAD;VRK2;NRBP1;CREB1;CCNE1;BMP2K;BIRC6;GAS6;TRIB2;TLR4;EPHA3;BRSK1;LTK;CAB39;CTBP1;ROCK2;STK39;WNK4;PRKX;ACVR1B;NUAK2;RELN;WNT11;STK36;STK38L;MAP4K3;MAP4K4;MARK1;NTRK2;TGFB2;DMPK;INSR;EIF2AK3;ABI2;STK25;STK17B;CDK2;AAK1;TEK;COPS8;FGFR3;CDK5R1</t>
  </si>
  <si>
    <t>embryonic skeletal system morphogenesis (GO:0048704)</t>
  </si>
  <si>
    <t>TFAP2A;PDGFRA;OSR1;NOG;SIX1;TWIST1;HOXD9</t>
  </si>
  <si>
    <t>negative regulation of cellular amide metabolic process (GO:0034249)</t>
  </si>
  <si>
    <t>14/86</t>
  </si>
  <si>
    <t>RTN2;NTRK2;BTG2;IGFBP5;DAPK1;EIF2AK3;ABCA7;CLU;GIGYF2;RTN4;BIN1;NCL;EIF4E2;CNOT9</t>
  </si>
  <si>
    <t>transport across blood-brain barrier (GO:0150104)</t>
  </si>
  <si>
    <t>ABCC3;SLC13A3;SLC38A1;INSR;ABCC9;LRP3;SLC1A4;SLC5A3;SLC7A1;SLC5A6;SLC7A8;CD36;SLC16A2;SLC29A1</t>
  </si>
  <si>
    <t>cellular protein metabolic process (GO:0044267)</t>
  </si>
  <si>
    <t>49/417</t>
  </si>
  <si>
    <t>CHRM3;RPL31;PCSK9;MRPL35;PRSS23;EVA1A;CDH2;FDXR;QSOX1;LMCD1;IGFBP5;RPS7;MMP1;APLP2;ANO8;FBXO11;MRPS6;PDIA6;MRPS5;DARS1;VCAN;VGF;ADPRH;RPL37A;EEF1A2;GAS6;MATN3;RPN2;SRBD1;HTRA2;GSPT2;LTBP1;FSTL3;C3;TGOLN2;SPP1;ST3GAL6;IGFBP6;MAGEC2;RPS27A;ST3GAL1;GOLM1;ABCA3;FUCA2;GGCX;MSRB2;CPE;MELTF;FARSB</t>
  </si>
  <si>
    <t>cellular response to tumor necrosis factor (GO:0071356)</t>
  </si>
  <si>
    <t>26/194</t>
  </si>
  <si>
    <t>CD40;PID1;PSMD14;ADAMTS12;EDA2R;ZFP36L2;SMPD4;TMSB4X;GPER1;CCL5;ANKRD1;PSMD1;TNFRSF14;ADAMTS7;TNFSF18;TNFSF15;STAT1;TRAF2;PSMB9;SFRP1;PSME4;TP53;MAP3K14;TNFRSF21;LIMS1;NFE2L2</t>
  </si>
  <si>
    <t>protein dephosphorylation (GO:0006470)</t>
  </si>
  <si>
    <t>20/139</t>
  </si>
  <si>
    <t>DUSP4;PPP1R15A;PTPRU;PTPN18;PTPRR;PTPRS;DUSP1;EYA4;PPM1H;PTPRM;PDXP;PTPRF;DUSP6;PPM1G;DUSP11;DUSP10;CTDSP1;PPP2R2B;PTPN4;ILKAP</t>
  </si>
  <si>
    <t>negative regulation of viral process (GO:0048525)</t>
  </si>
  <si>
    <t>12/70</t>
  </si>
  <si>
    <t>TRIM8;APOBEC3C;IFITM1;TRIM6;IFITM2;APOBEC3F;APOBEC3G;STAT1;CCL5;MX1;PTX3;TRIM21</t>
  </si>
  <si>
    <t>positive regulation of cell-substrate adhesion (GO:0010811)</t>
  </si>
  <si>
    <t>NRP1;SFRP1;DMTN;MDK;RAC3;CDH13;ARL2;NEDD9;EMP2;CD36;FBLN2;LIMS1</t>
  </si>
  <si>
    <t>wound healing (GO:0042060)</t>
  </si>
  <si>
    <t>PDGFRA;TGFB2;COL3A1;ERBB3;FZD7;NOG;PDGFA;CFLAR;HPSE;TSKU;SYT7;DCBLD2</t>
  </si>
  <si>
    <t>amino sugar biosynthetic process (GO:0046349)</t>
  </si>
  <si>
    <t>4/12</t>
  </si>
  <si>
    <t>axonal fasciculation (GO:0007413)</t>
  </si>
  <si>
    <t>EPHB2;EPHA3;RTN4;CDK5R1</t>
  </si>
  <si>
    <t>mitotic G1/S transition checkpoint signaling (GO:0044819)</t>
  </si>
  <si>
    <t>CCND1;CDK2;RPS27L;TP53</t>
  </si>
  <si>
    <t>negative regulation of leukocyte apoptotic process (GO:2000107)</t>
  </si>
  <si>
    <t>CXCL12;AXL;HCLS1;GAS6</t>
  </si>
  <si>
    <t>nonribosomal peptide biosynthetic process (GO:0019184)</t>
  </si>
  <si>
    <t>GCLC;BDH2;CHAC2;OPLAH</t>
  </si>
  <si>
    <t>phosphate ion transmembrane transport (GO:0035435)</t>
  </si>
  <si>
    <t>SLC37A2;SLC20A2;SLC20A1;SLC25A10</t>
  </si>
  <si>
    <t>phospholipid homeostasis (GO:0055091)</t>
  </si>
  <si>
    <t>ABCA1;RCN3;FABP3;TLCD1</t>
  </si>
  <si>
    <t>positive regulation of fatty acid oxidation (GO:0046321)</t>
  </si>
  <si>
    <t>urogenital system development (GO:0001655)</t>
  </si>
  <si>
    <t>OSR1;SOX9;AMH;EPHB2</t>
  </si>
  <si>
    <t>regulation of cyclin-dependent protein kinase activity (GO:1904029)</t>
  </si>
  <si>
    <t>10/54</t>
  </si>
  <si>
    <t>CDKN1A;CCNT2;CCNI;CCND1;CCNE1;CCNG1;CDC6;ACTB;CDC25A;CDK5R1</t>
  </si>
  <si>
    <t>positive chemotaxis (GO:0050918)</t>
  </si>
  <si>
    <t>5/18</t>
  </si>
  <si>
    <t>NRP1;FGF7;PLXNB3;CORO1A;MET</t>
  </si>
  <si>
    <t>positive regulation of extracellular matrix organization (GO:1903055)</t>
  </si>
  <si>
    <t>RGCC;EMILIN1;MELTF;COLGALT1;CLASP1</t>
  </si>
  <si>
    <t>positive regulation of stress-activated protein kinase signaling cascade (GO:0070304)</t>
  </si>
  <si>
    <t>TGFB2;STK25;CARD9;SEMA4C;MID1</t>
  </si>
  <si>
    <t>regulation of cartilage development (GO:0061035)</t>
  </si>
  <si>
    <t>BMPR2;WNT11;MDK;MBOAT2;SOX9</t>
  </si>
  <si>
    <t>release of cytochrome c from mitochondria (GO:0001836)</t>
  </si>
  <si>
    <t>IFI6;BCL2;MFF;CLU;BOK</t>
  </si>
  <si>
    <t>response to retinoic acid (GO:0032526)</t>
  </si>
  <si>
    <t>11/62</t>
  </si>
  <si>
    <t>LTK;CREB1;WNT11;PTK7;FZD7;HTRA2;SOX9;WNT9A;ZNF35;EPHA3;WNT3</t>
  </si>
  <si>
    <t>ERAD pathway (GO:0036503)</t>
  </si>
  <si>
    <t>14/87</t>
  </si>
  <si>
    <t>SGTB;FBXO27;DERL3;AMFR;RHBDD1;YOD1;AUP1;RCN3;ERLEC1;RNF103;DNAJC10;UBXN4;UGGT1;ANKZF1</t>
  </si>
  <si>
    <t>negative regulation of protein secretion (GO:0050709)</t>
  </si>
  <si>
    <t>8/39</t>
  </si>
  <si>
    <t>SFRP1;RAB11FIP1;IRS1;F2R;CCN3;INHBB;RAB11FIP3;RAB11FIP5</t>
  </si>
  <si>
    <t>cellular response to hypoxia (GO:0071456)</t>
  </si>
  <si>
    <t>19/131</t>
  </si>
  <si>
    <t>PSMD14;EPAS1;BNIP3;HILPDA;TWIST1;AK4;PTGS2;PSMB9;SFRP1;RGCC;TERT;FAM162A;PSME4;PSMD1;PMAIP1;CA9;SCN2A;RPS27A;TP53</t>
  </si>
  <si>
    <t>neuron projection morphogenesis (GO:0048812)</t>
  </si>
  <si>
    <t>20/140</t>
  </si>
  <si>
    <t>NCKAP1;BRSK1;CNTNAP1;BDNF;DCDC2;CELSR2;ISL1;ACTB;DOCK10;RAB10;KLF7;ALCAM;ALS2;FLRT3;SLITRK1;NTF3;EPHB2;SHANK3;GAS7;MAP4K4</t>
  </si>
  <si>
    <t>positive regulation of cellular metabolic process (GO:0031325)</t>
  </si>
  <si>
    <t>16/105</t>
  </si>
  <si>
    <t>RAB1A;CDKN1A;PID1;EGF;INSR;AKR1C1;AKR1C3;PCSK9;INHBA;ACACB;THBS1;CCL5;NTF3;APOC1;TP53;XDH</t>
  </si>
  <si>
    <t>cardiac muscle tissue morphogenesis (GO:0055008)</t>
  </si>
  <si>
    <t>FKBP1A;NOTCH1;ACTC1;NOG;ANKRD1;S1PR1;ISL1</t>
  </si>
  <si>
    <t>chondrocyte differentiation (GO:0002062)</t>
  </si>
  <si>
    <t>BMPR2;OSR1;EIF2AK3;CCN3;SOX9;SULF1;FGFR3</t>
  </si>
  <si>
    <t>energy derivation by oxidation of organic compounds (GO:0015980)</t>
  </si>
  <si>
    <t>PID1;GFPT2;GFPT1;NDUFS1;MTLN;COQ10A</t>
  </si>
  <si>
    <t>positive regulation of ERBB signaling pathway (GO:1901186)</t>
  </si>
  <si>
    <t>CCDC88A;DGKD;HIP1;GPER1;CNOT9;RTN4</t>
  </si>
  <si>
    <t>positive regulation of release of cytochrome c from mitochondria (GO:0090200)</t>
  </si>
  <si>
    <t>FAM162A;GPER1;BNIP3;PMAIP1;MFF;TP53</t>
  </si>
  <si>
    <t>glycosphingolipid metabolic process (GO:0006687)</t>
  </si>
  <si>
    <t>GALC;SMPD4;HEXB;HEXA;ST3GAL5;B4GALNT1;A4GALT;LARGE1;ST6GALNAC3</t>
  </si>
  <si>
    <t>positive regulation of cell-cell adhesion (GO:0022409)</t>
  </si>
  <si>
    <t>FOXA1;MAGI1;ADAM19;PTPRU;CITED2;MDK;CCL5;PLPP3;FSTL3</t>
  </si>
  <si>
    <t>cellular hypotonic response (GO:0071476)</t>
  </si>
  <si>
    <t>CAB39;TRPV4;STK39</t>
  </si>
  <si>
    <t>collagen-activated tyrosine kinase receptor signaling pathway (GO:0038063)</t>
  </si>
  <si>
    <t>DDR1;COL4A2;COL4A6</t>
  </si>
  <si>
    <t>definitive hemopoiesis (GO:0060216)</t>
  </si>
  <si>
    <t>MFAP5;TEK;ZFP36L2</t>
  </si>
  <si>
    <t>hypotonic response (GO:0006971)</t>
  </si>
  <si>
    <t>mitral valve development (GO:0003174)</t>
  </si>
  <si>
    <t>ACVR1;BMPR2;GJA5</t>
  </si>
  <si>
    <t>negative regulation of dendritic cell apoptotic process (GO:2000669)</t>
  </si>
  <si>
    <t>CXCL12;AXL;GAS6</t>
  </si>
  <si>
    <t>negative regulation of lymphocyte differentiation (GO:0045620)</t>
  </si>
  <si>
    <t>negative regulation of nervous system process (GO:0031645)</t>
  </si>
  <si>
    <t>EIF2AK3;CCN3;TNFRSF21</t>
  </si>
  <si>
    <t>platelet dense granule organization (GO:0060155)</t>
  </si>
  <si>
    <t>ABCA1;BLOC1S2;F2R</t>
  </si>
  <si>
    <t>positive regulation of integrin-mediated signaling pathway (GO:2001046)</t>
  </si>
  <si>
    <t>DMTN;EMP2;LIMS1</t>
  </si>
  <si>
    <t>protein localization to cytoplasmic stress granule (GO:1903608)</t>
  </si>
  <si>
    <t>TIA1;SSB;DDX1</t>
  </si>
  <si>
    <t>regulation of bone remodeling (GO:0046850)</t>
  </si>
  <si>
    <t>SFRP1;MDK;SYT7</t>
  </si>
  <si>
    <t>regulation of extracellular matrix assembly (GO:1901201)</t>
  </si>
  <si>
    <t>NOTCH1;RGCC;EMILIN1</t>
  </si>
  <si>
    <t>regulation of striated muscle cell differentiation (GO:0051153)</t>
  </si>
  <si>
    <t>DMPK;HDAC9;RBM24</t>
  </si>
  <si>
    <t>smooth muscle cell migration (GO:0014909)</t>
  </si>
  <si>
    <t>DDR1;CCN3;AAMP</t>
  </si>
  <si>
    <t>actin cytoskeleton reorganization (GO:0031532)</t>
  </si>
  <si>
    <t>11/63</t>
  </si>
  <si>
    <t>FARP2;NRP1;FGF7;DMTN;GSN;PTK7;TRPV4;S1PR1;NEDD9;ANTXR1;PDLIM4</t>
  </si>
  <si>
    <t>cell cycle G1/S phase transition (GO:0044843)</t>
  </si>
  <si>
    <t>ACVR1;CDKN1A;CCND1;CCNE1;CUL3;CDK2;E2F1;INHBA;ACVR1B;POLE;CDC25A</t>
  </si>
  <si>
    <t>regulation of small GTPase mediated signal transduction (GO:0051056)</t>
  </si>
  <si>
    <t>20/141</t>
  </si>
  <si>
    <t>PLEKHG2;ARHGAP18;ARAP3;ARHGAP28;KALRN;RHOB;ARHGAP33;PREX1;ARHGAP32;ARHGAP31;DEPDC7;RELN;RHOJ;CHN1;ARHGEF3;RAC3;ARHGEF4;SLIT2;A2M;RHOQ</t>
  </si>
  <si>
    <t>regulation of fat cell differentiation (GO:0045598)</t>
  </si>
  <si>
    <t>13/80</t>
  </si>
  <si>
    <t>CDS1;LRP3;GATA2;ZFP36L2;SFRP1;CREB1;GPER1;ID2;ASXL2;E2F1;ENPP1;TRIB2;CMKLR1</t>
  </si>
  <si>
    <t>positive regulation of MAPK cascade (GO:0043410)</t>
  </si>
  <si>
    <t>34/274</t>
  </si>
  <si>
    <t>NRP1;CD40;NDRG4;NOTCH1;ROCK2;DIRAS1;PDGFA;ADRA1D;GPER1;CCL5;PDGFC;CD36;PDGFRA;NTRK2;EDN1;TGFB2;GPR37;GDF15;EGF;INSR;CARD9;F2R;SEMA4C;ABCA7;TPD52L1;MID1;CD4;STK25;GPR183;HAND2;TEK;GAS6;FGFR3;JCAD</t>
  </si>
  <si>
    <t>negative regulation of cell-substrate adhesion (GO:0010812)</t>
  </si>
  <si>
    <t>8/40</t>
  </si>
  <si>
    <t>NOTCH1;DMTN;JAG1;FZD7;ITGB1BP1;MELTF;THBS1;MAP4K4</t>
  </si>
  <si>
    <t>positive regulation of ossification (GO:0045778)</t>
  </si>
  <si>
    <t>ACVR1;TFAP2A;TGFB2;BMPR2;OSR1;TMEM119;PTN;ATP2B1</t>
  </si>
  <si>
    <t>regulation of nitric oxide biosynthetic process (GO:0045428)</t>
  </si>
  <si>
    <t>EDN1;ROCK2;INSR;CD36;TLR6;PTGS2;CLU;TLR4</t>
  </si>
  <si>
    <t>regulation of sodium ion transmembrane transporter activity (GO:2000649)</t>
  </si>
  <si>
    <t>OSR1;HECW2;STK39;WNK4;NEDD4L;PCSK9;DMD;SCN1B</t>
  </si>
  <si>
    <t>Ras protein signal transduction (GO:0007265)</t>
  </si>
  <si>
    <t>20/142</t>
  </si>
  <si>
    <t>FARP2;NCKAP1;SHC2;CDKN1A;RTKN;RALB;ROCK2;RASGRP3;RHOB;EPS8;RAB42;RAP2B;ABI2;CDK2;CDC42EP3;ARHGEF3;RAPGEF1;CDH13;EPS8L2;TP53</t>
  </si>
  <si>
    <t>defense response to virus (GO:0051607)</t>
  </si>
  <si>
    <t>19/133</t>
  </si>
  <si>
    <t>cytoskeleton-dependent cytokinesis (GO:0061640)</t>
  </si>
  <si>
    <t>12/72</t>
  </si>
  <si>
    <t>RTKN;SPAST;ROCK2;SEPTIN2;JTB;SEPTIN6;SNX9;STAMBP;SEPTIN4;CENPA;SEPTIN10;RHOB</t>
  </si>
  <si>
    <t>negative regulation of epithelial cell proliferation (GO:0050680)</t>
  </si>
  <si>
    <t>SFRP1;TGFB2;DUSP10;RGCC;STAT1;PTPRM;SNAI2;SOX9;MCC;SULF1;THBS1;XDH</t>
  </si>
  <si>
    <t>regulation of extrinsic apoptotic signaling pathway (GO:2001236)</t>
  </si>
  <si>
    <t>11/64</t>
  </si>
  <si>
    <t>ACVR1;SP100;CASP8;GPER1;TNFRSF10B;FAS;TRAF2;BIRC6;ITGA6;CFLAR;THBS1</t>
  </si>
  <si>
    <t>myelination (GO:0042552)</t>
  </si>
  <si>
    <t>EIF2B4;CNTNAP1;NFASC;MARVELD1;GPC1;MALL;DEGS1;SCN2A;TNFRSF21</t>
  </si>
  <si>
    <t>atrioventricular valve morphogenesis (GO:0003181)</t>
  </si>
  <si>
    <t>ACVR1;TGFB2;BMPR2;NOTCH1;SLIT3</t>
  </si>
  <si>
    <t>cardiac atrium morphogenesis (GO:0003209)</t>
  </si>
  <si>
    <t>TGFB2;BMPR2;NOTCH1;NOG;ISL1</t>
  </si>
  <si>
    <t>nuclear membrane organization (GO:0071763)</t>
  </si>
  <si>
    <t>SPAST;DCTN1;UBXN2A;GPER1;NEMP1</t>
  </si>
  <si>
    <t>nucleotide-sugar biosynthetic process (GO:0009226)</t>
  </si>
  <si>
    <t>NAGK;UGP2;GFPT2;AMDHD2;GFPT1</t>
  </si>
  <si>
    <t>positive regulation of focal adhesion assembly (GO:0051894)</t>
  </si>
  <si>
    <t>NRP1;SFRP1;TEK;LIMS1;MAP4K4</t>
  </si>
  <si>
    <t>Rac protein signal transduction (GO:0016601)</t>
  </si>
  <si>
    <t>FARP2;EPS8;NCKAP1;ABI2;CDH13</t>
  </si>
  <si>
    <t>regulation of cell-cell adhesion mediated by cadherin (GO:2000047)</t>
  </si>
  <si>
    <t>FOXA1;ADAM19;PTPRU;NOTCH1;RGCC</t>
  </si>
  <si>
    <t>regulation of epithelial cell differentiation (GO:0030856)</t>
  </si>
  <si>
    <t>KLF7;OSR1;PRKX;SOX9;APOLD1</t>
  </si>
  <si>
    <t>regulation of oligodendrocyte differentiation (GO:0048713)</t>
  </si>
  <si>
    <t>NOTCH1;MDK;HES1;PTN;TNFRSF21</t>
  </si>
  <si>
    <t>response to fatty acid (GO:0070542)</t>
  </si>
  <si>
    <t>PID1;IRS1;PDK3;CD36;SOX9</t>
  </si>
  <si>
    <t>ureteric bud development (GO:0001657)</t>
  </si>
  <si>
    <t>peptidyl-tyrosine modification (GO:0018212)</t>
  </si>
  <si>
    <t>10/56</t>
  </si>
  <si>
    <t>PDGFRA;EFEMP1;RELN;ABI2;INSR;TEK;EPHB2;TTL;FGFR3;EPHA3</t>
  </si>
  <si>
    <t>actin filament bundle organization (GO:0061572)</t>
  </si>
  <si>
    <t>7/33</t>
  </si>
  <si>
    <t>EPS8;MYO1B;ESPNL;DMTN;DPYSL3;NEDD9;LCP1</t>
  </si>
  <si>
    <t>regulation of protein localization to cell surface (GO:2000008)</t>
  </si>
  <si>
    <t>BDNF;EGF;NEDD4L;ABCA7;COMMD1;KCNAB2;RAB11FIP5</t>
  </si>
  <si>
    <t>nitrogen compound transport (GO:0071705)</t>
  </si>
  <si>
    <t>20/143</t>
  </si>
  <si>
    <t>SCARB2;SLC38A1;EDN1;CALCRL;LMAN2L;SLC43A2;SLC44A2;SLC1A4;SLC7A11;SLC7A1;RCN3;SLC25A29;SEC14L1;SLC7A8;TXNIP;RAB38;SLC25A45;RAMP1;SLC38A4;CD320</t>
  </si>
  <si>
    <t>negative regulation of intrinsic apoptotic signaling pathway in response to DNA damage (GO:1902230)</t>
  </si>
  <si>
    <t>CXCL12;BCL2;MARCHF7;SNAI2;TRIAP1;CLU</t>
  </si>
  <si>
    <t>negative regulation of protein localization to membrane (GO:1905476)</t>
  </si>
  <si>
    <t>LRRC15;PID1;DMTN;TMBIM1;ITGB1BP1;RHOQ</t>
  </si>
  <si>
    <t>positive regulation of protein insertion into mitochondrial membrane involved in apoptotic signaling pathway (GO:1900740)</t>
  </si>
  <si>
    <t>CASP8;YWHAQ;E2F1;BCL2;PMAIP1;TP53</t>
  </si>
  <si>
    <t>proteoglycan metabolic process (GO:0006029)</t>
  </si>
  <si>
    <t>BMPR2;CHST10;HPSE;ADAMTS12;SULF1;GAL3ST4</t>
  </si>
  <si>
    <t>regulation of potassium ion transmembrane transporter activity (GO:1901016)</t>
  </si>
  <si>
    <t>KCNG1;CAB39;FHL1;STK39;NEDD4L;ATP1B1</t>
  </si>
  <si>
    <t>regulation of protein insertion into mitochondrial membrane involved in apoptotic signaling pathway (GO:1900739)</t>
  </si>
  <si>
    <t>regulation of viral life cycle (GO:1903900)</t>
  </si>
  <si>
    <t>TRIM6;TRIML2;AXL;HS3ST5;TRIM21;TRIM22</t>
  </si>
  <si>
    <t>endochondral bone morphogenesis (GO:0060350)</t>
  </si>
  <si>
    <t>BMPR2;TRPV4;TMEM119;FGFR3</t>
  </si>
  <si>
    <t>homeostasis of number of cells (GO:0048872)</t>
  </si>
  <si>
    <t>NOTCH1;CARD9;F2R;CCN3</t>
  </si>
  <si>
    <t>lymphocyte mediated immunity (GO:0002449)</t>
  </si>
  <si>
    <t>JAG1;MSH2;BTN3A3;BTN3A2</t>
  </si>
  <si>
    <t>negative regulation of potassium ion transport (GO:0043267)</t>
  </si>
  <si>
    <t>negative regulation of stem cell differentiation (GO:2000737)</t>
  </si>
  <si>
    <t>JAG1;NOTCH1;HES1;ZFP36L2</t>
  </si>
  <si>
    <t>positive regulation of cellular carbohydrate metabolic process (GO:0010676)</t>
  </si>
  <si>
    <t>IRS1;PMAIP1;IRS2;PTH1R</t>
  </si>
  <si>
    <t>positive regulation of reactive oxygen species biosynthetic process (GO:1903428)</t>
  </si>
  <si>
    <t>CD36;TLR6;SLC5A3;TLR4</t>
  </si>
  <si>
    <t>regulation of receptor signaling pathway via STAT (GO:1904892)</t>
  </si>
  <si>
    <t>EGF;MGAT5;HES1;IL7R</t>
  </si>
  <si>
    <t>regulation of retrograde protein transport, ER to cytosol (GO:1904152)</t>
  </si>
  <si>
    <t>regulation of tube diameter (GO:0035296)</t>
  </si>
  <si>
    <t>GCLC;ACE;ROCK2;ITGB1BP1</t>
  </si>
  <si>
    <t>UDP-N-acetylglucosamine metabolic process (GO:0006047)</t>
  </si>
  <si>
    <t>NAGK;GFPT2;AMDHD2;GFPT1</t>
  </si>
  <si>
    <t>vascular process in circulatory system (GO:0003018)</t>
  </si>
  <si>
    <t>regulation of actin filament polymerization (GO:0030833)</t>
  </si>
  <si>
    <t>NCKAP1;PLEKHG2;BIN1;CDC42EP3;NCK2;HCLS1;ARHGAP18;EVL;SNX9;ARHGAP28;SLIT2;KANK4</t>
  </si>
  <si>
    <t>regulation of Rho protein signal transduction (GO:0035023)</t>
  </si>
  <si>
    <t>EPS8;ABCA1;NRP1;COL3A1;CCDC125;CUL3;F2R;ARHGEF3;EPS8L2;GPR4;MET;F2RL2</t>
  </si>
  <si>
    <t>regulation of ERK1 and ERK2 cascade (GO:0070372)</t>
  </si>
  <si>
    <t>30/238</t>
  </si>
  <si>
    <t>NRP1;PTPRR;NDRG4;NOTCH1;PDGFA;SPRED2;DUSP10;GPER1;CCL5;PDGFC;TIMP3;EMILIN1;CD36;EPHB2;DUSP4;PDGFRA;NTRK2;CARD9;F2R;ABCA7;DUSP6;CD4;GPR183;HAND2;ITGB1BP1;TEK;GAS6;TLR4;FGFR3;EPHA2</t>
  </si>
  <si>
    <t>epithelial cell migration (GO:0010631)</t>
  </si>
  <si>
    <t>8/41</t>
  </si>
  <si>
    <t>NRP1;FERMT1;PTP4A3;STAT1;PXN;CYP1B1;CDH13;PRKX</t>
  </si>
  <si>
    <t>regulation of release of cytochrome c from mitochondria (GO:0090199)</t>
  </si>
  <si>
    <t>FAM162A;GPER1;BNIP3;PMAIP1;TRIAP1;MFF;CLU;TP53</t>
  </si>
  <si>
    <t>negative regulation of transmembrane receptor protein serine/threonine kinase signaling pathway (GO:0090101)</t>
  </si>
  <si>
    <t>16/108</t>
  </si>
  <si>
    <t>ACVR1;NOTCH1;BMPR2;FST;NOG;DKK1;VASN;FSTL3;FKBP1A;SPRED2;SNX25;VEPH1;PMEPA1;CCN3;EMILIN1;RPS27A</t>
  </si>
  <si>
    <t>negative regulation of Wnt signaling pathway (GO:0030178)</t>
  </si>
  <si>
    <t>25/191</t>
  </si>
  <si>
    <t>PTPRU;PSMD14;CUL3;APCDD1;TSKU;WNT11;MDK;PSMD1;SOX9;IGFBP6;TLE4;TLE2;AMFR;NOG;KREMEN1;NFATC1;MCC;DKK1;DKK3;PSMB9;SFRP1;PSME4;SNAI2;ALPK2;TRABD2A</t>
  </si>
  <si>
    <t>adherens junction organization (GO:0034332)</t>
  </si>
  <si>
    <t>9/49</t>
  </si>
  <si>
    <t>CDH2;ZNF703;CDH13;DCHS1;CDH15;PVR;ACTB;CDH18;NECTIN1</t>
  </si>
  <si>
    <t>aminoglycan biosynthetic process (GO:0006023)</t>
  </si>
  <si>
    <t>GALNT5;HS3ST3A1;GPC1;HEXA;SDC3;B3GNT2;PXYLP1;SDC1;HS3ST5</t>
  </si>
  <si>
    <t>mitotic cytokinesis (GO:0000281)</t>
  </si>
  <si>
    <t>RTKN;SPAST;ROCK2;JTB;SEPTIN6;SNX9;STAMBP;CENPA;RHOB</t>
  </si>
  <si>
    <t>regulation of stem cell differentiation (GO:2000736)</t>
  </si>
  <si>
    <t>14/91</t>
  </si>
  <si>
    <t>PDGFRA;NOTCH1;JAG1;PSMD14;SMYD5;SETD1A;PTN;GATA2;ZFP36L2;PSMB9;PSME4;PSMD1;HES1;RBM24</t>
  </si>
  <si>
    <t>NIK/NF-kappaB signaling (GO:0038061)</t>
  </si>
  <si>
    <t>CARD10;PSMD14;TNFSF15;PSME4;REL;PSMD1;TNFRSF10B;TRAF2;TLR6;COPS8;MAP3K14;PSMB9</t>
  </si>
  <si>
    <t>epithelial tube morphogenesis (GO:0060562)</t>
  </si>
  <si>
    <t>ACVR1;PRKX;HES1;SLIT2;MET;GLI2;RHOB</t>
  </si>
  <si>
    <t>negative regulation of extrinsic apoptotic signaling pathway via death domain receptors (GO:1902042)</t>
  </si>
  <si>
    <t>CASP8;TMBIM1;TNFRSF10B;FAS;TRAF2;CFLAR;FAIM</t>
  </si>
  <si>
    <t>positive regulation of mitochondrial outer membrane permeabilization involved in apoptotic signaling pathway (GO:1901030)</t>
  </si>
  <si>
    <t>CASP8;YWHAQ;E2F1;BCL2;PMAIP1;TP53;BOK</t>
  </si>
  <si>
    <t>regulation of amyloid-beta formation (GO:1902003)</t>
  </si>
  <si>
    <t>RTN2;NTRK2;ROCK2;BIN1;ABCA7;CLU;RTN4</t>
  </si>
  <si>
    <t>cellular component disassembly (GO:0022411)</t>
  </si>
  <si>
    <t>ADAMTS5;ADAMTS15;GSN;MMP1;SH3PXD2B;TIMP2;CAPG;TLL1;LCP1;A2M;MMP10</t>
  </si>
  <si>
    <t>extracellular matrix disassembly (GO:0022617)</t>
  </si>
  <si>
    <t>generation of neurons (GO:0048699)</t>
  </si>
  <si>
    <t>26/202</t>
  </si>
  <si>
    <t>NRP1;BRSK1;PCSK9;SIX1;NRBP2;RELN;WNT11;HES1;IER2;WNT3;MARK1;HES6;NTRK2;TGFB2;FZD7;IRX3;DCDC2;ACSL3;WNT9A;PEX13;PER2;NIF3L1;LHX4;MET;ITM2C;CDK5R1</t>
  </si>
  <si>
    <t>positive regulation of plasma membrane bounded cell projection assembly (GO:0120034)</t>
  </si>
  <si>
    <t>13/83</t>
  </si>
  <si>
    <t>ACTR3;NCKAP1;NRP1;ACTR2;EPS8;CCDC88A;ABI2;ARPC2;DPYSL3;CDC42EP3;EPS8L2;FAM98A;RHOQ</t>
  </si>
  <si>
    <t>cellular response to interferon-beta (GO:0035458)</t>
  </si>
  <si>
    <t>TRIM6;IFITM2;PNPT1;STAT1;HTRA2</t>
  </si>
  <si>
    <t>ganglioside metabolic process (GO:0001573)</t>
  </si>
  <si>
    <t>HEXB;HEXA;ST3GAL5;B4GALNT1;ST6GALNAC3</t>
  </si>
  <si>
    <t>production of small RNA involved in gene silencing by RNA (GO:0070918)</t>
  </si>
  <si>
    <t>TERT;PRKRA;TSN;MRPL44;PUM2</t>
  </si>
  <si>
    <t>regulation of smooth muscle contraction (GO:0006940)</t>
  </si>
  <si>
    <t>CHRM2;CHRM3;CNN1;F2R;ATP2B1</t>
  </si>
  <si>
    <t>regulation of blood coagulation (GO:0030193)</t>
  </si>
  <si>
    <t>EDN1;DMTN;F2R;HPSE;EPHB2;THBS1</t>
  </si>
  <si>
    <t>positive regulation of protein localization to membrane (GO:1905477)</t>
  </si>
  <si>
    <t>15/101</t>
  </si>
  <si>
    <t>CEMIP;PDZK1;MFF;SLC5A3;CASP8;YWHAQ;GPER1;BCL2;E2F1;PMAIP1;ITGB1BP1;EPHB2;TP53;EPHA3;EPHA2</t>
  </si>
  <si>
    <t>response to tumor necrosis factor (GO:0034612)</t>
  </si>
  <si>
    <t>CD40;PID1;ADAMTS12;AFF3;ZFP36L2;CXCL16;SFRP1;CASP8;SMPD4;GPER1;CCL5;ANKRD1;TNFRSF21;MAP4K3;NFE2L2;ADAMTS7</t>
  </si>
  <si>
    <t>actin filament reorganization (GO:0090527)</t>
  </si>
  <si>
    <t>DMTN;GSN;NEDD9</t>
  </si>
  <si>
    <t>cell-cell adhesion mediated by cadherin (GO:0044331)</t>
  </si>
  <si>
    <t>MMP24;CDH2;PLEKHA7</t>
  </si>
  <si>
    <t>kidney mesenchyme development (GO:0072074)</t>
  </si>
  <si>
    <t>OSR1;SIX2;SIX1</t>
  </si>
  <si>
    <t>mammary gland epithelial cell differentiation (GO:0060644)</t>
  </si>
  <si>
    <t>ID2;ZNF703;IRF6</t>
  </si>
  <si>
    <t>negative regulation of neural precursor cell proliferation (GO:2000178)</t>
  </si>
  <si>
    <t>PTN;GATA2;SLC16A2</t>
  </si>
  <si>
    <t>negative regulation of potassium ion transmembrane transporter activity (GO:1901017)</t>
  </si>
  <si>
    <t>CAB39;STK39;NEDD4L</t>
  </si>
  <si>
    <t>negative regulation of sodium ion transport (GO:0010766)</t>
  </si>
  <si>
    <t>WNK4;NEDD4L;COMMD1</t>
  </si>
  <si>
    <t>positive regulation of vascular associated smooth muscle cell migration (GO:1904754)</t>
  </si>
  <si>
    <t>DOCK4;IGFBP5;ADAMTS1</t>
  </si>
  <si>
    <t>regulation of chemokine-mediated signaling pathway (GO:0070099)</t>
  </si>
  <si>
    <t>EDN1;SLIT3;SLIT2</t>
  </si>
  <si>
    <t>regulation of epithelial to mesenchymal transition involved in endocardial cushion formation (GO:1905005)</t>
  </si>
  <si>
    <t>ACVR1;TGFB2;NOG</t>
  </si>
  <si>
    <t>regulation of oxidative stress-induced neuron death (GO:1903203)</t>
  </si>
  <si>
    <t>LANCL1;TLR6;TLR4</t>
  </si>
  <si>
    <t>stress-induced premature senescence (GO:0090400)</t>
  </si>
  <si>
    <t>CDKN1A;PLA2R1;TP53</t>
  </si>
  <si>
    <t>response to insulin (GO:0032868)</t>
  </si>
  <si>
    <t>13/84</t>
  </si>
  <si>
    <t>IRS1;INSIG2;SORT1;INSR;PCSK9;IRS2;INHBB;HDAC9;RAB10;RAB31;ENPP1;LPIN1;RHOQ</t>
  </si>
  <si>
    <t>vascular transport (GO:0010232)</t>
  </si>
  <si>
    <t>ABCC3;SLC13A3;SLC38A1;INSR;ABCC9;LRP3;SLC1A4;SLC5A3;SLC7A1;SLC5A6;SLC7A8;SLC16A2;SLC29A1</t>
  </si>
  <si>
    <t>negative regulation of Ras protein signal transduction (GO:0046580)</t>
  </si>
  <si>
    <t>7/35</t>
  </si>
  <si>
    <t>TGFB2;CCDC125;CUL3;STAMBP;RASAL3;EPHB2;MET</t>
  </si>
  <si>
    <t>peptidyl-tyrosine dephosphorylation (GO:0035335)</t>
  </si>
  <si>
    <t>DUSP4;PTPN18;PTPRS;DUSP10;DUSP1;PTPRF;DUSP6</t>
  </si>
  <si>
    <t>atrial septum development (GO:0003283)</t>
  </si>
  <si>
    <t>TGFB2;BMPR2;GJA5;ISL1</t>
  </si>
  <si>
    <t>negative regulation of cell activation (GO:0050866)</t>
  </si>
  <si>
    <t>PDGFRA;GPER1;PDGFA;EMILIN1</t>
  </si>
  <si>
    <t>negative regulation of cell migration involved in sprouting angiogenesis (GO:0090051)</t>
  </si>
  <si>
    <t>CARD10;NOTCH1;ITGB1BP1;THBS1</t>
  </si>
  <si>
    <t>positive regulation of glucose metabolic process (GO:0010907)</t>
  </si>
  <si>
    <t>NNMT;IRS1;PMAIP1;IRS2</t>
  </si>
  <si>
    <t>positive regulation of macrophage chemotaxis (GO:0010759)</t>
  </si>
  <si>
    <t>MDK;CCL5;THBS1;CMKLR1</t>
  </si>
  <si>
    <t>regulation of fatty acid beta-oxidation (GO:0031998)</t>
  </si>
  <si>
    <t>regulation of integrin-mediated signaling pathway (GO:2001044)</t>
  </si>
  <si>
    <t>DMTN;EMP2;ITGB1BP1;LIMS1</t>
  </si>
  <si>
    <t>retinal metabolic process (GO:0042574)</t>
  </si>
  <si>
    <t>AKR1C1;ABCA4;AKR1C3;CYP1B1</t>
  </si>
  <si>
    <t>steroid catabolic process (GO:0006706)</t>
  </si>
  <si>
    <t>CYP27B1;SPP1;HSD17B6;HSD17B11</t>
  </si>
  <si>
    <t>thymus development (GO:0048538)</t>
  </si>
  <si>
    <t>FOXE1;HAND2;SIX1;HES1</t>
  </si>
  <si>
    <t>protein O-linked glycosylation (GO:0006493)</t>
  </si>
  <si>
    <t>15/102</t>
  </si>
  <si>
    <t>GALNT7;GALNT14;GALNT5;FKRP;GALNT3;GALNT18;B3GLCT;TET1;GXYLT2;DPM1;POFUT2;TET3;B3GNT2;LARGE1;ST3GAL1</t>
  </si>
  <si>
    <t>phospholipid transport (GO:0015914)</t>
  </si>
  <si>
    <t>SCARB2;ABCA1;ATP8B1;ABCB4;ABCA3;ABCA4;APOC1;ABCA7;TRIAP1;PITPNC1</t>
  </si>
  <si>
    <t>protein localization to membrane (GO:0072657)</t>
  </si>
  <si>
    <t>25/195</t>
  </si>
  <si>
    <t>NLGN2;ROCK2;PTN;SH3PXD2B;MAP7;TMEM150A;KCNIP3;EMP2;PDZK1;TTC7A;FAM126B;ATP1B1;ANK1;EFR3B;RAB10;EHD3;TSPAN14;DLG3;CPE;RAB38;ITGB1BP1;GAS6;RAMP1;SHANK3;EPHA2</t>
  </si>
  <si>
    <t>actomyosin structure organization (GO:0031032)</t>
  </si>
  <si>
    <t>12/76</t>
  </si>
  <si>
    <t>PDLIM1;FRMD5;ACTC1;TNNT1;ROCK2;EPB41L1;CUL3;EPB41L2;TMOD2;ANKRD1;PGM5;MYPN</t>
  </si>
  <si>
    <t>cellular response to hormone stimulus (GO:0032870)</t>
  </si>
  <si>
    <t>ROBO2;GHR;NCOA1;SFRP1;GPER1;AKR1C1;AKR1C3;AKR1C2;SLIT3;BRD8;SLIT2;RAMP1</t>
  </si>
  <si>
    <t>regulation of epithelial to mesenchymal transition (GO:0010717)</t>
  </si>
  <si>
    <t>FOXA1;SPRED2;SFRP1;TGFB2;RGCC;MDK;ZNF703;DAG1;TWIST1;EPHA3;CLASP1;VASN</t>
  </si>
  <si>
    <t>positive regulation of transferase activity (GO:0051347)</t>
  </si>
  <si>
    <t>20/148</t>
  </si>
  <si>
    <t>DDR1;PDGFRA;NTRK2;LTK;LMO4;XRCC5;INSR;DBI;CD4;ERBB3;PABPN1;AXL;MAGEC2;TEK;EPHB2;FGFR3;MET;EPHA3;EPHA2;CCT4</t>
  </si>
  <si>
    <t>myofibril assembly (GO:0030239)</t>
  </si>
  <si>
    <t>8/43</t>
  </si>
  <si>
    <t>PDGFRA;ACTC1;TNNT1;TMOD2;ANKRD1;PGM5;CFLAR;MYPN</t>
  </si>
  <si>
    <t>positive regulation of axonogenesis (GO:0050772)</t>
  </si>
  <si>
    <t>ROBO2;NTRK2;SLITRK1;BDNF;PLXNB3;ISLR2;SLIT2;L1CAM</t>
  </si>
  <si>
    <t>mesenchymal cell differentiation (GO:0048762)</t>
  </si>
  <si>
    <t>TGFB2;NOTCH1;ROCK2;NOG;SNAI2;S100A4;SOX9;ISL1;LIMS1</t>
  </si>
  <si>
    <t>positive regulation of fat cell differentiation (GO:0045600)</t>
  </si>
  <si>
    <t>FNDC5;CDS1;SFRP1;CREB1;ID2;ASXL2;SIX1;PTGS2;CMKLR1</t>
  </si>
  <si>
    <t>protein glycosylation (GO:0006486)</t>
  </si>
  <si>
    <t>18/130</t>
  </si>
  <si>
    <t>GALNT7;RPN2;GALNT18;GFPT2;GFPT1;TET1;DDOST;DPM1;MGAT4C;MGAT5;DOLPP1;TET3;STT3A;ST3GAL5;B3GNT2;ST3GAL6;LARGE1;ST3GAL1</t>
  </si>
  <si>
    <t>L-amino acid transport (GO:0015807)</t>
  </si>
  <si>
    <t>6/28</t>
  </si>
  <si>
    <t>SLC7A8;SLC1A4;SLC25A12;SLC7A1;SLC25A22;SLC36A4</t>
  </si>
  <si>
    <t>positive regulation of fibroblast proliferation (GO:0048146)</t>
  </si>
  <si>
    <t>PDGFRA;CDKN1A;PDGFC;E2F1;PDGFA;GAS6</t>
  </si>
  <si>
    <t>positive regulation of microtubule polymerization (GO:0031116)</t>
  </si>
  <si>
    <t>DCTN1;ARL2;MET;CLASP1;GIT1;CDK5R1</t>
  </si>
  <si>
    <t>protein localization to cell surface (GO:0034394)</t>
  </si>
  <si>
    <t>PTPRU;FGF7;WNT11;USP4;UNC50;EMP2</t>
  </si>
  <si>
    <t>skeletal system development (GO:0001501)</t>
  </si>
  <si>
    <t>21/158</t>
  </si>
  <si>
    <t>TGFB2;HHIP;NPR3;NOG;EIF2AK3;PTH1R;SULF1;HAPLN1;GLI2;COMP;KIAA1217;VCAN;EXTL1;WNT11;SH3PXD2B;ALX4;TLL1;SOX9;FGFR3;MATN3;CMKLR1</t>
  </si>
  <si>
    <t>hemopoiesis (GO:0030097)</t>
  </si>
  <si>
    <t>14/94</t>
  </si>
  <si>
    <t>TGFB2;JAG1;FST;ZNF160;PRKX;INHBA;ZFP36L2;FSTL3;MFAP5;SFRP1;MECOM;TEK;TOX;TP53</t>
  </si>
  <si>
    <t>cellular response to estradiol stimulus (GO:0071392)</t>
  </si>
  <si>
    <t>FAM210B;SFRP1;GPER1;ZNF703;SSTR1</t>
  </si>
  <si>
    <t>extrinsic apoptotic signaling pathway in absence of ligand (GO:0097192)</t>
  </si>
  <si>
    <t>ERBB3;BCL2;CASP2;FAS;BOK</t>
  </si>
  <si>
    <t>negative regulation of small GTPase mediated signal transduction (GO:0051058)</t>
  </si>
  <si>
    <t>TGFB2;SLIT2;STAMBP;RASAL3;EPHB2</t>
  </si>
  <si>
    <t>positive regulation of smoothened signaling pathway (GO:0045880)</t>
  </si>
  <si>
    <t>TEDC2;SFRP1;STK36;ARMC9;DCDC2</t>
  </si>
  <si>
    <t>Notch signaling pathway (GO:0007219)</t>
  </si>
  <si>
    <t>10/60</t>
  </si>
  <si>
    <t>NOTCH3;NOTCH1;JAG1;MDK;STAT1;SNAI2;HES1;MAML3;DTX3;DTX4</t>
  </si>
  <si>
    <t>response to organic cyclic compound (GO:0014070)</t>
  </si>
  <si>
    <t>FOXA1;CYP27B1;SFRP1;IGFBP5;STING1;ABCB4;CCL5;SPP1;CYP1B1;PMAIP1</t>
  </si>
  <si>
    <t>positive regulation of multicellular organismal process (GO:0051240)</t>
  </si>
  <si>
    <t>40/345</t>
  </si>
  <si>
    <t>KDM3A;BMPR2;EPAS1;HILPDA;TWIST1;SIX1;ADRA1D;PTN;ACVR1B;TSKU;RTN4;GHR;CYP27B1;TERT;MDK;PDGFC;ZNF703;SOX9;CD36;CMKLR1;ACVR1;ABCA1;TGFB2;IL4R;EGF;FST;NOG;CARD9;F2R;DIO2;ABCA7;INHBB;INHBA;PER2;RGCC;ALMS1;TMEM119;GAS6;PLA2R1;LPIN1</t>
  </si>
  <si>
    <t>dendrite morphogenesis (GO:0048813)</t>
  </si>
  <si>
    <t>7/36</t>
  </si>
  <si>
    <t>DOCK10;KLF7;DCDC2;PTN;EPHB2;CELSR2;SHANK3</t>
  </si>
  <si>
    <t>embryonic limb morphogenesis (GO:0030326)</t>
  </si>
  <si>
    <t>TFAP2A;TGFB2;OSR1;NOG;TWIST1;WDPCP;AFF3</t>
  </si>
  <si>
    <t>endoderm formation (GO:0001706)</t>
  </si>
  <si>
    <t>DUSP4;COL4A2;DUSP1;COL11A1;COL12A1;COL8A1;INHBA</t>
  </si>
  <si>
    <t>negative regulation of DNA metabolic process (GO:0051053)</t>
  </si>
  <si>
    <t>ZRANB3;MSH6;CDKN1A;BMPR2;MSH2;XRCC5;ANKRD1</t>
  </si>
  <si>
    <t>negative regulation of fat cell differentiation (GO:0045599)</t>
  </si>
  <si>
    <t>GPER1;E2F1;ENPP1;LRP3;GATA2;TRIB2;ZFP36L2</t>
  </si>
  <si>
    <t>positive regulation of bone mineralization (GO:0030501)</t>
  </si>
  <si>
    <t>ACVR1;TFAP2A;BMPR2;OSR1;TMEM119;PTN;ATP2B1</t>
  </si>
  <si>
    <t>regulation of cardiac muscle contraction (GO:0055117)</t>
  </si>
  <si>
    <t>RGS2;GJA5;PDE4D;PDE4B;ATP1B1;ASB3;CALM2</t>
  </si>
  <si>
    <t>ameboidal-type cell migration (GO:0001667)</t>
  </si>
  <si>
    <t>PDLIM1;SEMA3C;SEMA3D;SEMA6D;SEMA4C;CCN3;SEMA4F;AMOTL2;SEMA3F</t>
  </si>
  <si>
    <t>response to peptide hormone (GO:0043434)</t>
  </si>
  <si>
    <t>STAT5A;EIF2B4;CREB1;IGFBP5;IRS1;ROCK2;SORT1;STAT1;GPER1</t>
  </si>
  <si>
    <t>cellular response to organic cyclic compound (GO:0071407)</t>
  </si>
  <si>
    <t>20/150</t>
  </si>
  <si>
    <t>HCN3;DMTN;IGFBP5;ROCK2;ABCB4;CIB2;ADCY3;PDXP;SSTR1;ACTB;FAM210B;SFRP1;STING1;GPER1;CCL5;ZNF703;PDE3A;RAPGEF1;SPP1;CYP1B1</t>
  </si>
  <si>
    <t>positive regulation of biosynthetic process (GO:0009891)</t>
  </si>
  <si>
    <t>8/44</t>
  </si>
  <si>
    <t>CREB1;RGCC;CCL5;F2R;CD36;TLR6;SLC5A3;TLR4</t>
  </si>
  <si>
    <t>positive regulation of cell-matrix adhesion (GO:0001954)</t>
  </si>
  <si>
    <t>NRP1;SFRP1;CDH13;EMP2;CD36;TEK;MAP4K4;LIMS1</t>
  </si>
  <si>
    <t>positive regulation of receptor-mediated endocytosis (GO:0048260)</t>
  </si>
  <si>
    <t>C3;DGKD;HIP1;EGF;INSR;NTF3;PCSK9;CLU</t>
  </si>
  <si>
    <t>peptidyl-tyrosine phosphorylation (GO:0018108)</t>
  </si>
  <si>
    <t>11/69</t>
  </si>
  <si>
    <t>DDR1;GHR;PDGFRA;EFEMP1;RELN;ABI2;INSR;TEK;EPHB2;FGFR3;EPHA3</t>
  </si>
  <si>
    <t>positive regulation of protein polymerization (GO:0032273)</t>
  </si>
  <si>
    <t>NCKAP1;BIN1;DCTN1;CDC42EP3;NCK2;ARL2;EVL;SNX9;MET;CLASP1;CDK5R1</t>
  </si>
  <si>
    <t>regulation of signal transduction (GO:0009966)</t>
  </si>
  <si>
    <t>25/198</t>
  </si>
  <si>
    <t>SP100;HHIP;ZFAND2B;PXN;TSPAN12;CLU;RGS4;RGS2;ERBB3;NCK2;CD36;IGFBP6;GIT1;SOCS5;ACVR1;IGFBP5;USP20;AMFR;AKR1C3;DCDC2;SULF1;KAZALD1;TMEM237;VEPH1;ITGB1BP1</t>
  </si>
  <si>
    <t>negative regulation of interferon-gamma production (GO:0032689)</t>
  </si>
  <si>
    <t>AXL;INHBA;PDCD1LG2;GAS6;TLR4;VSIR</t>
  </si>
  <si>
    <t>negative regulation of mRNA catabolic process (GO:1902373)</t>
  </si>
  <si>
    <t>NBAS;E2F1;CIRBP;TENT5A;TENT5B;RBM24</t>
  </si>
  <si>
    <t>activation of protein kinase activity (GO:0032147)</t>
  </si>
  <si>
    <t>16/114</t>
  </si>
  <si>
    <t>CARD10;TGFB2;TNFSF15;INSR;TNFRSF10B;ADCY3;EMP2;TRAF2;GHR;CCDC88A;NTF3;ITGB1BP1;TLR6;COPS8;GAS6;MAP4K4</t>
  </si>
  <si>
    <t>cellular response to transforming growth factor beta stimulus (GO:0071560)</t>
  </si>
  <si>
    <t>ACVR1;TGFB2;GDF15;PXN;FOS;LRRC32;ZFP36L2;FKBP1A;SFRP1;CLEC3B;COL3A1;PDE3A;ANKRD1;SOX9;RPS27A;LIMS1</t>
  </si>
  <si>
    <t>positive regulation of cellular component organization (GO:0051130)</t>
  </si>
  <si>
    <t>PPP1R15A;TGFB2;FRMPD4;MMP1;DCTN1;ABCB4;INSR;BNIP3;NEDD4L;CLU;MTLN;RELN;SUMO1;AJUBA;SHANK3;TRABD2A</t>
  </si>
  <si>
    <t>endoderm development (GO:0007492)</t>
  </si>
  <si>
    <t>DUSP4;DUSP1;KIF16B;HOXC11</t>
  </si>
  <si>
    <t>endoplasmic reticulum tubular network organization (GO:0071786)</t>
  </si>
  <si>
    <t>RAB10;ATL2;RTN4;LNPK</t>
  </si>
  <si>
    <t>ganglioside biosynthetic process (GO:0001574)</t>
  </si>
  <si>
    <t>ST3GAL5;B4GALNT1;ST6GALNAC3;ST3GAL1</t>
  </si>
  <si>
    <t>interleukin-27-mediated signaling pathway (GO:0070106)</t>
  </si>
  <si>
    <t>STAT1;MX1;CRLF1;IL27RA</t>
  </si>
  <si>
    <t>myoblast differentiation (GO:0045445)</t>
  </si>
  <si>
    <t>JAG1;EPAS1;SDC1;PLEKHM3</t>
  </si>
  <si>
    <t>myoblast fusion (GO:0007520)</t>
  </si>
  <si>
    <t>ADAMTS15;ADAMTS5;ADGRB3;PTGFRN</t>
  </si>
  <si>
    <t>positive regulation of DNA damage response, signal transduction by p53 class mediator (GO:0043517)</t>
  </si>
  <si>
    <t>SPRED2;ANKRD1;PMAIP1;PLA2R1</t>
  </si>
  <si>
    <t>regulation of branching involved in ureteric bud morphogenesis (GO:0090189)</t>
  </si>
  <si>
    <t>SIX2;NOG;SIX1;SOX9</t>
  </si>
  <si>
    <t>regulation of endothelial cell chemotaxis (GO:2001026)</t>
  </si>
  <si>
    <t>NOTCH1;TMSB4X;THBS1;MET</t>
  </si>
  <si>
    <t>regulation of lymphocyte activation (GO:0051249)</t>
  </si>
  <si>
    <t>CD4;THEMIS2;CCL5;PAG1</t>
  </si>
  <si>
    <t>regulation of secretion (GO:0051046)</t>
  </si>
  <si>
    <t>POFUT2;ERBB3;EGF;ACSL3</t>
  </si>
  <si>
    <t>response to muscle stretch (GO:0035994)</t>
  </si>
  <si>
    <t>GSN;CDH2;ANKRD1;DMD</t>
  </si>
  <si>
    <t>regulation of cell adhesion (GO:0030155)</t>
  </si>
  <si>
    <t>18/133</t>
  </si>
  <si>
    <t>TNFSF18;DUSP1;ROCK2;PRKX;GPR4;CELSR2;FRMD5;CXCL12;ERBB3;PLAU;MDK;CCL5;PLXNB3;CDH13;ITGB1BP1;TGFBI;EPHB2;EPHA2</t>
  </si>
  <si>
    <t>cellular response to osmotic stress (GO:0071470)</t>
  </si>
  <si>
    <t>5/22</t>
  </si>
  <si>
    <t>CAB39;TRPV4;STK39;SCN2A;SERPINB6</t>
  </si>
  <si>
    <t>peptidyl-threonine dephosphorylation (GO:0035970)</t>
  </si>
  <si>
    <t>DUSP4;DUSP10;DUSP1;DUSP6;PPM1G</t>
  </si>
  <si>
    <t>positive regulation of signal transduction by p53 class mediator (GO:1901798)</t>
  </si>
  <si>
    <t>SPRED2;RPS7;ANKRD1;PMAIP1;PLA2R1</t>
  </si>
  <si>
    <t>neural crest cell migration (GO:0001755)</t>
  </si>
  <si>
    <t>7/37</t>
  </si>
  <si>
    <t>regulation of glucose import (GO:0046324)</t>
  </si>
  <si>
    <t>RTN2;PID1;IRS1;INSR;ENPP1;IRS2;RHOQ</t>
  </si>
  <si>
    <t>neural crest cell development (GO:0014032)</t>
  </si>
  <si>
    <t>8/45</t>
  </si>
  <si>
    <t>SEMA3C;CDH2;SEMA3D;SEMA6D;SEMA4C;SNAI2;SEMA4F;SEMA3F</t>
  </si>
  <si>
    <t>positive regulation of chemotaxis (GO:0050921)</t>
  </si>
  <si>
    <t>NRP1;ZNF580;MDK;TMSB4X;CDH13;PTN;THBS1;MET</t>
  </si>
  <si>
    <t>actin-mediated cell contraction (GO:0070252)</t>
  </si>
  <si>
    <t>ACTC1;GSN;EMP2</t>
  </si>
  <si>
    <t>DNA cytosine deamination (GO:0070383)</t>
  </si>
  <si>
    <t>APOBEC3C;APOBEC3F;APOBEC3G</t>
  </si>
  <si>
    <t>embryonic digestive tract morphogenesis (GO:0048557)</t>
  </si>
  <si>
    <t>PDGFRA;ID2;SIX2</t>
  </si>
  <si>
    <t>endothelial cell chemotaxis (GO:0035767)</t>
  </si>
  <si>
    <t>NR4A1;NRP1;CCN3</t>
  </si>
  <si>
    <t>negative regulation of glial cell differentiation (GO:0045686)</t>
  </si>
  <si>
    <t>NOTCH1;NOG;HES1</t>
  </si>
  <si>
    <t>positive regulation of cell-cell adhesion mediated by cadherin (GO:2000049)</t>
  </si>
  <si>
    <t>ADAM19;FOXA1;PTPRU</t>
  </si>
  <si>
    <t>positive regulation of mitochondrial membrane permeability involved in apoptotic process (GO:1902110)</t>
  </si>
  <si>
    <t>ATF2;BLOC1S2;BNIP3</t>
  </si>
  <si>
    <t>positive regulation of NLRP3 inflammasome complex assembly (GO:1900227)</t>
  </si>
  <si>
    <t>CD36;TLR6;TLR4</t>
  </si>
  <si>
    <t>positive regulation of phagocytosis, engulfment (GO:0060100)</t>
  </si>
  <si>
    <t>C3;RAB31;ABCA7</t>
  </si>
  <si>
    <t>progesterone metabolic process (GO:0042448)</t>
  </si>
  <si>
    <t>AKR1C1;AKR1C3;AKR1C2</t>
  </si>
  <si>
    <t>regulation of fibroblast apoptotic process (GO:2000269)</t>
  </si>
  <si>
    <t>SFRP1;STK17B;GAS6</t>
  </si>
  <si>
    <t>regulation of helicase activity (GO:0051095)</t>
  </si>
  <si>
    <t>MSH6;MSH2;TP53</t>
  </si>
  <si>
    <t>regulation of PERK-mediated unfolded protein response (GO:1903897)</t>
  </si>
  <si>
    <t>PPP1R15A;ABCA7;BOK</t>
  </si>
  <si>
    <t>response to vitamin D (GO:0033280)</t>
  </si>
  <si>
    <t>CYP27B1;SFRP1;SPP1</t>
  </si>
  <si>
    <t>cellular amide metabolic process (GO:0043603)</t>
  </si>
  <si>
    <t>16/115</t>
  </si>
  <si>
    <t>SLC46A1;NNMT;CPXM2;DBI;AEBP1;PLA2G15;SLC5A6;NLN;DNPEP;PCCA;MTHFD1L;MTHFD2;CPD;CPE;PLPP3;ST3GAL1</t>
  </si>
  <si>
    <t>cellular response to peptide hormone stimulus (GO:0071375)</t>
  </si>
  <si>
    <t>IRS1;INSIG2;INSR;PCSK9;ADCY3;IRS2;INHBB;HDAC9;RAB10;NR4A1;RAB31;GPER1;ENPP1;LPIN1;RHOQ</t>
  </si>
  <si>
    <t>positive regulation of cysteine-type endopeptidase activity (GO:2001056)</t>
  </si>
  <si>
    <t>10/62</t>
  </si>
  <si>
    <t>CYFIP2;CASP8;DAPK1;GPER1;F2R;CARD9;CASP1;HTRA2;PMAIP1;UACA</t>
  </si>
  <si>
    <t>dephosphorylation (GO:0016311)</t>
  </si>
  <si>
    <t>20/153</t>
  </si>
  <si>
    <t>DUSP4;PTPRU;PTPN18;PTPRR;PTPRS;DUSP1;PPM1H;PTPRM;PDXP;THNSL2;PTPRF;DUSP6;PPM1G;DUSP11;DUSP10;CTDSP1;PXYLP1;PLPP3;PTPN4;ILKAP</t>
  </si>
  <si>
    <t>cellular response to oxidative stress (GO:0034599)</t>
  </si>
  <si>
    <t>17/125</t>
  </si>
  <si>
    <t>PDGFRA;PNPT1;DAPK1;PXN;AKR1C3;HTRA2;PYCR2;VRK2;FOS;PRDX6;DHRS2;SOD3;ALDH3B1;MPV17;PLA2R1;TP53;NFE2L2</t>
  </si>
  <si>
    <t>negative regulation of cytokine production (GO:0001818)</t>
  </si>
  <si>
    <t>23/182</t>
  </si>
  <si>
    <t>SRGN;NLRX1;C5AR2;ANXA4;NLRC5;INHBB;INHBA;PDCD1LG2;ATP2B1;HDAC9;THBS1;VSIR;RGCC;AXL;TMSB4X;APOD;TLR6;GAS6;TRIB2;TLR4;CD33;TNFRSF21;CMKLR1</t>
  </si>
  <si>
    <t>negative regulation of cellular macromolecule biosynthetic process (GO:2000113)</t>
  </si>
  <si>
    <t>59/547</t>
  </si>
  <si>
    <t>BTG2;CDKN1A;BMPR2;FOXE1;CITED2;NAB1;DBI;LBH;SCML1;MECOM;SUMO1;YWHAQ;ANKRD1;ENPP1;CIR1;SOX9;PRMT6;TLE2;ZHX2;IGFBP5;DAPK1;DKK3;GCFC2;SFRP1;NCL;GAS6;EIF4E2;CRYAB;TP53;HDAC4;NOTCH1;CTBP1;TWIST1;HDAC9;GIGYF2;GLIS2;TCEAL7;WNT11;ZNF703;E2F1;ZNF503;HES1;SAMD1;MTA3;TFAP2A;HSPA8;ATP8B1;XRCC5;EIF2AK3;CDC6;GATAD2A;PER2;DAP;GCLC;ID2;ID3;CNOT9;LIMS1;CDK5R1</t>
  </si>
  <si>
    <t>glycosaminoglycan metabolic process (GO:0030203)</t>
  </si>
  <si>
    <t>9/54</t>
  </si>
  <si>
    <t>GALNT5;HS3ST3A1;GPC1;HEXA;SDC3;PXYLP1;SDC1;HS3ST5;HPSE</t>
  </si>
  <si>
    <t>regulation of potassium ion transmembrane transport (GO:1901379)</t>
  </si>
  <si>
    <t>GABBR2;CAB39;BIN1;KCNIP3;FHL1;STK39;NEDD4L;KCNAB2;KCNN4</t>
  </si>
  <si>
    <t>positive regulation of B cell proliferation (GO:0030890)</t>
  </si>
  <si>
    <t>CD40;GPR183;BCL2;IRS2;EPHB2;CD320</t>
  </si>
  <si>
    <t>response to interferon-gamma (GO:0034341)</t>
  </si>
  <si>
    <t>CYP27B1;CD40;IFITM1;SP100;IFITM2;DAPK1;STAT1;CCL5;CASP1;TRIM21;TLR4;CXCL16</t>
  </si>
  <si>
    <t>regulation of cation channel activity (GO:2001257)</t>
  </si>
  <si>
    <t>13/89</t>
  </si>
  <si>
    <t>KCNG1;NLGN2;DAPK1;PDE4D;JPH1;FKBP1A;RELN;DLG3;DMD;CNIH2;CALM2;CNIH3;GRIA3</t>
  </si>
  <si>
    <t>positive regulation of smooth muscle cell proliferation (GO:0048661)</t>
  </si>
  <si>
    <t>8/46</t>
  </si>
  <si>
    <t>EDN1;IGFBP5;ADAMTS1;STAT1;CCL5;ID2;CDH13;THBS1</t>
  </si>
  <si>
    <t>regulation of fibroblast proliferation (GO:0048145)</t>
  </si>
  <si>
    <t>PDGFRA;CDKN1A;SFRP1;PDGFC;E2F1;PDGFA;GAS6;TP53</t>
  </si>
  <si>
    <t>negative regulation of endothelial cell migration (GO:0010596)</t>
  </si>
  <si>
    <t>7/38</t>
  </si>
  <si>
    <t>SP100;NOTCH1;RGCC;PTPRM;SLIT2;THBS1;DCN</t>
  </si>
  <si>
    <t>cellular response to reactive oxygen species (GO:0034614)</t>
  </si>
  <si>
    <t>10/63</t>
  </si>
  <si>
    <t>PDGFRA;ZNF580;PXN;AKR1C3;CYP1B1;MPV17;FOS;ANKZF1;RHOB;NFE2L2</t>
  </si>
  <si>
    <t>positive regulation of Ras protein signal transduction (GO:0046579)</t>
  </si>
  <si>
    <t>COL3A1;NOTCH1;ALS2;F2R;ARHGEF3;RAPGEF1;IRS2;GPR4;F2RL2;MAP4K4</t>
  </si>
  <si>
    <t>blood vessel endothelial cell migration (GO:0043534)</t>
  </si>
  <si>
    <t>5/23</t>
  </si>
  <si>
    <t>EFNB2;NRP1;NR4A1;EMP2;SLIT2</t>
  </si>
  <si>
    <t>negative regulation of extrinsic apoptotic signaling pathway in absence of ligand (GO:2001240)</t>
  </si>
  <si>
    <t>TERT;EYA4;IFI6;BCL2;SNAI2</t>
  </si>
  <si>
    <t>negative regulation of G protein-coupled receptor signaling pathway (GO:0045744)</t>
  </si>
  <si>
    <t>RGS2;MGRN1;CCL5;MET;ADA</t>
  </si>
  <si>
    <t>negative regulation of signal transduction in absence of ligand (GO:1901099)</t>
  </si>
  <si>
    <t>positive regulation of morphogenesis of an epithelium (GO:1905332)</t>
  </si>
  <si>
    <t>EGF;MDK;NOG;SIX1;SOX9</t>
  </si>
  <si>
    <t>positive regulation of protein autophosphorylation (GO:0031954)</t>
  </si>
  <si>
    <t>ACE;RASSF2;PDGFC;PDGFA;CALM2</t>
  </si>
  <si>
    <t>regulation of mononuclear cell migration (GO:0071675)</t>
  </si>
  <si>
    <t>MDK;CCL5;SLIT2;THBS1;CMKLR1</t>
  </si>
  <si>
    <t>regulation of neural precursor cell proliferation (GO:2000177)</t>
  </si>
  <si>
    <t>MDK;ID2;GATA2;SLC16A2;TOX</t>
  </si>
  <si>
    <t>cellular response to corticosteroid stimulus (GO:0071384)</t>
  </si>
  <si>
    <t>GPER1;AKR1C3;ISL1;ZFP36L2</t>
  </si>
  <si>
    <t>digestive tract morphogenesis (GO:0048546)</t>
  </si>
  <si>
    <t>PDGFRA;ID2;SIX2;STRA6</t>
  </si>
  <si>
    <t>negative regulation of anoikis (GO:2000811)</t>
  </si>
  <si>
    <t>NOTCH1;PTRH2;BCL2;SNAI2</t>
  </si>
  <si>
    <t>negative regulation of cell-substrate junction organization (GO:0150118)</t>
  </si>
  <si>
    <t>DMTN;APOD;ITGB1BP1;THBS1</t>
  </si>
  <si>
    <t>negative regulation of focal adhesion assembly (GO:0051895)</t>
  </si>
  <si>
    <t>platelet-derived growth factor receptor signaling pathway (GO:0048008)</t>
  </si>
  <si>
    <t>NRP1;PDGFRA;PDGFC;PDGFA</t>
  </si>
  <si>
    <t>response to organophosphorus (GO:0046683)</t>
  </si>
  <si>
    <t>VGF;STAT1;AKR1C1;ABCC9</t>
  </si>
  <si>
    <t>T cell mediated immunity (GO:0002456)</t>
  </si>
  <si>
    <t>JAG1;BTN3A3;EMP2;BTN3A2</t>
  </si>
  <si>
    <t>positive regulation of stress-activated MAPK cascade (GO:0032874)</t>
  </si>
  <si>
    <t>14/99</t>
  </si>
  <si>
    <t>TGFB2;FZD7;CARD9;SEMA4C;EMC10;TRAF2;TPD52L1;MID1;EDA2R;MAPK8IP1;RASSF2;STK25;HAND2;XDH</t>
  </si>
  <si>
    <t>positive regulation of autophagy (GO:0010508)</t>
  </si>
  <si>
    <t>13/90</t>
  </si>
  <si>
    <t>DAPK1;BNIP3;SVIP;DCN;TRIM8;TRIM6;STING1;TRIML2;SESN1;TP53INP1;SH3BP4;TRIM21;TRIM22</t>
  </si>
  <si>
    <t>positive regulation of protein modification process (GO:0031401)</t>
  </si>
  <si>
    <t>26/214</t>
  </si>
  <si>
    <t>CD40;NNMT;RALB;ROCK2;FAXDC2;C3;FGF7;CCND1;PPP1R7;GPER1;SOX9;NTRK2;ACE;LIMCH1;INSR;SVIP;CD4;FAM161A;TMEM119;FAS;TEK;GAS6;CALM2;RAMP1;RAB3GAP1;TRABD2A</t>
  </si>
  <si>
    <t>positive regulation of protein-containing complex assembly (GO:0031334)</t>
  </si>
  <si>
    <t>16/118</t>
  </si>
  <si>
    <t>ABCA1;MMP1;CAPG;CLU;MTLN;DDB2;FERMT1;SUMO1;ERCC3;CD36;LCP1;TLR6;AJUBA;TP53;TLR4;TRABD2A</t>
  </si>
  <si>
    <t>epithelial to mesenchymal transition (GO:0001837)</t>
  </si>
  <si>
    <t>TGFB2;NOTCH1;ROCK2;NOG;SNAI2;S100A4;SOX9;LIMS1</t>
  </si>
  <si>
    <t>lipid homeostasis (GO:0055088)</t>
  </si>
  <si>
    <t>10/64</t>
  </si>
  <si>
    <t>RCN3;ABCA1;FABP3;DGAT2;ABCB4;TLCD4;PNPLA4;IRS2;TLCD1;THADA</t>
  </si>
  <si>
    <t>prostaglandin metabolic process (GO:0006693)</t>
  </si>
  <si>
    <t>EDN1;AKR1C1;AKR1C3;AKR1C2;PTGS2;PTGS1</t>
  </si>
  <si>
    <t>regulation of cellular component biogenesis (GO:0044087)</t>
  </si>
  <si>
    <t>HSPA8;NOTCH1;ROCK2;HJURP;RAPGEF1;TRAF2;CD36</t>
  </si>
  <si>
    <t>regulation of ion transmembrane transporter activity (GO:0032412)</t>
  </si>
  <si>
    <t>CHRM3;AHCYL1;FHL1;STK39;NEDD4L;PDZK1;SCN1B</t>
  </si>
  <si>
    <t>regulation of peptidyl-threonine phosphorylation (GO:0010799)</t>
  </si>
  <si>
    <t>SPRED2;CEMIP;TRIM6;DMTN;CAB39;EGF;CALM2</t>
  </si>
  <si>
    <t>regulation of receptor-mediated endocytosis (GO:0048259)</t>
  </si>
  <si>
    <t>C3;HIP1;APOC1;AAK1;BMP2K;CLU;DKK1</t>
  </si>
  <si>
    <t>cell-cell junction organization (GO:0045216)</t>
  </si>
  <si>
    <t>TGFB2;NLGN2;CDH2;TRPV4;F2R;CDH13;DCHS1;CDH15;PVR;CDH18;LIMS1;NECTIN1</t>
  </si>
  <si>
    <t>positive regulation of cytoskeleton organization (GO:0051495)</t>
  </si>
  <si>
    <t>NCKAP1;NRP1;EDN1;BIN1;CDC42EP3;NTF3;NCK2;HCLS1;PDXP;EVL;SNX9;TEK</t>
  </si>
  <si>
    <t>regulation of cyclin-dependent protein serine/threonine kinase activity (GO:0000079)</t>
  </si>
  <si>
    <t>CDKN1A;CCNT2;RGCC;CCNI;CCND1;CCNE1;CCNG1;CCNYL1;CDC6;ACTB;CDC25A;CDK5R1</t>
  </si>
  <si>
    <t>positive regulation of cytosolic calcium ion concentration (GO:0007204)</t>
  </si>
  <si>
    <t>19/147</t>
  </si>
  <si>
    <t>PDGFRA;EDN1;C5AR2;F2R;CHRNA9;CIB2;CACNA1A;ADRA1D;GPR4;JPH1;TRPV4;GPER1;BDKRB2;ACKR4;BDKRB1;CD36;F2RL2;CMKLR1;GPR157</t>
  </si>
  <si>
    <t>DNA damage response, signal transduction by p53 class mediator resulting in cell cycle arrest (GO:0006977)</t>
  </si>
  <si>
    <t>9/56</t>
  </si>
  <si>
    <t>BTG2;CDKN1A;RGCC;E2F1;CASP2;TRIAP1;TP53;CNOT9;E2F7</t>
  </si>
  <si>
    <t>Rho protein signal transduction (GO:0007266)</t>
  </si>
  <si>
    <t>EPS8;RTKN;ROCK2;CDC42EP3;RHOJ;ARHGEF3;CDH13;EPS8L2;RHOB</t>
  </si>
  <si>
    <t>apical protein localization (GO:0045176)</t>
  </si>
  <si>
    <t>ATP8B1;SHROOM3;ACTB</t>
  </si>
  <si>
    <t>cell differentiation involved in metanephros development (GO:0072202)</t>
  </si>
  <si>
    <t>cellular biogenic amine catabolic process (GO:0042402)</t>
  </si>
  <si>
    <t>DMGDH;SARDH;HNMT</t>
  </si>
  <si>
    <t>cellular response to oxidised low-density lipoprotein particle stimulus (GO:0140052)</t>
  </si>
  <si>
    <t>cellular response to prostaglandin stimulus (GO:0071379)</t>
  </si>
  <si>
    <t>SFRP1;AKR1C3;AKR1C2</t>
  </si>
  <si>
    <t>DNA damage response, signal transduction by p53 class mediator resulting in transcription of p21 class mediator (GO:0006978)</t>
  </si>
  <si>
    <t>SP100;RPS27L;TP53</t>
  </si>
  <si>
    <t>DNA replication-dependent nucleosome assembly (GO:0006335)</t>
  </si>
  <si>
    <t>CHAF1B;CHAF1A;HAT1</t>
  </si>
  <si>
    <t>DNA replication-dependent nucleosome organization (GO:0034723)</t>
  </si>
  <si>
    <t>fructose 6-phosphate metabolic process (GO:0006002)</t>
  </si>
  <si>
    <t>GFPT2;GFPT1;HK2</t>
  </si>
  <si>
    <t>hematopoietic stem cell differentiation (GO:0060218)</t>
  </si>
  <si>
    <t>SFRP1;ACE;TP53</t>
  </si>
  <si>
    <t>mitotic DNA replication (GO:1902969)</t>
  </si>
  <si>
    <t>N-acetylneuraminate metabolic process (GO:0006054)</t>
  </si>
  <si>
    <t>NAGK;AMDHD2;ST3GAL1</t>
  </si>
  <si>
    <t>negative regulation of cAMP-mediated signaling (GO:0043951)</t>
  </si>
  <si>
    <t>MGRN1;PDE4D;PDE3A</t>
  </si>
  <si>
    <t>negative regulation of hormone secretion (GO:0046888)</t>
  </si>
  <si>
    <t>negative regulation of phosphatidylinositol 3-kinase signaling (GO:0014067)</t>
  </si>
  <si>
    <t>PIK3IP1;TWIST1;STAMBP</t>
  </si>
  <si>
    <t>negative regulation of receptor binding (GO:1900121)</t>
  </si>
  <si>
    <t>NOG;PCSK9;PTPRF</t>
  </si>
  <si>
    <t>neuron projection fasciculation (GO:0106030)</t>
  </si>
  <si>
    <t>EPHB2;RTN4;CDK5R1</t>
  </si>
  <si>
    <t>neuron remodeling (GO:0016322)</t>
  </si>
  <si>
    <t>C3;FARP2;ADGRB3</t>
  </si>
  <si>
    <t>positive regulation of mesenchymal cell proliferation (GO:0002053)</t>
  </si>
  <si>
    <t>STAT1;PDGFA;SOX9</t>
  </si>
  <si>
    <t>positive regulation of transcription of nucleolar large rRNA by RNA polymerase I (GO:1901838)</t>
  </si>
  <si>
    <t>DDX11;NCL;PWP1</t>
  </si>
  <si>
    <t>regulation of epithelial cell apoptotic process (GO:1904035)</t>
  </si>
  <si>
    <t>MDK;TEK;BOK</t>
  </si>
  <si>
    <t>regulation of hair cycle (GO:0042634)</t>
  </si>
  <si>
    <t>TERT;HPSE;TSKU</t>
  </si>
  <si>
    <t>regulation of podosome assembly (GO:0071801)</t>
  </si>
  <si>
    <t>GSN;CAPG;LCP1</t>
  </si>
  <si>
    <t>regulation of receptor binding (GO:1900120)</t>
  </si>
  <si>
    <t>GREM2;BDNF;PTPRF</t>
  </si>
  <si>
    <t>sequestering of actin monomers (GO:0042989)</t>
  </si>
  <si>
    <t>GSN;TMSB15A;TMSB4X</t>
  </si>
  <si>
    <t>chemical homeostasis (GO:0048878)</t>
  </si>
  <si>
    <t>SLC4A7;VGF;ABCB4;TLCD4;WNK4;NEDD4L;PNPLA4;IRS2;TLCD1;THADA</t>
  </si>
  <si>
    <t>positive regulation of DNA-binding transcription factor activity (GO:0051091)</t>
  </si>
  <si>
    <t>29/246</t>
  </si>
  <si>
    <t>FOXA1;HDAC4;ATF2;CD40;BEX1;CLU;LRP8;EDA2R;TRIM8;TRIM6;RELN;STK36;CD36;RPS27A;TRIM21;TRIM22;TNFSF18;EDN1;RNF25;CARD9;TRAF2;CFLAR;RGCC;STING1;TRIML2;HCLS1;TLR6;PLPP3;TLR4</t>
  </si>
  <si>
    <t>axon extension (GO:0048675)</t>
  </si>
  <si>
    <t>C21-steroid hormone metabolic process (GO:0008207)</t>
  </si>
  <si>
    <t>AKR1C1;AKR1C3;FDXR;AKR1C2;DHRS2</t>
  </si>
  <si>
    <t>dorsal/ventral pattern formation (GO:0009953)</t>
  </si>
  <si>
    <t>ACVR1;SFRP1;NOG;HOXD11;GLI2</t>
  </si>
  <si>
    <t>lipid translocation (GO:0034204)</t>
  </si>
  <si>
    <t>ABCA1;ATP8B1;ABCB4;ABCA4;ABCA7</t>
  </si>
  <si>
    <t>positive regulation of cell-substrate junction organization (GO:0150117)</t>
  </si>
  <si>
    <t>positive regulation of lamellipodium assembly (GO:0010592)</t>
  </si>
  <si>
    <t>positive regulation of neuron apoptotic process (GO:0043525)</t>
  </si>
  <si>
    <t>TFAP2A;GRN;TGFB2;PCSK9;CDK5R1</t>
  </si>
  <si>
    <t>positive regulation of transcription from RNA polymerase II promoter in response to stress (GO:0036003)</t>
  </si>
  <si>
    <t>NOTCH1;ATF6B;TP53;ATF3;NFE2L2</t>
  </si>
  <si>
    <t>cellular response to fibroblast growth factor stimulus (GO:0044344)</t>
  </si>
  <si>
    <t>13/92</t>
  </si>
  <si>
    <t>TIA1;GALNT3;FGFRL1;ZFP36L2;SPRED2;NR4A1;FGF7;SFRP1;KIF16B;FLRT3;CCL5;ITGB1BP1;FGFR3</t>
  </si>
  <si>
    <t>DNA damage response, signal transduction by p53 class mediator (GO:0030330)</t>
  </si>
  <si>
    <t>11/74</t>
  </si>
  <si>
    <t>BTG2;CDKN1A;SP100;RGCC;E2F1;CASP2;RPS27L;TRIAP1;TP53;CNOT9;E2F7</t>
  </si>
  <si>
    <t>cellular response to starvation (GO:0009267)</t>
  </si>
  <si>
    <t>20/158</t>
  </si>
  <si>
    <t>ATF2;BRSK1;HSPA8;CDKN1A;BMPR2;RALB;EIF2AK3;AKR1C3;PCSK9;INHBB;SFRP1;DAP;NUAK2;MAP1LC3A;SESN1;PMAIP1;FAS;ATP6V0E2;ATP6V1E2;TP53</t>
  </si>
  <si>
    <t>positive regulation of wound healing (GO:0090303)</t>
  </si>
  <si>
    <t>7/40</t>
  </si>
  <si>
    <t>FOXC2;FERMT1;DMTN;F2R;HPSE;PLPP3;THBS1</t>
  </si>
  <si>
    <t>sulfur compound catabolic process (GO:0044273)</t>
  </si>
  <si>
    <t>VCAN;LUM;HEXB;HEXA;CHAC2;CSPG4;DCN</t>
  </si>
  <si>
    <t>regulation of Wnt signaling pathway (GO:0030111)</t>
  </si>
  <si>
    <t>15/111</t>
  </si>
  <si>
    <t>FZD7;KREMEN1;DCDC2;NFATC1;APCDD1;SULF1;DKK1;TSKU;SFRP1;TERT;PTK7;TMEM237;ZNF703;WLS;TRABD2A</t>
  </si>
  <si>
    <t>hematopoietic progenitor cell differentiation (GO:0002244)</t>
  </si>
  <si>
    <t>6/32</t>
  </si>
  <si>
    <t>SFRP1;ACE;FST;INHBA;TP53;FSTL3</t>
  </si>
  <si>
    <t>mitochondrial membrane organization (GO:0007006)</t>
  </si>
  <si>
    <t>BNIP3;BCL2;PMAIP1;IMMT;MAIP1;SLC25A4</t>
  </si>
  <si>
    <t>negative regulation of cell-matrix adhesion (GO:0001953)</t>
  </si>
  <si>
    <t>DMTN;JAG1;APOD;ITGB1BP1;THBS1;MAP4K4</t>
  </si>
  <si>
    <t>negative regulation of developmental growth (GO:0048640)</t>
  </si>
  <si>
    <t>CDKN1A;PTPRS;DUSP10;GDF15;FGFR3;RTN4</t>
  </si>
  <si>
    <t>gliogenesis (GO:0042063)</t>
  </si>
  <si>
    <t>TGFB2;MMP24;RELN;CDH2</t>
  </si>
  <si>
    <t>negative regulation of interleukin-10 production (GO:0032693)</t>
  </si>
  <si>
    <t>PDCD1LG2;TRIB2;VSIR;TNFRSF21</t>
  </si>
  <si>
    <t>negative regulation of viral entry into host cell (GO:0046597)</t>
  </si>
  <si>
    <t>IFITM1;GSN;IFITM2;PTX3</t>
  </si>
  <si>
    <t>phosphate ion transport (GO:0006817)</t>
  </si>
  <si>
    <t>positive regulation of blood coagulation (GO:0030194)</t>
  </si>
  <si>
    <t>positive regulation of macrophage activation (GO:0043032)</t>
  </si>
  <si>
    <t>TLR6;THBS1;TLR4;HSPD1</t>
  </si>
  <si>
    <t>positive regulation of stem cell differentiation (GO:2000738)</t>
  </si>
  <si>
    <t>TGFB2;PTN;SOX9;RBM24</t>
  </si>
  <si>
    <t>positive regulation of transcription of Notch receptor target (GO:0007221)</t>
  </si>
  <si>
    <t>NOTCH3;NOTCH1;STAT1;MAML3</t>
  </si>
  <si>
    <t>regulation of cellular response to growth factor stimulus (GO:0090287)</t>
  </si>
  <si>
    <t>FST;SLIT2;SULF1;FSTL3</t>
  </si>
  <si>
    <t>RNA interference (GO:0016246)</t>
  </si>
  <si>
    <t>carboxylic acid transport (GO:0046942)</t>
  </si>
  <si>
    <t>SLC13A3;SLC38A1;SLC25A29;SLC7A8;SLC25A10;SLC1A4;SLC16A2;SLC7A1;SLC36A4</t>
  </si>
  <si>
    <t>cell junction assembly (GO:0034329)</t>
  </si>
  <si>
    <t>14/102</t>
  </si>
  <si>
    <t>NLGN2;BDNF;PCDHB14;PCDHB13;ACTB;CDH2;FLRT3;SLITRK1;TRPV4;DCHS1;ITGA6;SHANK3;CDH18;LIMS1</t>
  </si>
  <si>
    <t>ERBB signaling pathway (GO:0038127)</t>
  </si>
  <si>
    <t>10/66</t>
  </si>
  <si>
    <t>PTPN18;PTPRR;DGKD;EFEMP1;ERBB3;KIF16B;EGF;NCK2;SOX9;AAMP</t>
  </si>
  <si>
    <t>protein localization to cell periphery (GO:1990778)</t>
  </si>
  <si>
    <t>18/140</t>
  </si>
  <si>
    <t>TMEM150A;ROCK2;KCNIP3;EMP2;PDZK1;TTC7A;ATP1B1;FAM126B;ANK1;EFR3B;RAB10;EHD3;TSPAN14;MAP7;ITGB1BP1;GAS6;RAMP1;EPHA2</t>
  </si>
  <si>
    <t>regulation of GTPase activity (GO:0043087)</t>
  </si>
  <si>
    <t>23/189</t>
  </si>
  <si>
    <t>NTRK2;CD40;F2R;ASAP3;ARL2;DOCK10;SFRP1;WNT11;ALS2;CCL5;CHN1;PLXNB3;RAPGEF1;SH3BP4;SNX9;ITGA6;ITGB1BP1;EPHA3;ZC3H15;RAB3GAP1;RGS7;MAP4K4;LIMS1</t>
  </si>
  <si>
    <t>mitotic cell cycle phase transition (GO:0044772)</t>
  </si>
  <si>
    <t>25/209</t>
  </si>
  <si>
    <t>DYNC1I2;BRSK1;CDKN1A;CCNI;DCTN1;CUL3;ACVR1B;EPS8;SPAST;CCND1;E2F1;POLE;CLASP1;ACVR1;INHBA;TPD52L1;CDC25A;NEDD1;CCNE1;ALMS1;CCNG1;CDK2;SFI1;AJUBA;ANAPC1</t>
  </si>
  <si>
    <t>positive regulation of cellular catabolic process (GO:0031331)</t>
  </si>
  <si>
    <t>18/141</t>
  </si>
  <si>
    <t>PNPT1;IRS1;DAPK1;INSR;BNIP3;TWIST1;IRS2;MTLN;SVIP;DCN;TRIM8;TRIM6;TRIML2;TP53INP1;SH3BP4;SNX9;TRIM21;TRIM22</t>
  </si>
  <si>
    <t>eye development (GO:0001654)</t>
  </si>
  <si>
    <t>9/58</t>
  </si>
  <si>
    <t>TGFB2;EFEMP1;SALL2;SH3PXD2B;PBX3;SIPA1L3;TSKU;RAB3GAP1;STRA6</t>
  </si>
  <si>
    <t>negative regulation of neuron projection development (GO:0010977)</t>
  </si>
  <si>
    <t>EFNB2;PTPRS;EFNB3;TRPV4;DPYSL3;STMN2;TSKU;RTN4;ITM2C</t>
  </si>
  <si>
    <t>positive regulation of mitochondrion organization (GO:0010822)</t>
  </si>
  <si>
    <t>FAM162A;GPER1;BNIP3;HTRA2;PMAIP1;MFF;TP53;DCN;BOK</t>
  </si>
  <si>
    <t>heart contraction (GO:0060047)</t>
  </si>
  <si>
    <t>7/41</t>
  </si>
  <si>
    <t>SGCD;ACE;ACTC1;GAA;DMD;ATP1B1;SCN1B</t>
  </si>
  <si>
    <t>hexose metabolic process (GO:0019318)</t>
  </si>
  <si>
    <t>GAA;FUCA2;SORD;IRS2;APOD;ALDOC;FUOM</t>
  </si>
  <si>
    <t>positive regulation of biomineral tissue development (GO:0070169)</t>
  </si>
  <si>
    <t>negative regulation of actin filament polymerization (GO:0030837)</t>
  </si>
  <si>
    <t>GSN;TMSB15A;TMSB4X;SLIT2;KANK4</t>
  </si>
  <si>
    <t>negative regulation of signaling (GO:0023057)</t>
  </si>
  <si>
    <t>ACVR1;ERBB3;HHIP;PCSK9;SOCS5</t>
  </si>
  <si>
    <t>positive regulation of peptidyl-threonine phosphorylation (GO:0010800)</t>
  </si>
  <si>
    <t>CEMIP;TRIM6;CAB39;EGF;CALM2</t>
  </si>
  <si>
    <t>regulation of AMPA receptor activity (GO:2000311)</t>
  </si>
  <si>
    <t>NLGN2;RELN;CNIH2;CNIH3;SHANK3</t>
  </si>
  <si>
    <t>regulation of ryanodine-sensitive calcium-release channel activity (GO:0060314)</t>
  </si>
  <si>
    <t>FKBP1A;PDE4D;DMD;JPH1;CALM2</t>
  </si>
  <si>
    <t>anion transmembrane transport (GO:0098656)</t>
  </si>
  <si>
    <t>SLC5A6;SLC13A3;SLC25A29;SLC7A8;SLC25A10;SLC25A12;SLC25A4;SLC7A1;SLC25A22;SLC36A4</t>
  </si>
  <si>
    <t>vascular endothelial growth factor receptor signaling pathway (GO:0048010)</t>
  </si>
  <si>
    <t>CYFIP2;NCKAP1;NRP1;SHC2;ROCK2;AXL;PXN;NCK2;SULF1;AAMP</t>
  </si>
  <si>
    <t>keratan sulfate metabolic process (GO:0042339)</t>
  </si>
  <si>
    <t>negative regulation of smooth muscle cell proliferation (GO:0048662)</t>
  </si>
  <si>
    <t>CNN1;CDKN1A;NDRG4;IGFBP5;GPER1;APOD</t>
  </si>
  <si>
    <t>positive regulation of receptor signaling pathway via JAK-STAT (GO:0046427)</t>
  </si>
  <si>
    <t>GHR;NOTCH1;CCL5;F2R;CYP1B1;HES1</t>
  </si>
  <si>
    <t>neuron projection development (GO:0031175)</t>
  </si>
  <si>
    <t>21/171</t>
  </si>
  <si>
    <t>NCKAP1;BTG2;CNTNAP1;BDNF;STMN2;PTPRM;FRY;L1CAM;MAPK8IP3;TSKU;DOCK10;ALS2;FLRT3;BLOC1S2;NTF3;EPHB2;SHANK3;SH3GL2;GAS7;MAP4K4;CDK5R1</t>
  </si>
  <si>
    <t>actin polymerization or depolymerization (GO:0008154)</t>
  </si>
  <si>
    <t>8/50</t>
  </si>
  <si>
    <t>PREX1;GSN;ABI2;MICAL3;MSRB2;EVL;CAPG;GAS7</t>
  </si>
  <si>
    <t>angiogenesis involved in wound healing (GO:0060055)</t>
  </si>
  <si>
    <t>MCAM;HPSE;GATA2</t>
  </si>
  <si>
    <t>cellular glucan metabolic process (GO:0006073)</t>
  </si>
  <si>
    <t>UGP2;PPP1R3C;PYGL</t>
  </si>
  <si>
    <t>cyclooxygenase pathway (GO:0019371)</t>
  </si>
  <si>
    <t>cytidine to uridine editing (GO:0016554)</t>
  </si>
  <si>
    <t>DNA damage response, signal transduction resulting in transcription (GO:0042772)</t>
  </si>
  <si>
    <t>glutathione biosynthetic process (GO:0006750)</t>
  </si>
  <si>
    <t>GCLC;CHAC2;OPLAH</t>
  </si>
  <si>
    <t>Golgi to lysosome transport (GO:0090160)</t>
  </si>
  <si>
    <t>EHD3;LAMP1;SORT1</t>
  </si>
  <si>
    <t>isotype switching (GO:0045190)</t>
  </si>
  <si>
    <t>MSH6;MSH2;HSPD1</t>
  </si>
  <si>
    <t>metanephric mesenchyme development (GO:0072075)</t>
  </si>
  <si>
    <t>STAT1;OSR1;SIX1</t>
  </si>
  <si>
    <t>mitochondrion morphogenesis (GO:0070584)</t>
  </si>
  <si>
    <t>PID1;PNPT1;MFF</t>
  </si>
  <si>
    <t>negative regulation of activin receptor signaling pathway (GO:0032926)</t>
  </si>
  <si>
    <t>ACVR1;FST;FSTL3</t>
  </si>
  <si>
    <t>Notch signaling involved in heart development (GO:0061314)</t>
  </si>
  <si>
    <t>JAG1;NOTCH1;SNAI2</t>
  </si>
  <si>
    <t>positive regulation of actin nucleation (GO:0051127)</t>
  </si>
  <si>
    <t>NCKAP1;GSN;ABI2</t>
  </si>
  <si>
    <t>positive regulation of transcription from RNA polymerase II promoter in response to endoplasmic reticulum stress (GO:1990440)</t>
  </si>
  <si>
    <t>ATF6B;TP53;ATF3</t>
  </si>
  <si>
    <t>positive regulation of vacuole organization (GO:0044090)</t>
  </si>
  <si>
    <t>GRN;RALB;RAB3GAP1</t>
  </si>
  <si>
    <t>protein kinase C-activating G protein-coupled receptor signaling pathway (GO:0007205)</t>
  </si>
  <si>
    <t>DGKD;PRKD3;F2R</t>
  </si>
  <si>
    <t>regulation of cardiac muscle cell apoptotic process (GO:0010665)</t>
  </si>
  <si>
    <t>LTK;MDK;HAND2</t>
  </si>
  <si>
    <t>regulation of cardiac muscle cell differentiation (GO:2000725)</t>
  </si>
  <si>
    <t>EFNB2;FZD7;DKK1</t>
  </si>
  <si>
    <t>regulation of coagulation (GO:0050818)</t>
  </si>
  <si>
    <t>F2R;HS3ST5;EPHB2</t>
  </si>
  <si>
    <t>regulation of cysteine-type endopeptidase activity involved in apoptotic signaling pathway (GO:2001267)</t>
  </si>
  <si>
    <t>GSN;FAS;HTRA2</t>
  </si>
  <si>
    <t>regulation of dendritic cell apoptotic process (GO:2000668)</t>
  </si>
  <si>
    <t>regulation of mesenchymal cell proliferation (GO:0010464)</t>
  </si>
  <si>
    <t>regulation of mitochondrial depolarization (GO:0051900)</t>
  </si>
  <si>
    <t>BCL2;IFI6;DCN</t>
  </si>
  <si>
    <t>regulation of myeloid leukocyte mediated immunity (GO:0002886)</t>
  </si>
  <si>
    <t>ADGRE2;STXBP2;DNASE1</t>
  </si>
  <si>
    <t>axon choice point recognition (GO:0016198)</t>
  </si>
  <si>
    <t>ROBO2;ROBO3</t>
  </si>
  <si>
    <t>BMP signaling pathway involved in heart development (GO:0061312)</t>
  </si>
  <si>
    <t>ACVR1;NOG</t>
  </si>
  <si>
    <t>cardiac cell fate commitment (GO:0060911)</t>
  </si>
  <si>
    <t>ACVR1;ISL1</t>
  </si>
  <si>
    <t>cardiac muscle cell proliferation (GO:0060038)</t>
  </si>
  <si>
    <t>NDRG4;TGFB2</t>
  </si>
  <si>
    <t>cellular response to brain-derived neurotrophic factor stimulus (GO:1990416)</t>
  </si>
  <si>
    <t>NTRK2;SH3GL2</t>
  </si>
  <si>
    <t>cellular response to testosterone stimulus (GO:0071394)</t>
  </si>
  <si>
    <t>ROCK2;SPP1</t>
  </si>
  <si>
    <t>chemokine (C-X-C motif) ligand 12 signaling pathway (GO:0038146)</t>
  </si>
  <si>
    <t>CXCL12;STK39</t>
  </si>
  <si>
    <t>deoxyribonucleotide metabolic process (GO:0009262)</t>
  </si>
  <si>
    <t>RRM2;SAMHD1</t>
  </si>
  <si>
    <t>drug transport (GO:0015893)</t>
  </si>
  <si>
    <t>SLC46A1;ABCA3</t>
  </si>
  <si>
    <t>embryonic skeletal joint morphogenesis (GO:0060272)</t>
  </si>
  <si>
    <t>OSR1;NOG</t>
  </si>
  <si>
    <t>glial cell-derived neurotrophic factor receptor signaling pathway (GO:0035860)</t>
  </si>
  <si>
    <t>GDF15;SULF1</t>
  </si>
  <si>
    <t>His-Purkinje system development (GO:0003164)</t>
  </si>
  <si>
    <t>ID2;IRX3</t>
  </si>
  <si>
    <t>inosine metabolic process (GO:0046102)</t>
  </si>
  <si>
    <t>XDH;ADA</t>
  </si>
  <si>
    <t>mesonephric duct development (GO:0072177)</t>
  </si>
  <si>
    <t>WNT11;OSR1</t>
  </si>
  <si>
    <t>metanephric mesenchymal cell differentiation (GO:0072162)</t>
  </si>
  <si>
    <t>STAT1;OSR1</t>
  </si>
  <si>
    <t>middle ear morphogenesis (GO:0042474)</t>
  </si>
  <si>
    <t>negative regulation of blood coagulation, intrinsic pathway (GO:2000267)</t>
  </si>
  <si>
    <t>negative regulation of gonadotropin secretion (GO:0032277)</t>
  </si>
  <si>
    <t>negative regulation of metallopeptidase activity (GO:1905049)</t>
  </si>
  <si>
    <t>negative regulation of myelination (GO:0031642)</t>
  </si>
  <si>
    <t>EIF2AK3;TNFRSF21</t>
  </si>
  <si>
    <t>negative regulation of PERK-mediated unfolded protein response (GO:1903898)</t>
  </si>
  <si>
    <t>PPP1R15A;ABCA7</t>
  </si>
  <si>
    <t>negative regulation of vitamin D biosynthetic process (GO:0010957)</t>
  </si>
  <si>
    <t>CYP27B1;SNAI2</t>
  </si>
  <si>
    <t>nephron tubule formation (GO:0072079)</t>
  </si>
  <si>
    <t>SIX1;SOX9</t>
  </si>
  <si>
    <t>nucleoside triphosphate catabolic process (GO:0009143)</t>
  </si>
  <si>
    <t>ENPP1;DCTPP1</t>
  </si>
  <si>
    <t>ornithine transport (GO:0015822)</t>
  </si>
  <si>
    <t>SLC25A29;SLC7A1</t>
  </si>
  <si>
    <t>pentose catabolic process (GO:0019323)</t>
  </si>
  <si>
    <t>RPEL1;RPE</t>
  </si>
  <si>
    <t>positive regulation of AMPA receptor activity (GO:2000969)</t>
  </si>
  <si>
    <t>RELN;SHANK3</t>
  </si>
  <si>
    <t>positive regulation of basement membrane assembly involved in embryonic body morphogenesis (GO:1904261)</t>
  </si>
  <si>
    <t>DAG1;CLASP1</t>
  </si>
  <si>
    <t>positive regulation of epithelial to mesenchymal transition involved in endocardial cushion formation (GO:1905007)</t>
  </si>
  <si>
    <t>ACVR1;TGFB2</t>
  </si>
  <si>
    <t>positive regulation of neutrophil extravasation (GO:2000391)</t>
  </si>
  <si>
    <t>MDK;CD99</t>
  </si>
  <si>
    <t>positive regulation of oxidative stress-induced neuron death (GO:1903223)</t>
  </si>
  <si>
    <t>TLR6;TLR4</t>
  </si>
  <si>
    <t>positive regulation of peroxisome proliferator activated receptor signaling pathway (GO:0035360)</t>
  </si>
  <si>
    <t>CITED2;ASXL2</t>
  </si>
  <si>
    <t>positive regulation of transcription from RNA polymerase II promoter in response to hypoxia (GO:0061419)</t>
  </si>
  <si>
    <t>NOTCH1;NFE2L2</t>
  </si>
  <si>
    <t>pulmonary artery morphogenesis (GO:0061156)</t>
  </si>
  <si>
    <t>JAG1;STRA6</t>
  </si>
  <si>
    <t>receptor-mediated virion attachment to host cell (GO:0046813)</t>
  </si>
  <si>
    <t>LRRC15;GAS6</t>
  </si>
  <si>
    <t>regulation of basement membrane assembly involved in embryonic body morphogenesis (GO:1904259)</t>
  </si>
  <si>
    <t>regulation of blood coagulation, intrinsic pathway (GO:2000266)</t>
  </si>
  <si>
    <t>regulation of cellular response to osmotic stress (GO:0106049)</t>
  </si>
  <si>
    <t>EFHD1;SLC25A23</t>
  </si>
  <si>
    <t>regulation of cellular response to vascular endothelial growth factor stimulus (GO:1902547)</t>
  </si>
  <si>
    <t>ADAMTS12;TSPAN12</t>
  </si>
  <si>
    <t>regulation of chaperone-mediated protein folding (GO:1903644)</t>
  </si>
  <si>
    <t>PDCL3;SGTB</t>
  </si>
  <si>
    <t>regulation of glycoprotein metabolic process (GO:1903018)</t>
  </si>
  <si>
    <t>RAB1A;PTX3</t>
  </si>
  <si>
    <t>regulation of interleukin-1 alpha production (GO:0032650)</t>
  </si>
  <si>
    <t>NLRP10;ISL1</t>
  </si>
  <si>
    <t>regulation of kidney development (GO:0090183)</t>
  </si>
  <si>
    <t>SIX2;SOX9</t>
  </si>
  <si>
    <t>regulation of morphogenesis of a branching structure (GO:0060688)</t>
  </si>
  <si>
    <t>SIX2;RTN4</t>
  </si>
  <si>
    <t>regulation of natural killer cell differentiation (GO:0032823)</t>
  </si>
  <si>
    <t>AXL;GAS6</t>
  </si>
  <si>
    <t>regulation of retinal ganglion cell axon guidance (GO:0090259)</t>
  </si>
  <si>
    <t>NRP1;SLIT2</t>
  </si>
  <si>
    <t>regulation of sterol transport (GO:0032371)</t>
  </si>
  <si>
    <t>OSBPL6;APOC1</t>
  </si>
  <si>
    <t>regulation of synapse structural plasticity (GO:0051823)</t>
  </si>
  <si>
    <t>FRMPD4;SHANK3</t>
  </si>
  <si>
    <t>response to denervation involved in regulation of muscle adaptation (GO:0014894)</t>
  </si>
  <si>
    <t>HDAC4;FBXO32</t>
  </si>
  <si>
    <t>retina vasculature development in camera-type eye (GO:0061298)</t>
  </si>
  <si>
    <t>PDGFRA;BMPR2</t>
  </si>
  <si>
    <t>Roundabout signaling pathway (GO:0035385)</t>
  </si>
  <si>
    <t>SLIT3;SLIT2</t>
  </si>
  <si>
    <t>striated muscle cell proliferation (GO:0014855)</t>
  </si>
  <si>
    <t>sulfide oxidation (GO:0019418)</t>
  </si>
  <si>
    <t>SQOR;SLC25A10</t>
  </si>
  <si>
    <t>sulfide oxidation, using sulfide:quinone oxidoreductase (GO:0070221)</t>
  </si>
  <si>
    <t>vitamin D3 metabolic process (GO:0070640)</t>
  </si>
  <si>
    <t>cell migration involved in sprouting angiogenesis (GO:0002042)</t>
  </si>
  <si>
    <t>EFNB2;NRP1;NR4A1;SLIT2</t>
  </si>
  <si>
    <t>embryonic digit morphogenesis (GO:0042733)</t>
  </si>
  <si>
    <t>OSR1;NOG;TWIST1;WDPCP</t>
  </si>
  <si>
    <t>embryonic heart tube development (GO:0035050)</t>
  </si>
  <si>
    <t>ACVR1;NDRG4;CITED2;HES1</t>
  </si>
  <si>
    <t>endothelial cell proliferation (GO:0001935)</t>
  </si>
  <si>
    <t>BMPR2;PRKX;ITGB1BP1;TEK</t>
  </si>
  <si>
    <t>negative regulation of interleukin-8 production (GO:0032717)</t>
  </si>
  <si>
    <t>ANXA4;TMSB4X;TLR6;CD33</t>
  </si>
  <si>
    <t>negative regulation of peptide hormone secretion (GO:0090278)</t>
  </si>
  <si>
    <t>SFRP1;IRS1;INHBB;CCN3</t>
  </si>
  <si>
    <t>positive regulation of cell adhesion mediated by integrin (GO:0033630)</t>
  </si>
  <si>
    <t>FOXC2;TGFB2;CCL5;RAC3</t>
  </si>
  <si>
    <t>positive regulation of excitatory postsynaptic potential (GO:2000463)</t>
  </si>
  <si>
    <t>RIMS1;NLGN2;RELN;SHANK3</t>
  </si>
  <si>
    <t>prostanoid metabolic process (GO:0006692)</t>
  </si>
  <si>
    <t>AKR1C1;AKR1C3;AKR1C2;PTGS1</t>
  </si>
  <si>
    <t>regulation of B cell differentiation (GO:0045577)</t>
  </si>
  <si>
    <t>SFRP1;ID2;INHBA;ZFP36L2</t>
  </si>
  <si>
    <t>regulation of chromosome segregation (GO:0051983)</t>
  </si>
  <si>
    <t>CDC6;SMC6;BUB1;PUM2</t>
  </si>
  <si>
    <t>regulation of membrane depolarization (GO:0003254)</t>
  </si>
  <si>
    <t>GJA5;FHL1;NEDD4L;SCN1B</t>
  </si>
  <si>
    <t>regulation of transforming growth factor beta production (GO:0071634)</t>
  </si>
  <si>
    <t>TGFB2;LRRC32;PTGS2;LTBP1</t>
  </si>
  <si>
    <t>regulation of ventricular cardiac muscle cell membrane repolarization (GO:0060307)</t>
  </si>
  <si>
    <t>KCNE4;GJA5;SCN1B;SNTA1</t>
  </si>
  <si>
    <t>response to axon injury (GO:0048678)</t>
  </si>
  <si>
    <t>FLRT3;DPYSL3;APOD;MAPK8IP3</t>
  </si>
  <si>
    <t>response to interferon-alpha (GO:0035455)</t>
  </si>
  <si>
    <t>IFITM1;IFITM2;AXL;GAS6</t>
  </si>
  <si>
    <t>RNA destabilization (GO:0050779)</t>
  </si>
  <si>
    <t>ROCK2;MEX3D;RBM24;GIGYF2</t>
  </si>
  <si>
    <t>rRNA transcription (GO:0009303)</t>
  </si>
  <si>
    <t>GTF3C2;GTF3C3;NIFK;TAF1B</t>
  </si>
  <si>
    <t>T cell migration (GO:0072678)</t>
  </si>
  <si>
    <t>GPR183;S1PR1;CD99;CXCL16</t>
  </si>
  <si>
    <t>negative regulation of phosphorylation (GO:0042326)</t>
  </si>
  <si>
    <t>12/86</t>
  </si>
  <si>
    <t>HDAC4;CDKN1A;PID1;DNAJC10;IRS2;SLIT2;INHBA;EPHB2;PLPP3;XDH;GIT1;SH3GL2</t>
  </si>
  <si>
    <t>regulation of interferon-gamma production (GO:0032649)</t>
  </si>
  <si>
    <t>IL1R1;AXL;PDE4D;PDE4B;BTN3A2;PDCD1LG2;INHBA;GAS6;ISL1;TLR4;VSIR;HSPD1</t>
  </si>
  <si>
    <t>fatty acid oxidation (GO:0019395)</t>
  </si>
  <si>
    <t>9/59</t>
  </si>
  <si>
    <t>HADHB;PECR;HADHA;BDH2;CROT;ACAD10;MTLN;PEX13;ACAT2</t>
  </si>
  <si>
    <t>mitotic DNA damage checkpoint signaling (GO:0044773)</t>
  </si>
  <si>
    <t>ATF2;MDC1;BRSK1;CDKN1A;CCND1;EME2;CDK2;RPS27L;TP53</t>
  </si>
  <si>
    <t>positive regulation of apoptotic signaling pathway (GO:2001235)</t>
  </si>
  <si>
    <t>GPER1;BCL2;PMAIP1;FAS;TRAF2;SEPTIN4;TPD52L1;TP53;BOK</t>
  </si>
  <si>
    <t>positive regulation of tyrosine phosphorylation of STAT protein (GO:0042531)</t>
  </si>
  <si>
    <t>GHR;TNFSF18;CD40;CCL5;HCLS1;HES1;STAP2;FGFR3;CRLF1</t>
  </si>
  <si>
    <t>positive regulation of transcription by RNA polymerase II (GO:0045944)</t>
  </si>
  <si>
    <t>91/908</t>
  </si>
  <si>
    <t>FOXA1;ATF2;CD40;PID1;CCNT2;CSRNP3;BMPR2;CITED2;SIX1;TRIAP1;HOXC11;GLI2;SALL2;GPER1;NCK2;SOX9;IER2;ACTR3;ACVR1;NCOA1;ACTR2;EDN1;OSR1;TET1;LMO7;FOS;ISL1;DCN;CREB1;HAND2;TET3;HCLS1;CDH13;ITGA6;ITGB1BP1;IRF6;MAML3;MET;TP53;TLR4;ATF3;RHOQ;HDAC4;FOXC2;NOTCH3;NOTCH1;BEX1;ATF6B;EPAS1;SATB2;NLRC5;TWIST1;GATA2;NPAS2;FSTL3;GLIS2;ATAD2B;TERT;PCBP1;E2F1;E2F2;HES1;BRD8;RPS27A;E2F7;TFAP2A;ARNT2;EGR2;TGFB2;JAG1;JUND;STAT1;CDX1;IRX3;NR2F1;NFATC1;INHBA;POU2F2;KLF7;NR4A1;RGCC;KLF5;STING1;KANSL3;ASXL2;REL;CEBPZ;LHX4;LPIN1;HOXD8;NFE2L2</t>
  </si>
  <si>
    <t>negative regulation of developmental process (GO:0051093)</t>
  </si>
  <si>
    <t>11/77</t>
  </si>
  <si>
    <t>KLF7;SFRP1;PTPRS;NOTCH1;WNT11;ROCK2;BNIP3;SOX9;ALPK2;GAS6;FGFR3</t>
  </si>
  <si>
    <t>negative regulation of DNA-binding transcription factor activity (GO:0043433)</t>
  </si>
  <si>
    <t>18/143</t>
  </si>
  <si>
    <t>HDAC4;HES6;SP100;ANXA4;NLRC5;COMMD1;GLIS2;TCEAL7;DAP;SUMO1;ID2;TMSB4X;CYP1B1;ID3;HES1;GAS6;TRIM21;CMKLR1</t>
  </si>
  <si>
    <t>positive regulation of epithelial to mesenchymal transition (GO:0010718)</t>
  </si>
  <si>
    <t>7/42</t>
  </si>
  <si>
    <t>TGFB2;NOTCH1;JAG1;RGCC;MDK;ZNF703;TWIST1</t>
  </si>
  <si>
    <t>positive regulation of epidermal growth factor receptor signaling pathway (GO:0045742)</t>
  </si>
  <si>
    <t>CCDC88A;DGKD;HIP1;EGF;GPER1;CNOT9</t>
  </si>
  <si>
    <t>positive regulation of pri-miRNA transcription by RNA polymerase II (GO:1902895)</t>
  </si>
  <si>
    <t>TGFB2;KLF5;TERT;FOS;GATA2;TP53</t>
  </si>
  <si>
    <t>regulation of glucose metabolic process (GO:0010906)</t>
  </si>
  <si>
    <t>IRS1;SDHAF3;PDK3;PMAIP1;IRS2;PDK1</t>
  </si>
  <si>
    <t>striated muscle tissue development (GO:0014706)</t>
  </si>
  <si>
    <t>POPDC3;BMPR2;SGCD;SIX1;PGM5;CFLAR</t>
  </si>
  <si>
    <t>lamellipodium assembly (GO:0030032)</t>
  </si>
  <si>
    <t>5/26</t>
  </si>
  <si>
    <t>CCDC88A;DMTN;S1PR1;ARHGEF4;CDH13</t>
  </si>
  <si>
    <t>mRNA polyadenylation (GO:0006378)</t>
  </si>
  <si>
    <t>AHCYL1;PNPT1;PAPOLG;CPSF3;WDR33</t>
  </si>
  <si>
    <t>negative regulation of signaling receptor activity (GO:2000272)</t>
  </si>
  <si>
    <t>ZFYVE28;GPRC5A;CNRIP1;EPHB2;SOCS5</t>
  </si>
  <si>
    <t>positive regulation of ion transmembrane transporter activity (GO:0032414)</t>
  </si>
  <si>
    <t>STK39;WNK4;DMD;PDZK1;ATP1B1</t>
  </si>
  <si>
    <t>regulation of glycogen biosynthetic process (GO:0005979)</t>
  </si>
  <si>
    <t>PPP1R3C;IRS1;INSR;ENPP1;IRS2</t>
  </si>
  <si>
    <t>regulation of monocyte chemotaxis (GO:0090025)</t>
  </si>
  <si>
    <t>CXCL12;DUSP1;CCL5;CCN3;SLIT2</t>
  </si>
  <si>
    <t>RNA polyadenylation (GO:0043631)</t>
  </si>
  <si>
    <t>cholesterol transport (GO:0030301)</t>
  </si>
  <si>
    <t>8/51</t>
  </si>
  <si>
    <t>ABCA1;MSR1;AKR1C1;APOC1;ABCA7;CD36;CLU;TSKU</t>
  </si>
  <si>
    <t>regulation of smoothened signaling pathway (GO:0008589)</t>
  </si>
  <si>
    <t>SFRP1;TEDC2;MGRN1;STK36;HHIP;ARMC9;DCDC2;GLIS2</t>
  </si>
  <si>
    <t>regulation of substrate adhesion-dependent cell spreading (GO:1900024)</t>
  </si>
  <si>
    <t>NRP1;DMTN;MDK;RAC3;NEDD9;ITGB1BP1;MELTF;LIMS1</t>
  </si>
  <si>
    <t>cellular protein catabolic process (GO:0044257)</t>
  </si>
  <si>
    <t>CASP8;BNIP3;PCSK9;HTRA2;CTSF;MAGEC2;SPATA18;ADAMTS12;ADAMTS7</t>
  </si>
  <si>
    <t>positive regulation of protein serine/threonine kinase activity (GO:0071902)</t>
  </si>
  <si>
    <t>14/106</t>
  </si>
  <si>
    <t>CEMIP;CD40;EDN1;RALB;CAB39;EGF;DIRAS1;PDGFA;TPD52L1;RGCC;CCND1;PDGFC;CCNYL1;CALM2</t>
  </si>
  <si>
    <t>regulation of cell cycle process (GO:0010564)</t>
  </si>
  <si>
    <t>PDXP;PRPF40A;KNSTRN;TTL;SFRP1;GPER1;USP51;BIRC6;SOX9;FSD1;RAB11FIP3;CALM2;BUB1;GIT1</t>
  </si>
  <si>
    <t>small GTPase mediated signal transduction (GO:0007264)</t>
  </si>
  <si>
    <t>SHC2;CDKN1A;RALB;ARHGAP18;RASGRP3;ARHGAP33;ARHGAP32;CCDC88A;ARHGAP31;RAB42;CDK2;RAB38;RGL1;TP53</t>
  </si>
  <si>
    <t>positive regulation of MAP kinase activity (GO:0043406)</t>
  </si>
  <si>
    <t>10/69</t>
  </si>
  <si>
    <t>CD40;EDN1;EGF;DIRAS1;PDGFC;PDGFA;TRAF2;TLR6;TPD52L1;DKK1</t>
  </si>
  <si>
    <t>positive regulation of angiogenesis (GO:0045766)</t>
  </si>
  <si>
    <t>15/116</t>
  </si>
  <si>
    <t>FOXC2;CD40;GRN;TWIST1;EMC10;GATA2;ISL1;THBS1;HK2;RHOB;PDCL3;MDK;CYP1B1;ANGPTL4;TEK</t>
  </si>
  <si>
    <t>tumor necrosis factor-mediated signaling pathway (GO:0033209)</t>
  </si>
  <si>
    <t>TNFSF18;CD40;PSMD14;TNFSF15;STAT1;TRAF2;EDA2R;PSMB9;TMSB4X;PSME4;PSMD1;TNFRSF14;TP53;MAP3K14;LIMS1</t>
  </si>
  <si>
    <t>regulation of cell-cell adhesion (GO:0022407)</t>
  </si>
  <si>
    <t>MAGI1;PTPRR;JAG1;CITED2;CELSR2;ADA;FSTL3</t>
  </si>
  <si>
    <t>regulation of cell-substrate adhesion (GO:0010810)</t>
  </si>
  <si>
    <t>NOTCH1;DMTN;FZD7;ARL2;EMP2;FBLN2;LIMS1</t>
  </si>
  <si>
    <t>phosphorylation (GO:0016310)</t>
  </si>
  <si>
    <t>43/400</t>
  </si>
  <si>
    <t>BRSK1;LTK;DGKD;BMPR2;CTBP1;ROCK2;MAST1;STK39;WNK4;ACVR1B;NRBP2;NUAK2;WNT11;STK36;PDK3;STK38L;NEK3;EPHB2;MAP4K3;PDK1;MAP4K4;MARK1;ACVR1;TGFB2;DMPK;DAPK1;DAPK2;INSR;EIF2AK3;VRK2;NRBP1;CREB1;STK25;CCNE1;STK17B;SHPK;CDK2;AAK1;BMP2K;BIRC6;GAS6;COPS8;TRIB2</t>
  </si>
  <si>
    <t>negative regulation of canonical Wnt signaling pathway (GO:0090090)</t>
  </si>
  <si>
    <t>20/165</t>
  </si>
  <si>
    <t>TLE4;PTPRU;TLE2;PSMD14;CUL3;AMFR;NOG;KREMEN1;MCC;DKK1;DKK3;PSMB9;SFRP1;WNT11;MDK;PSME4;PSMD1;SNAI2;SOX9;IGFBP6</t>
  </si>
  <si>
    <t>axon development (GO:0061564)</t>
  </si>
  <si>
    <t>RAB10;BRSK1;KLF7;SLITRK1;EPHB2;L1CAM;ISL1;MAPK8IP3;ACTB;RTN4;CDK5R1</t>
  </si>
  <si>
    <t>regulation of neuron differentiation (GO:0045664)</t>
  </si>
  <si>
    <t>GPRC5B;LTK;BIN1;BDNF;ID2;NTF3;SIX1;HES1;NEPRO;DKK1;CDK5R1</t>
  </si>
  <si>
    <t>negative regulation of apoptotic process (GO:0043066)</t>
  </si>
  <si>
    <t>51/485</t>
  </si>
  <si>
    <t>CITED2;FHL2;SIX1;TRIAP1;COMP;NRBP2;MDK;CASP2;SOX9;ANXA4;OSR1;F2R;DKK1;ISL1;SFRP1;MSH2;PTRH2;HCLS1;BIRC6;ANGPTL4;GAS6;CRYAB;TP53;PTMA;GRN;LTK;NOTCH1;IFI6;THBS1;HSPD1;NUAK2;WNT11;ERBB3;NTF3;RPS27A;MAP4K4;TNFSF18;TFAP2A;NTRK2;BDNF;RHBDD1;BNIP3;CFLAR;DHRS2;GCLC;AXL;BCL2;SNAI2;FAS;TEK;CRLF1</t>
  </si>
  <si>
    <t>positive regulation of developmental growth (GO:0048639)</t>
  </si>
  <si>
    <t>8/52</t>
  </si>
  <si>
    <t>ITSN2;GHR;RIMS1;BDNF;INSR;ISLR2;NEDD4L;L1CAM</t>
  </si>
  <si>
    <t>regulation of release of sequestered calcium ion into cytosol (GO:0051279)</t>
  </si>
  <si>
    <t>FKBP1A;CEMIP;GPER1;PDE4D;F2R;DMD;JPH1;CALM2</t>
  </si>
  <si>
    <t>activin receptor signaling pathway (GO:0032924)</t>
  </si>
  <si>
    <t>ACVR1;INHBB;INHBA;ACVR1B</t>
  </si>
  <si>
    <t>cellular response to interleukin-7 (GO:0098761)</t>
  </si>
  <si>
    <t>STAT5A;IRS1;IRS2;IL7R</t>
  </si>
  <si>
    <t>endoplasmic reticulum mannose trimming (GO:1904380)</t>
  </si>
  <si>
    <t>RNF103;AMFR;RPS27A;UGGT1</t>
  </si>
  <si>
    <t>interleukin-7-mediated signaling pathway (GO:0038111)</t>
  </si>
  <si>
    <t>positive regulation of actin cytoskeleton reorganization (GO:2000251)</t>
  </si>
  <si>
    <t>NRP1;NTF3;HCLS1;TEK</t>
  </si>
  <si>
    <t>positive regulation of leukocyte activation (GO:0002696)</t>
  </si>
  <si>
    <t>positive regulation of macrophage migration (GO:1905523)</t>
  </si>
  <si>
    <t>prostaglandin biosynthetic process (GO:0001516)</t>
  </si>
  <si>
    <t>EDN1;AKR1C3;PTGS2;PTGS1</t>
  </si>
  <si>
    <t>regulation of insulin-like growth factor receptor signaling pathway (GO:0043567)</t>
  </si>
  <si>
    <t>IGFBP5;ZFAND2B;IGFBP6;MYORG</t>
  </si>
  <si>
    <t>regulation of leukocyte chemotaxis (GO:0002688)</t>
  </si>
  <si>
    <t>ZNF580;MDK;PTN;SLIT2</t>
  </si>
  <si>
    <t>regulation of mitochondrial membrane permeability (GO:0046902)</t>
  </si>
  <si>
    <t>BNIP3;BCL2;PMAIP1;SLC25A4</t>
  </si>
  <si>
    <t>regulation of vascular endothelial growth factor signaling pathway (GO:1900746)</t>
  </si>
  <si>
    <t>TSPAN12;XDH;DCN;JCAD</t>
  </si>
  <si>
    <t>striated muscle cell differentiation (GO:0051146)</t>
  </si>
  <si>
    <t>POPDC3;SORT1;SDC1;MTLN</t>
  </si>
  <si>
    <t>regulation of mRNA stability (GO:0043488)</t>
  </si>
  <si>
    <t>18/146</t>
  </si>
  <si>
    <t>HSPA8;PSMD14;FASTKD1;ROCK2;CIRBP;TENT5A;MEX3D;TENT5B;GIGYF2;ZFP36L2;PUM2;PSMB9;CSDC2;PSME4;E2F1;PSMD1;RPS27A;RBM24</t>
  </si>
  <si>
    <t>lung development (GO:0030324)</t>
  </si>
  <si>
    <t>6/35</t>
  </si>
  <si>
    <t>RCN3;FGF7;WNT11;ABCA3;GLI2;STRA6</t>
  </si>
  <si>
    <t>regulation of autophagosome assembly (GO:2000785)</t>
  </si>
  <si>
    <t>PIKFYVE;RALB;FEZ1;ADPRH;FEZ2;RAB3GAP1</t>
  </si>
  <si>
    <t>regulation of JUN kinase activity (GO:0043506)</t>
  </si>
  <si>
    <t>EDN1;DUSP10;TRAF2;TLR6;DKK1;MAPK8IP1</t>
  </si>
  <si>
    <t>regulation of trans-synaptic signaling (GO:0099177)</t>
  </si>
  <si>
    <t>NLGN2;RELN;BDNF;NTF3;CACNA1A;LRP8</t>
  </si>
  <si>
    <t>regulation of cell differentiation (GO:0045595)</t>
  </si>
  <si>
    <t>19/156</t>
  </si>
  <si>
    <t>TFAP2A;LTK;PLEKHB2;CEBPD;SMYD5;BDNF;SIX1;MBOAT2;EMP2;ISL1;BIN1;MDK;ID2;NTF3;DAG1;SNAI2;EPHA3;CLASP1;CDK5R1</t>
  </si>
  <si>
    <t>camera-type eye development (GO:0043010)</t>
  </si>
  <si>
    <t>EFEMP1;CYP1B1;TSKU;RAB3GAP1;STRA6</t>
  </si>
  <si>
    <t>regulation of epidermal growth factor-activated receptor activity (GO:0007176)</t>
  </si>
  <si>
    <t>ZFYVE28;GPRC5A;EGF;NCK2;SOCS5</t>
  </si>
  <si>
    <t>regulation of vasculature development (GO:1901342)</t>
  </si>
  <si>
    <t>SP100;SFRP1;EMP2;TSPAN12;EPHA2</t>
  </si>
  <si>
    <t>regulation of cysteine-type endopeptidase activity involved in apoptotic process (GO:0043281)</t>
  </si>
  <si>
    <t>12/89</t>
  </si>
  <si>
    <t>DAPK1;GPER1;F2R;CARD9;CASP1;IFI6;HTRA2;PMAIP1;TRIAP1;GAS6;THBS1;UACA</t>
  </si>
  <si>
    <t>actin crosslink formation (GO:0051764)</t>
  </si>
  <si>
    <t>EPS8;DPYSL3;LCP1</t>
  </si>
  <si>
    <t>chromatin assembly or disassembly (GO:0006333)</t>
  </si>
  <si>
    <t>CHAF1B;CHAF1A;TP53</t>
  </si>
  <si>
    <t>dermatan sulfate biosynthetic process (GO:0030208)</t>
  </si>
  <si>
    <t>exit from mitosis (GO:0010458)</t>
  </si>
  <si>
    <t>EPS8;SPAST;CLASP1</t>
  </si>
  <si>
    <t>intrinsic apoptotic signaling pathway in response to oxidative stress (GO:0008631)</t>
  </si>
  <si>
    <t>STK25;CYP1B1;PDK1</t>
  </si>
  <si>
    <t>keratan sulfate catabolic process (GO:0042340)</t>
  </si>
  <si>
    <t>microtubule anchoring (GO:0034453)</t>
  </si>
  <si>
    <t>DAG1;GCC2;CLASP1</t>
  </si>
  <si>
    <t>negative regulation of cellular response to vascular endothelial growth factor stimulus (GO:1902548)</t>
  </si>
  <si>
    <t>ADAMTS12;XDH;DCN</t>
  </si>
  <si>
    <t>negative regulation of leukocyte chemotaxis (GO:0002689)</t>
  </si>
  <si>
    <t>negative regulation of vascular permeability (GO:0043116)</t>
  </si>
  <si>
    <t>PDE3A;SLIT2;SH3GL2</t>
  </si>
  <si>
    <t>nucleotide-sugar metabolic process (GO:0009225)</t>
  </si>
  <si>
    <t>UGP2;GFPT2;GFPT1</t>
  </si>
  <si>
    <t>organic hydroxy compound catabolic process (GO:1901616)</t>
  </si>
  <si>
    <t>CYP27B1;PDXP;HSD17B6</t>
  </si>
  <si>
    <t>phagolysosome assembly (GO:0001845)</t>
  </si>
  <si>
    <t>PIKFYVE;CORO1A;SYT7</t>
  </si>
  <si>
    <t>phospholipid efflux (GO:0033700)</t>
  </si>
  <si>
    <t>ABCA1;APOC1;ABCA7</t>
  </si>
  <si>
    <t>positive regulation of branching involved in ureteric bud morphogenesis (GO:0090190)</t>
  </si>
  <si>
    <t>NOG;SIX1;SOX9</t>
  </si>
  <si>
    <t>positive regulation of cardiocyte differentiation (GO:1905209)</t>
  </si>
  <si>
    <t>EFNB2;TGFB2;GPER1</t>
  </si>
  <si>
    <t>positive regulation of protein depolymerization (GO:1901881)</t>
  </si>
  <si>
    <t>TRPV4;STMN2;PDXP</t>
  </si>
  <si>
    <t>positive regulation of sodium ion transmembrane transport (GO:1902307)</t>
  </si>
  <si>
    <t>WNK4;DMD;ATP1B1</t>
  </si>
  <si>
    <t>regulation of amyloid precursor protein catabolic process (GO:1902991)</t>
  </si>
  <si>
    <t>FKBP1A;ROCK2;ABCA7</t>
  </si>
  <si>
    <t>regulation of axon regeneration (GO:0048679)</t>
  </si>
  <si>
    <t>GRN;PTPRS;PTN</t>
  </si>
  <si>
    <t>regulation of cell communication by electrical coupling involved in cardiac conduction (GO:1901844)</t>
  </si>
  <si>
    <t>IRX3;PDE4D;CALM2</t>
  </si>
  <si>
    <t>regulation of plasminogen activation (GO:0010755)</t>
  </si>
  <si>
    <t>CLEC3B;MELTF;THBS1</t>
  </si>
  <si>
    <t>regulation of vascular associated smooth muscle cell migration (GO:1904752)</t>
  </si>
  <si>
    <t>replicative senescence (GO:0090399)</t>
  </si>
  <si>
    <t>TERT;PLA2R1;TP53</t>
  </si>
  <si>
    <t>branching morphogenesis of an epithelial tube (GO:0048754)</t>
  </si>
  <si>
    <t>NRP1;SIX1;SLIT2;HOXD11;MET;GLI2;EPHA2</t>
  </si>
  <si>
    <t>positive regulation of mRNA catabolic process (GO:0061014)</t>
  </si>
  <si>
    <t>BTG2;PNPT1;ROCK2;MEX3D;RBM24;GIGYF2;ZFP36L2</t>
  </si>
  <si>
    <t>neutrophil mediated immunity (GO:0002446)</t>
  </si>
  <si>
    <t>51/488</t>
  </si>
  <si>
    <t>TNFAIP6;SLC44A2;HEXB;PYGL;ACTR1B;LAMP1;PLAU;TIMP2;PSMD1;QSOX1;CD36;CD33;KCMF1;ACTR2;GAA;TMC6;KCNAB2;AMPD3;DDOST;SERPINB6;RAB31;RAP2B;DOK3;TMBIM1;ALDOC;GRN;CAB39;PSMD14;HVCN1;STXBP2;C3;CRACR2A;ALDH3B1;STOM;HSPA8;ACE;GSN;XRCC5;IDH1;FUCA2;CARD9;PRDX6;SVIP;RAB10;NFASC;TSPAN14;STING1;DEGS1;PTX3;HPSE;YPEL5</t>
  </si>
  <si>
    <t>IRE1-mediated unfolded protein response (GO:0036498)</t>
  </si>
  <si>
    <t>8/53</t>
  </si>
  <si>
    <t>TATDN2;EXTL1;DCTN1;DDX11;GFPT1;PREB;KDELR3;PDIA6</t>
  </si>
  <si>
    <t>glucose metabolic process (GO:0006006)</t>
  </si>
  <si>
    <t>PER2;MDH1;GAA;SORD;IRS2;ALDOC;SLC25A10;APOD;SLC25A12</t>
  </si>
  <si>
    <t>negative regulation of translation (GO:0017148)</t>
  </si>
  <si>
    <t>12/90</t>
  </si>
  <si>
    <t>BTG2;IGFBP5;DAPK1;ROCK2;NCL;EIF2AK3;EIF3E;EIF4E2;MEX3D;RBM24;CNOT9;GIGYF2</t>
  </si>
  <si>
    <t>intrinsic apoptotic signaling pathway by p53 class mediator (GO:0072332)</t>
  </si>
  <si>
    <t>6/36</t>
  </si>
  <si>
    <t>MSH2;RPS27L;PMAIP1;TP53;BOK;PHLDA3</t>
  </si>
  <si>
    <t>positive regulation of cytokine-mediated signaling pathway (GO:0001961)</t>
  </si>
  <si>
    <t>TRIM6;EDN1;AXL;NLRC5;CASP1;GAS6</t>
  </si>
  <si>
    <t>positive regulation of substrate adhesion-dependent cell spreading (GO:1900026)</t>
  </si>
  <si>
    <t>NRP1;DMTN;MDK;NEDD9;RAC3;LIMS1</t>
  </si>
  <si>
    <t>regulation of receptor internalization (GO:0002090)</t>
  </si>
  <si>
    <t>EGF;INSR;NTF3;PCSK9;DKK1;WDR54</t>
  </si>
  <si>
    <t>negative regulation of protein modification process (GO:0031400)</t>
  </si>
  <si>
    <t>11/81</t>
  </si>
  <si>
    <t>PPP1R15A;PID1;DNAJC10;DBI;DMD;SLIT2;EPHB2;PLPP3;XDH;SH3GL2;SNTA1</t>
  </si>
  <si>
    <t>cell-matrix adhesion (GO:0007160)</t>
  </si>
  <si>
    <t>13/100</t>
  </si>
  <si>
    <t>DDR1;EMP2;ADAMTS12;L1CAM;NID2;THSD1;FERMT1;COL3A1;ITGA11;ITGA8;EMILIN1;ITGB1BP1;HPSE</t>
  </si>
  <si>
    <t>negative regulation of gene expression (GO:0010629)</t>
  </si>
  <si>
    <t>35/322</t>
  </si>
  <si>
    <t>BTG2;NOTCH1;CITED2;SMYD5;ROCK2;LRP3;GATA2;HDAC9;GIGYF2;ZFP36L2;TRIM6;TERT;GPER1;ZNF503;EMILIN1;XDH;SH3GL2;DIS3L2;SRGN;MSR1;TGFB2;PNPT1;IGFBP5;DAPK1;EIF2AK3;ATP2B1;SFRP1;RGCC;ID2;PTRH2;NCL;HAND2;REL;EIF4E2;CNOT9</t>
  </si>
  <si>
    <t>cell morphogenesis involved in differentiation (GO:0000904)</t>
  </si>
  <si>
    <t>NRP1;RELN;ABI2;PXN;ITGA8;NTN4;TEK;ANTXR1;SIPA1L3;EPHA2</t>
  </si>
  <si>
    <t>negative regulation of supramolecular fiber organization (GO:1902904)</t>
  </si>
  <si>
    <t>HSPA8;STMN2;EMILIN1;SLIT2;CLU;CRYAB;SHANK3;CORO1A;KANK4;CLASP1</t>
  </si>
  <si>
    <t>positive regulation of protein secretion (GO:0050714)</t>
  </si>
  <si>
    <t>TGFB2;NLGN2;GPER1;ANKRD1;IRS2;FRMD4A;ISL1;TLR4;CD33;WLS</t>
  </si>
  <si>
    <t>cardiac ventricle development (GO:0003231)</t>
  </si>
  <si>
    <t>NOTCH1;GJA5;HES1;STRA6</t>
  </si>
  <si>
    <t>maintenance of protein location in nucleus (GO:0051457)</t>
  </si>
  <si>
    <t>SP100;SUN1;ARL2;SUPT7L</t>
  </si>
  <si>
    <t>mitochondrial cytochrome c oxidase assembly (GO:0033617)</t>
  </si>
  <si>
    <t>COX18;BCS1L;COA5;COX20</t>
  </si>
  <si>
    <t>negative regulation of viral life cycle (GO:1903901)</t>
  </si>
  <si>
    <t>nucleobase-containing compound biosynthetic process (GO:0034654)</t>
  </si>
  <si>
    <t>TERT;GMPR;AMPD3;ADA</t>
  </si>
  <si>
    <t>organic cation transport (GO:0015695)</t>
  </si>
  <si>
    <t>SLC25A29;SEC14L1;SLC44A2;PDZK1</t>
  </si>
  <si>
    <t>positive regulation of protein processing (GO:0010954)</t>
  </si>
  <si>
    <t>CLEC3B;GSN;RHBDD1;MELTF</t>
  </si>
  <si>
    <t>protein targeting to lysosome (GO:0006622)</t>
  </si>
  <si>
    <t>SCARB2;HSPA8;GCC2;CLU</t>
  </si>
  <si>
    <t>regulation of fibroblast growth factor receptor signaling pathway (GO:0040036)</t>
  </si>
  <si>
    <t>GPC1;NOG;SULF1;THBS1</t>
  </si>
  <si>
    <t>regulation of granulocyte chemotaxis (GO:0071622)</t>
  </si>
  <si>
    <t>regulation of T cell migration (GO:2000404)</t>
  </si>
  <si>
    <t>CXCL12;CCL5;APOD;TNFRSF14</t>
  </si>
  <si>
    <t>positive regulation of hydrolase activity (GO:0051345)</t>
  </si>
  <si>
    <t>18/149</t>
  </si>
  <si>
    <t>CD40;F2R;ASAP3;DOCK10;RCN3;SFRP1;WNT11;ALS2;CCL5;RAPGEF1;SNX9;ITGA6;CALM2;ZC3H15;RAB3GAP1;RGS7;MAP4K4;LIMS1</t>
  </si>
  <si>
    <t>glycogen metabolic process (GO:0005977)</t>
  </si>
  <si>
    <t>PER2;UGP2;PPP1R3C;GAA;PYGL</t>
  </si>
  <si>
    <t>neutral amino acid transport (GO:0015804)</t>
  </si>
  <si>
    <t>SLC38A1;SLC43A2;SLC7A8;SLC1A4;SLC36A4</t>
  </si>
  <si>
    <t>positive regulation of defense response to virus by host (GO:0002230)</t>
  </si>
  <si>
    <t>TRIM6;APOBEC3F;APOBEC3G;STING1;STAT1</t>
  </si>
  <si>
    <t>regulation of multicellular organismal development (GO:2000026)</t>
  </si>
  <si>
    <t>INSR;TRIP12;PTN;HPSE;DUSP6</t>
  </si>
  <si>
    <t>regulation of reactive oxygen species biosynthetic process (GO:1903426)</t>
  </si>
  <si>
    <t>PIKFYVE;CD36;TLR6;SLC5A3;TLR4</t>
  </si>
  <si>
    <t>response to ketone (GO:1901654)</t>
  </si>
  <si>
    <t>TGFB2;ABCB4;SLIT3;SLIT2;THBS1</t>
  </si>
  <si>
    <t>positive regulation of nervous system development (GO:0051962)</t>
  </si>
  <si>
    <t>NLGN2;BDNF;GPER1;SERPINF1;CLSTN1;EPHB2;FAIM</t>
  </si>
  <si>
    <t>regulation of pri-miRNA transcription by RNA polymerase II (GO:1902893)</t>
  </si>
  <si>
    <t>TGFB2;KLF5;TERT;SOX9;FOS;GATA2;TP53</t>
  </si>
  <si>
    <t>regulation of receptor signaling pathway via JAK-STAT (GO:0046425)</t>
  </si>
  <si>
    <t>GHR;NOTCH1;EGF;CCL5;F2R;CYP1B1;HES1</t>
  </si>
  <si>
    <t>protein autophosphorylation (GO:0046777)</t>
  </si>
  <si>
    <t>19/159</t>
  </si>
  <si>
    <t>DDR1;PDGFRA;NTRK2;DAPK1;DAPK2;INSR;CAD;STK39;EIF2AK3;PRKX;VRK2;ACVR1B;PIKFYVE;STK25;STK17B;STK16;AAK1;TEK;FGFR3</t>
  </si>
  <si>
    <t>response to endoplasmic reticulum stress (GO:0034976)</t>
  </si>
  <si>
    <t>14/110</t>
  </si>
  <si>
    <t>PPP1R15A;ATF6B;RHBDD1;EIF2AK3;TNFRSF10B;TRAF2;THBS1;RCN3;ERLEC1;GORASP2;DNAJC10;BCL2;TP53;ATF3</t>
  </si>
  <si>
    <t>5S class rRNA transcription by RNA polymerase III (GO:0042791)</t>
  </si>
  <si>
    <t>amino-acid betaine transport (GO:0015838)</t>
  </si>
  <si>
    <t>SLC25A29;PDZK1</t>
  </si>
  <si>
    <t>axo-dendritic transport (GO:0008088)</t>
  </si>
  <si>
    <t>HSPA8;DCTN1</t>
  </si>
  <si>
    <t>carnitine transport (GO:0015879)</t>
  </si>
  <si>
    <t>cellular response to bacterial lipopeptide (GO:0071221)</t>
  </si>
  <si>
    <t>CD36;TLR6</t>
  </si>
  <si>
    <t>cellular response to granulocyte macrophage colony-stimulating factor stimulus (GO:0097011)</t>
  </si>
  <si>
    <t>CD4;ZFP36L2</t>
  </si>
  <si>
    <t>cerebral cortex cell migration (GO:0021795)</t>
  </si>
  <si>
    <t>RELN;PEX13</t>
  </si>
  <si>
    <t>choline catabolic process (GO:0042426)</t>
  </si>
  <si>
    <t>DMGDH;SARDH</t>
  </si>
  <si>
    <t>choline transport (GO:0015871)</t>
  </si>
  <si>
    <t>SEC14L1;SLC44A2</t>
  </si>
  <si>
    <t>embryonic hindlimb morphogenesis (GO:0035116)</t>
  </si>
  <si>
    <t>OSR1;AFF3</t>
  </si>
  <si>
    <t>glomerulus vasculature development (GO:0072012)</t>
  </si>
  <si>
    <t>OSR1;TEK</t>
  </si>
  <si>
    <t>imitative learning (GO:0098596)</t>
  </si>
  <si>
    <t>SHANK3;STRA6</t>
  </si>
  <si>
    <t>IMP biosynthetic process (GO:0006188)</t>
  </si>
  <si>
    <t>ATIC;AMPD3</t>
  </si>
  <si>
    <t>L-arginine transmembrane transport (GO:1903400)</t>
  </si>
  <si>
    <t>L-ornithine transmembrane transport (GO:1903352)</t>
  </si>
  <si>
    <t>leukocyte chemotaxis involved in inflammatory response (GO:0002232)</t>
  </si>
  <si>
    <t>MDK;PTN</t>
  </si>
  <si>
    <t>maintenance of DNA repeat elements (GO:0043570)</t>
  </si>
  <si>
    <t>mitochondrial protein catabolic process (GO:0035694)</t>
  </si>
  <si>
    <t>BNIP3;SPATA18</t>
  </si>
  <si>
    <t>N-acetylneuraminate catabolic process (GO:0019262)</t>
  </si>
  <si>
    <t>NAGK;AMDHD2</t>
  </si>
  <si>
    <t>negative regulation of amyloid precursor protein biosynthetic process (GO:0042985)</t>
  </si>
  <si>
    <t>ABCA7;ITM2C</t>
  </si>
  <si>
    <t>negative regulation of cardiac muscle cell apoptotic process (GO:0010667)</t>
  </si>
  <si>
    <t>MDK;HAND2</t>
  </si>
  <si>
    <t>negative regulation of cardiac muscle cell differentiation (GO:2000726)</t>
  </si>
  <si>
    <t>FZD7;DKK1</t>
  </si>
  <si>
    <t>negative regulation of chemokine-mediated signaling pathway (GO:0070100)</t>
  </si>
  <si>
    <t>negative regulation of glial cell proliferation (GO:0060253)</t>
  </si>
  <si>
    <t>negative regulation of lamellipodium organization (GO:1902744)</t>
  </si>
  <si>
    <t>PLXNB3;SLIT2</t>
  </si>
  <si>
    <t>negative regulation of lipoprotein particle clearance (GO:0010985)</t>
  </si>
  <si>
    <t>APOC1;PCSK9</t>
  </si>
  <si>
    <t>negative regulation of protein targeting to membrane (GO:0090315)</t>
  </si>
  <si>
    <t>DMTN;ITGB1BP1</t>
  </si>
  <si>
    <t>negative regulation of relaxation of muscle (GO:1901078)</t>
  </si>
  <si>
    <t>negative regulation of SMAD protein signal transduction (GO:0060392)</t>
  </si>
  <si>
    <t>VEPH1;CCN3</t>
  </si>
  <si>
    <t>negative regulation of vitamin metabolic process (GO:0046137)</t>
  </si>
  <si>
    <t>AKR1C3;SNAI2</t>
  </si>
  <si>
    <t>norepinephrine biosynthetic process (GO:0042421)</t>
  </si>
  <si>
    <t>MOXD1;HAND2</t>
  </si>
  <si>
    <t>positive regulation of endoplasmic reticulum stress-induced intrinsic apoptotic signaling pathway (GO:1902237)</t>
  </si>
  <si>
    <t>PMAIP1;BOK</t>
  </si>
  <si>
    <t>positive regulation of gonad development (GO:1905941)</t>
  </si>
  <si>
    <t>CITED2;SOX9</t>
  </si>
  <si>
    <t>positive regulation of heart rate by epinephrine-norepinephrine (GO:0001996)</t>
  </si>
  <si>
    <t>PDE4D;ADRA1D</t>
  </si>
  <si>
    <t>positive regulation of ion transmembrane transport (GO:0034767)</t>
  </si>
  <si>
    <t>STK39;PDZK1</t>
  </si>
  <si>
    <t>positive regulation of kidney development (GO:0090184)</t>
  </si>
  <si>
    <t>NOG;SOX9</t>
  </si>
  <si>
    <t>positive regulation of male gonad development (GO:2000020)</t>
  </si>
  <si>
    <t>positive regulation of non-membrane spanning protein tyrosine kinase activity (GO:1903997)</t>
  </si>
  <si>
    <t>NTRK2;BDNF</t>
  </si>
  <si>
    <t>positive regulation of osteoblast proliferation (GO:0033690)</t>
  </si>
  <si>
    <t>TMEM119;HPSE</t>
  </si>
  <si>
    <t>positive regulation of plasminogen activation (GO:0010756)</t>
  </si>
  <si>
    <t>CLEC3B;MELTF</t>
  </si>
  <si>
    <t>positive regulation of receptor binding (GO:1900122)</t>
  </si>
  <si>
    <t>NRP1;BDNF</t>
  </si>
  <si>
    <t>positive regulation of tau-protein kinase activity (GO:1902949)</t>
  </si>
  <si>
    <t>CLU;DKK1</t>
  </si>
  <si>
    <t>postsynaptic density assembly (GO:0097107)</t>
  </si>
  <si>
    <t>NLGN2;SHANK3</t>
  </si>
  <si>
    <t>proline transport (GO:0015824)</t>
  </si>
  <si>
    <t>SLC1A4;SLC36A4</t>
  </si>
  <si>
    <t>protein repair (GO:0030091)</t>
  </si>
  <si>
    <t>FN3K;MSRB2</t>
  </si>
  <si>
    <t>purine ribonucleoside catabolic process (GO:0046130)</t>
  </si>
  <si>
    <t>radial glial cell differentiation (GO:0060019)</t>
  </si>
  <si>
    <t>HES1;GPR157</t>
  </si>
  <si>
    <t>regulation of cellular response to hypoxia (GO:1900037)</t>
  </si>
  <si>
    <t>ROCK2;AJUBA</t>
  </si>
  <si>
    <t>regulation of endoplasmic reticulum tubular network organization (GO:1903371)</t>
  </si>
  <si>
    <t>LNPK;RAB3GAP1</t>
  </si>
  <si>
    <t>regulation of hepatocyte proliferation (GO:2000345)</t>
  </si>
  <si>
    <t>regulation of long-chain fatty acid import across plasma membrane (GO:0010746)</t>
  </si>
  <si>
    <t>IRS2;THBS1</t>
  </si>
  <si>
    <t>regulation of neutrophil extravasation (GO:2000389)</t>
  </si>
  <si>
    <t>regulation of pro-B cell differentiation (GO:2000973)</t>
  </si>
  <si>
    <t>regulation of relaxation of cardiac muscle (GO:1901897)</t>
  </si>
  <si>
    <t>response to granulocyte macrophage colony-stimulating factor (GO:0097012)</t>
  </si>
  <si>
    <t>response to testosterone (GO:0033574)</t>
  </si>
  <si>
    <t>signal complex assembly (GO:0007172)</t>
  </si>
  <si>
    <t>succinate transmembrane transport (GO:0071422)</t>
  </si>
  <si>
    <t>SLC13A3;SLC25A10</t>
  </si>
  <si>
    <t>taurine metabolic process (GO:0019530)</t>
  </si>
  <si>
    <t>GHR;STAT5A</t>
  </si>
  <si>
    <t>trigeminal nerve development (GO:0021559)</t>
  </si>
  <si>
    <t>TFAP2A;ISL1</t>
  </si>
  <si>
    <t>vocal learning (GO:0042297)</t>
  </si>
  <si>
    <t>cytoplasmic microtubule organization (GO:0031122)</t>
  </si>
  <si>
    <t>8/54</t>
  </si>
  <si>
    <t>CCDC88A;SPAST;KATNAL2;DCTN1;TRPV4;CLIP4;FSD1;CLASP1</t>
  </si>
  <si>
    <t>negative regulation of viral genome replication (GO:0045071)</t>
  </si>
  <si>
    <t>APOBEC3C;IFITM1;TRIM6;IFITM2;APOBEC3F;APOBEC3G;CCL5;MX1</t>
  </si>
  <si>
    <t>positive regulation of leukocyte chemotaxis (GO:0002690)</t>
  </si>
  <si>
    <t>CXCL12;ZNF580;MDK;CCL5;PTN;GAS6;THBS1;CMKLR1</t>
  </si>
  <si>
    <t>epithelial cell differentiation (GO:0030855)</t>
  </si>
  <si>
    <t>13/101</t>
  </si>
  <si>
    <t>FN3K;JAG1;FZD7;ANXA4;AKR1C1;SIX1;AKR1C2;RAB10;BDH2;ZNF703;ALDOC;IRF6;E2F7</t>
  </si>
  <si>
    <t>positive regulation of cellular biosynthetic process (GO:0031328)</t>
  </si>
  <si>
    <t>21/180</t>
  </si>
  <si>
    <t>EDN1;NNMT;IRS1;EGF;INSR;CIRBP;RPS27L;IRS2;PTH1R;PTGS2;CLU;THBS1;GLI2;FABP3;RGCC;CCL5;METTL5;EIF3E;CD36;TLR6;TLR4</t>
  </si>
  <si>
    <t>regulation of protein serine/threonine kinase activity (GO:0071900)</t>
  </si>
  <si>
    <t>14/111</t>
  </si>
  <si>
    <t>CDKN1A;CCNT2;RALB;CCNI;CAB39;CDC6;ACTB;CDC25A;CCND1;CCNE1;CCNG1;TRIB2;CALM2;CDK5R1</t>
  </si>
  <si>
    <t>ubiquitin-dependent ERAD pathway (GO:0030433)</t>
  </si>
  <si>
    <t>RNF103;SGTB;FBXO27;DERL3;AMFR;DNAJC10;YOD1;AUP1;UBXN4;ANKZF1</t>
  </si>
  <si>
    <t>cilium assembly (GO:0060271)</t>
  </si>
  <si>
    <t>34/314</t>
  </si>
  <si>
    <t>DYNC1I2;RAB1A;NOTCH1;DCTN1;IFT172;STK36;WDR90;TTC21B;INPP5E;PDE6D;KIF3C;RAB11FIP3;CLASP1;ACTR3;ACTR2;GSN;EXOC7;SEPTIN2;RAB3IP;ARMC9;SEPTIN6;DCDC2;CYS1;TMEM80;WDR35;NEDD1;EHD3;FAM161A;TMEM237;ALMS1;HYLS1;WDPCP;SFI1;SSX2IP</t>
  </si>
  <si>
    <t>negative regulation of endothelial cell proliferation (GO:0001937)</t>
  </si>
  <si>
    <t>RGCC;STAT1;PTPRM;SULF1;THBS1;XDH</t>
  </si>
  <si>
    <t>phagosome maturation (GO:0090382)</t>
  </si>
  <si>
    <t>PIKFYVE;RAB31;RAB38;ATP6V0E2;CORO1A;ATP6V1E2</t>
  </si>
  <si>
    <t>positive regulation of signaling receptor activity (GO:2000273)</t>
  </si>
  <si>
    <t>NRP1;EDN1;RELN;EGF;EPHB2;SHANK3</t>
  </si>
  <si>
    <t>regulation of actin cytoskeleton reorganization (GO:2000249)</t>
  </si>
  <si>
    <t>NRP1;PDGFRA;MDK;NTF3;HCLS1;TEK</t>
  </si>
  <si>
    <t>regulation of p38MAPK cascade (GO:1900744)</t>
  </si>
  <si>
    <t>PHLPP1;DUSP10;DUSP1;HAND2;EMC10;XDH</t>
  </si>
  <si>
    <t>positive regulation of transmembrane receptor protein serine/threonine kinase signaling pathway (GO:0090100)</t>
  </si>
  <si>
    <t>12/92</t>
  </si>
  <si>
    <t>ACVR1;TGFB2;BMPR2;NOTCH1;CITED2;GDF15;INHBB;INHBA;ACVR1B;SULF1;THBS1;SH2B1</t>
  </si>
  <si>
    <t>AMP metabolic process (GO:0046033)</t>
  </si>
  <si>
    <t>AK4;AMPD3;XDH</t>
  </si>
  <si>
    <t>cardiac cell development (GO:0055006)</t>
  </si>
  <si>
    <t>JAG1;NOTCH1;ALPK2</t>
  </si>
  <si>
    <t>cardiac right ventricle morphogenesis (GO:0003215)</t>
  </si>
  <si>
    <t>TGFB2;JAG1;ISL1</t>
  </si>
  <si>
    <t>cell part morphogenesis (GO:0032990)</t>
  </si>
  <si>
    <t>central nervous system projection neuron axonogenesis (GO:0021952)</t>
  </si>
  <si>
    <t>EPHB2;TSKU;GLI2</t>
  </si>
  <si>
    <t>cranial nerve development (GO:0021545)</t>
  </si>
  <si>
    <t>TFAP2A;ERBB3;ISL1</t>
  </si>
  <si>
    <t>dermatan sulfate metabolic process (GO:0030205)</t>
  </si>
  <si>
    <t>DNA deamination (GO:0045006)</t>
  </si>
  <si>
    <t>glucan biosynthetic process (GO:0009250)</t>
  </si>
  <si>
    <t>PER2;UGP2;PPP1R3C</t>
  </si>
  <si>
    <t>glycogen biosynthetic process (GO:0005978)</t>
  </si>
  <si>
    <t>mitochondrial outer membrane permeabilization (GO:0097345)</t>
  </si>
  <si>
    <t>BNIP3;BLOC1S2;PMAIP1</t>
  </si>
  <si>
    <t>negative regulation of cell morphogenesis involved in differentiation (GO:0010771)</t>
  </si>
  <si>
    <t>DMTN;ITGB1BP1;MELTF</t>
  </si>
  <si>
    <t>negative regulation of endoplasmic reticulum unfolded protein response (GO:1900102)</t>
  </si>
  <si>
    <t>PPP1R15A;ATF6B;ABCA7</t>
  </si>
  <si>
    <t>negative regulation of epidermal growth factor-activated receptor activity (GO:0007175)</t>
  </si>
  <si>
    <t>ZFYVE28;GPRC5A;SOCS5</t>
  </si>
  <si>
    <t>negative regulation of hydrogen peroxide-induced cell death (GO:1903206)</t>
  </si>
  <si>
    <t>GPR37;MET;NFE2L2</t>
  </si>
  <si>
    <t>negative regulation of intrinsic apoptotic signaling pathway in response to DNA damage by p53 class mediator (GO:1902166)</t>
  </si>
  <si>
    <t>BCL2;MARCHF7;TRIAP1</t>
  </si>
  <si>
    <t>negative regulation of mononuclear cell migration (GO:0071676)</t>
  </si>
  <si>
    <t>negative regulation of substrate adhesion-dependent cell spreading (GO:1900025)</t>
  </si>
  <si>
    <t>positive regulation of ruffle assembly (GO:1900029)</t>
  </si>
  <si>
    <t>EPS8;EPS8L2;FAM98A</t>
  </si>
  <si>
    <t>protein localization to mitochondrion (GO:0070585)</t>
  </si>
  <si>
    <t>COX18;MAIP1;HK2</t>
  </si>
  <si>
    <t>purine-containing compound salvage (GO:0043101)</t>
  </si>
  <si>
    <t>regulation of actomyosin structure organization (GO:0110020)</t>
  </si>
  <si>
    <t>ROCK2;ALMS1;ASAP3</t>
  </si>
  <si>
    <t>regulation of cell communication by electrical coupling (GO:0010649)</t>
  </si>
  <si>
    <t>relaxation of cardiac muscle (GO:0055119)</t>
  </si>
  <si>
    <t>RGS2;GSN;ATP1B1</t>
  </si>
  <si>
    <t>semaphorin-plexin signaling pathway involved in neuron projection guidance (GO:1902285)</t>
  </si>
  <si>
    <t>NRP1;PLXNB3;SEMA3F</t>
  </si>
  <si>
    <t>diterpenoid metabolic process (GO:0016101)</t>
  </si>
  <si>
    <t>9/64</t>
  </si>
  <si>
    <t>PECR;GPC1;AKR1C1;SDC3;ABCA4;AKR1C3;SDC1;LRP8;STRA6</t>
  </si>
  <si>
    <t>plasma membrane organization (GO:0007009)</t>
  </si>
  <si>
    <t>BIN1;CAVIN2;SNX9;ABCA7;DEGS1;TLCD1;A4GALT;FER1L6;SYT7</t>
  </si>
  <si>
    <t>regulation of B cell proliferation (GO:0030888)</t>
  </si>
  <si>
    <t>7/46</t>
  </si>
  <si>
    <t>CD40;GPR183;BCL2;IRS2;EPHB2;TNFRSF21;CD320</t>
  </si>
  <si>
    <t>regulation of cellular protein localization (GO:1903827)</t>
  </si>
  <si>
    <t>RALB;BDNF;EGF;GPC1;KCNAB2;LCP1;RAB11FIP5</t>
  </si>
  <si>
    <t>positive regulation of vasculature development (GO:1904018)</t>
  </si>
  <si>
    <t>13/102</t>
  </si>
  <si>
    <t>CD40;GRN;TWIST1;EMC10;GATA2;ISL1;THBS1;HK2;RHOB;PDCL3;CYP1B1;ANGPTL4;TEK</t>
  </si>
  <si>
    <t>regulation of canonical Wnt signaling pathway (GO:0060828)</t>
  </si>
  <si>
    <t>28/253</t>
  </si>
  <si>
    <t>PTPRU;PSMD14;CUL3;PPM1N;USP34;WNT11;MDK;ZNF703;PSMD1;SOX9;IGFBP6;WLS;TLE4;TLE2;EGF;FZD7;AMFR;NOG;KREMEN1;MCC;DKK1;DKK3;PSMB9;SFRP1;GPRC5B;PTK7;PSME4;SNAI2</t>
  </si>
  <si>
    <t>neutrophil activation involved in immune response (GO:0002283)</t>
  </si>
  <si>
    <t>50/485</t>
  </si>
  <si>
    <t>TNFAIP6;SLC44A2;HEXB;PYGL;ACTR1B;LAMP1;PLAU;TIMP2;PSMD1;QSOX1;CD36;CD33;KCMF1;ACTR2;GAA;TMC6;KCNAB2;AMPD3;DDOST;SERPINB6;RAB31;RAP2B;DOK3;TMBIM1;ALDOC;DNASE1;GRN;CAB39;PSMD14;HVCN1;STXBP2;C3;CRACR2A;ALDH3B1;STOM;HSPA8;GSN;XRCC5;IDH1;FUCA2;PRDX6;SVIP;RAB10;NFASC;TSPAN14;STING1;DEGS1;PTX3;HPSE;YPEL5</t>
  </si>
  <si>
    <t>beta-catenin-TCF complex assembly (GO:1904837)</t>
  </si>
  <si>
    <t>TLE4;PYGO2;TLE2;TERT;TCF7</t>
  </si>
  <si>
    <t>dicarboxylic acid transport (GO:0006835)</t>
  </si>
  <si>
    <t>SLC46A1;SLC13A3;SLC25A10;SLC25A12;SLC25A22</t>
  </si>
  <si>
    <t>intrinsic apoptotic signaling pathway in response to endoplasmic reticulum stress (GO:0070059)</t>
  </si>
  <si>
    <t>PPP1R15A;DNAJC10;BCL2;TNFRSF10B;TRAF2</t>
  </si>
  <si>
    <t>lamellipodium organization (GO:0097581)</t>
  </si>
  <si>
    <t>limb development (GO:0060173)</t>
  </si>
  <si>
    <t>COMP;NOG;KREMEN1;DKK1;LNPK</t>
  </si>
  <si>
    <t>MyD88-dependent toll-like receptor signaling pathway (GO:0002755)</t>
  </si>
  <si>
    <t>CD36;TLR6;RPS27A;TLR4;HSPD1</t>
  </si>
  <si>
    <t>regulation of actin polymerization or depolymerization (GO:0008064)</t>
  </si>
  <si>
    <t>PLEKHG2;CXCL12;ARHGAP18;HCLS1;ARHGAP28</t>
  </si>
  <si>
    <t>regulation of calcium ion transmembrane transporter activity (GO:1901019)</t>
  </si>
  <si>
    <t>regulation of DNA biosynthetic process (GO:2000278)</t>
  </si>
  <si>
    <t>CDKN1A;BMPR2;RGCC;ANKRD1;PDGFA</t>
  </si>
  <si>
    <t>regulation of protein targeting to membrane (GO:0090313)</t>
  </si>
  <si>
    <t>CEMIP;DMTN;ITGB1BP1;PDZK1;MFF</t>
  </si>
  <si>
    <t>epithelium development (GO:0060429)</t>
  </si>
  <si>
    <t>15/122</t>
  </si>
  <si>
    <t>FN3K;NDRG4;STAT1;OSR1;ANXA4;AKR1C1;SIX1;AKR1C2;RCN3;BDH2;DAG1;SNAI2;ALDOC;SOX9;WNT3</t>
  </si>
  <si>
    <t>sphingolipid biosynthetic process (GO:0030148)</t>
  </si>
  <si>
    <t>CERS4;SMPD4;ELOVL4;PRKD3;ALDH3B1;ST3GAL5;DEGS1;A4GALT;LARGE1;PLPP3</t>
  </si>
  <si>
    <t>anterior/posterior axis specification (GO:0009948)</t>
  </si>
  <si>
    <t>CDX1;SIX2;HOXD8;WLS</t>
  </si>
  <si>
    <t>heparan sulfate proteoglycan metabolic process (GO:0030201)</t>
  </si>
  <si>
    <t>GPC1;HS3ST5;HPSE;SULF1</t>
  </si>
  <si>
    <t>intrinsic apoptotic signaling pathway in response to DNA damage by p53 class mediator (GO:0042771)</t>
  </si>
  <si>
    <t>MSH2;RPS27L;TP53;PHLDA3</t>
  </si>
  <si>
    <t>myotube differentiation (GO:0014902)</t>
  </si>
  <si>
    <t>ADAMTS15;ADAMTS5;SORT1;ADGRB3</t>
  </si>
  <si>
    <t>NAD biosynthetic process (GO:0009435)</t>
  </si>
  <si>
    <t>NNMT;RNLS;QPRT;PTGS2</t>
  </si>
  <si>
    <t>negative regulation of cell communication (GO:0010648)</t>
  </si>
  <si>
    <t>ACVR1;ERBB3;HHIP;SOCS5</t>
  </si>
  <si>
    <t>negative regulation of protein localization to cell periphery (GO:1904376)</t>
  </si>
  <si>
    <t>LRRC15;PID1;TMBIM1;RHOQ</t>
  </si>
  <si>
    <t>negative regulation of protein localization to plasma membrane (GO:1903077)</t>
  </si>
  <si>
    <t>nuclear envelope organization (GO:0006998)</t>
  </si>
  <si>
    <t>SUN1;DMPK;SPAG4;NEMP1</t>
  </si>
  <si>
    <t>regulation of anoikis (GO:2000209)</t>
  </si>
  <si>
    <t>regulation of cell-substrate junction assembly (GO:0090109)</t>
  </si>
  <si>
    <t>LIMCH1;ROCK2;CLASP1;EPHA3</t>
  </si>
  <si>
    <t>regulation of lipoprotein lipase activity (GO:0051004)</t>
  </si>
  <si>
    <t>regulation of transposition (GO:0010528)</t>
  </si>
  <si>
    <t>APOBEC3C;APOBEC3F;APOBEC3G;SMYD5</t>
  </si>
  <si>
    <t>cellular response to type I interferon (GO:0071357)</t>
  </si>
  <si>
    <t>9/65</t>
  </si>
  <si>
    <t>IFITM1;SP100;IFITM2;STAT1;MX1;IFI6;IRF6;SAMHD1;XAF1</t>
  </si>
  <si>
    <t>type I interferon signaling pathway (GO:0060337)</t>
  </si>
  <si>
    <t>DNA replication initiation (GO:0006270)</t>
  </si>
  <si>
    <t>POLE4;CDC45;CDK2;CDC6;MCM6;POLE</t>
  </si>
  <si>
    <t>mRNA destabilization (GO:0061157)</t>
  </si>
  <si>
    <t>ROCK2;MEX3D;RBM24;GIGYF2;ZFP36L2;DIS3L2</t>
  </si>
  <si>
    <t>negative regulation of innate immune response (GO:0045824)</t>
  </si>
  <si>
    <t>GRN;NLRC5;SERPING1;SAMHD1;A2M;TRIM21</t>
  </si>
  <si>
    <t>response to cAMP (GO:0051591)</t>
  </si>
  <si>
    <t>HCN3;DMTN;IGFBP5;VGF;STAT1;RAPGEF1</t>
  </si>
  <si>
    <t>response to estradiol (GO:0032355)</t>
  </si>
  <si>
    <t>FOXA1;FAM210B;SFRP1;GPER1;ZNF703;SSTR1</t>
  </si>
  <si>
    <t>regulation of cytokinesis (GO:0032465)</t>
  </si>
  <si>
    <t>11/84</t>
  </si>
  <si>
    <t>SPAST;CUL3;PDXP;PRPF40A;BIRC6;FSD1;CDC6;RAB11FIP3;CALM2;GIT1;E2F7</t>
  </si>
  <si>
    <t>blood vessel morphogenesis (GO:0048514)</t>
  </si>
  <si>
    <t>8/56</t>
  </si>
  <si>
    <t>EFNB2;NRP1;EGFL7;CDH2;GJA5;CYP1B1;HES1;STRA6</t>
  </si>
  <si>
    <t>mitochondrial transport (GO:0006839)</t>
  </si>
  <si>
    <t>COX18;BNIP3;BCL2;PMAIP1;BCS1L;MFF;MAIP1;SLC25A4</t>
  </si>
  <si>
    <t>positive regulation of establishment of protein localization to mitochondrion (GO:1903749)</t>
  </si>
  <si>
    <t>UBL4B;CASP8;YWHAQ;E2F1;BCL2;HTRA2;PMAIP1;TP53</t>
  </si>
  <si>
    <t>epidermal growth factor receptor signaling pathway (GO:0007173)</t>
  </si>
  <si>
    <t>DGKD;EFEMP1;EGF;KIF16B;NCK2;SOX9;AAMP</t>
  </si>
  <si>
    <t>regulation of cellular metabolic process (GO:0031323)</t>
  </si>
  <si>
    <t>PID1;KIF16B;CYP1B1;PDK3;MPV17;ACACB;DKK1</t>
  </si>
  <si>
    <t>regulation of cell motility (GO:2000145)</t>
  </si>
  <si>
    <t>16/133</t>
  </si>
  <si>
    <t>LMO4;ROCK2;EGF;CCDC125;ARHGAP18;TWIST1;PRKX;RHOB;DOCK10;FGF7;FRMD5;ERBB3;TMSB15A;TMSB4X;PLXNB3;AMOTL2</t>
  </si>
  <si>
    <t>regulation of protein phosphorylation (GO:0001932)</t>
  </si>
  <si>
    <t>29/266</t>
  </si>
  <si>
    <t>CD40;PID1;RALB;ROCK2;FAXDC2;PDGFA;C3;FGF7;CCND1;GPER1;SOX9;SLIT2;EPHB2;XDH;SH3GL2;NTRK2;LIMCH1;INSR;EIF2AK3;CCDC88A;PDCL3;CD4;DNAJC10;TMEM119;FAS;TEK;PLPP3;GAS6;ATF3</t>
  </si>
  <si>
    <t>positive regulation of lymphocyte proliferation (GO:0050671)</t>
  </si>
  <si>
    <t>10/75</t>
  </si>
  <si>
    <t>CD40;CCL5;GPR183;NCK2;BCL2;IRS2;PDCD1LG2;EPHB2;SLC7A1;CD320</t>
  </si>
  <si>
    <t>regulation of transcription from RNA polymerase II promoter in response to hypoxia (GO:0061418)</t>
  </si>
  <si>
    <t>NOTCH1;PSMD14;CITED2;EPAS1;PSME4;PSMD1;CA9;RPS27A;PSMB9;NFE2L2</t>
  </si>
  <si>
    <t>negative regulation of macromolecule metabolic process (GO:0010605)</t>
  </si>
  <si>
    <t>22/194</t>
  </si>
  <si>
    <t>MSR1;TGFB2;NOTCH1;CITED2;ROCK2;PCSK9;TET1;LRP3;GATA2;WDR54;SFRP1;TRIM6;TERT;ID2;PTRH2;GPER1;HAND2;REL;ZNF503;EMILIN1;XDH;SH3GL2</t>
  </si>
  <si>
    <t>regulation of insulin secretion (GO:0050796)</t>
  </si>
  <si>
    <t>13/104</t>
  </si>
  <si>
    <t>NLGN2;IRS1;EIPR1;CACNA1A;IRS2;INHBB;ISL1;SYT7;PER2;SFRP1;GPER1;CCL5;CCN3</t>
  </si>
  <si>
    <t>organelle assembly (GO:0070925)</t>
  </si>
  <si>
    <t>44/425</t>
  </si>
  <si>
    <t>CDS1;RAB1A;NOTCH1;UBXN2A;IFT172;AUP1;CENPA;CORO1A;MAP1LC3A;STK36;WDR90;TP53INP1;INPP5E;SH3PXD2B;PDE6D;PGM5;RAB11FIP3;FARP2;ACTR3;ACTR2;GSN;EXOC7;SEPTIN2;ABCA3;RAB3IP;ATG9A;TMOD2;ARMC9;CIRBP;SEPTIN6;DCDC2;CYS1;WDR35;EHD3;STING1;FAM161A;ATG16L1;TMEM237;GORASP2;HYLS1;RAB38;WDPCP;SSX2IP;STAM2</t>
  </si>
  <si>
    <t>regulation of protein localization (GO:0032880)</t>
  </si>
  <si>
    <t>FKBP1A;RSL1D1;TRIM6;SUMO1;TRIML2;AAK1;WDPCP;TRIM21;TRIM22</t>
  </si>
  <si>
    <t>chondroitin sulfate metabolic process (GO:0030204)</t>
  </si>
  <si>
    <t>extrinsic apoptotic signaling pathway via death domain receptors (GO:0008625)</t>
  </si>
  <si>
    <t>CASP8;SORT1;BLOC1S2;BCL2;TNFRSF10B</t>
  </si>
  <si>
    <t>negative regulation of cytoskeleton organization (GO:0051494)</t>
  </si>
  <si>
    <t>SLIT2;CORO1A;SHANK3;CLASP1;KANK4</t>
  </si>
  <si>
    <t>positive regulation of lipid kinase activity (GO:0090218)</t>
  </si>
  <si>
    <t>PDGFRA;IRS1;EEF1A2;TEK;FGFR3</t>
  </si>
  <si>
    <t>regulation of macrophage activation (GO:0043030)</t>
  </si>
  <si>
    <t>SHPK;TLR6;THBS1;TLR4;HSPD1</t>
  </si>
  <si>
    <t>regulation of protein localization to membrane (GO:1905475)</t>
  </si>
  <si>
    <t>GSN;GPC1;PDZK1;SLC5A3;ACTB</t>
  </si>
  <si>
    <t>termination of RNA polymerase I transcription (GO:0006363)</t>
  </si>
  <si>
    <t>TRIF-dependent toll-like receptor signaling pathway (GO:0035666)</t>
  </si>
  <si>
    <t>CD40;CASP8;TLR6;RPS27A;TLR4</t>
  </si>
  <si>
    <t>dicarboxylic acid metabolic process (GO:0043648)</t>
  </si>
  <si>
    <t>SLC46A1;GCLC;ALDH5A1;MTHFD1L;MDH1;MTHFD2;SDHAF3;IDH1</t>
  </si>
  <si>
    <t>monocarboxylic acid transport (GO:0015718)</t>
  </si>
  <si>
    <t>ABCC3;NCOA1;SLC5A6;ATP8B1;ABCB4;AKR1C1;CD36;SLC16A2</t>
  </si>
  <si>
    <t>positive regulation of gene expression, epigenetic (GO:0045815)</t>
  </si>
  <si>
    <t>TAF1B;POLR1A;SERTAD2;TAF1C;POLR1B;SF3B1;ACTB;ATAD2B</t>
  </si>
  <si>
    <t>bone morphogenesis (GO:0060349)</t>
  </si>
  <si>
    <t>TFAP2A;BMPR2;FGFR3</t>
  </si>
  <si>
    <t>C4-dicarboxylate transport (GO:0015740)</t>
  </si>
  <si>
    <t>SLC25A10;SLC25A12;SLC25A22</t>
  </si>
  <si>
    <t>cAMP metabolic process (GO:0046058)</t>
  </si>
  <si>
    <t>PDE4D;ADCY3;EPHA2</t>
  </si>
  <si>
    <t>cell junction maintenance (GO:0034331)</t>
  </si>
  <si>
    <t>NLGN2;DCTN1;F2R</t>
  </si>
  <si>
    <t>cellular response to low-density lipoprotein particle stimulus (GO:0071404)</t>
  </si>
  <si>
    <t>ABCA1;CDH13;CD36</t>
  </si>
  <si>
    <t>heart process (GO:0003015)</t>
  </si>
  <si>
    <t>ACE;ACTC1;SGCD</t>
  </si>
  <si>
    <t>maturation of LSU-rRNA from tricistronic rRNA transcript (SSU-rRNA, 5,8S rRNA, LSU-rRNA) (GO:0000463)</t>
  </si>
  <si>
    <t>DDX18;NIFK;WDR12</t>
  </si>
  <si>
    <t>NAD biosynthesis via nicotinamide riboside salvage pathway (GO:0034356)</t>
  </si>
  <si>
    <t>NNMT;RNLS;PTGS2</t>
  </si>
  <si>
    <t>negative regulation of DNA damage response, signal transduction by p53 class mediator (GO:0043518)</t>
  </si>
  <si>
    <t>TWIST1;MARCHF7;SNAI2</t>
  </si>
  <si>
    <t>negative regulation of fibroblast growth factor receptor signaling pathway (GO:0040037)</t>
  </si>
  <si>
    <t>GPC1;SULF1;THBS1</t>
  </si>
  <si>
    <t>negative regulation of smooth muscle cell migration (GO:0014912)</t>
  </si>
  <si>
    <t>NDRG4;IGFBP5;SLIT2</t>
  </si>
  <si>
    <t>nucleoside triphosphate metabolic process (GO:0009141)</t>
  </si>
  <si>
    <t>ENPP1;AK4;DCTPP1</t>
  </si>
  <si>
    <t>ovarian follicle development (GO:0001541)</t>
  </si>
  <si>
    <t>EIF2B4;INHBB;INHBA</t>
  </si>
  <si>
    <t>positive regulation of brown fat cell differentiation (GO:0090336)</t>
  </si>
  <si>
    <t>FNDC5;SIX1;PTGS2</t>
  </si>
  <si>
    <t>positive regulation of glycogen biosynthetic process (GO:0045725)</t>
  </si>
  <si>
    <t>positive regulation of long-term synaptic potentiation (GO:1900273)</t>
  </si>
  <si>
    <t>RELN;EPHB2;SHANK3</t>
  </si>
  <si>
    <t>positive regulation of lymphocyte migration (GO:2000403)</t>
  </si>
  <si>
    <t>CXCL12;CCL5;TNFRSF14</t>
  </si>
  <si>
    <t>positive regulation of sodium ion transmembrane transporter activity (GO:2000651)</t>
  </si>
  <si>
    <t>protein maturation by iron-sulfur cluster transfer (GO:0097428)</t>
  </si>
  <si>
    <t>NFU1;YAE1;CIAO1</t>
  </si>
  <si>
    <t>regulation of gastrulation (GO:0010470)</t>
  </si>
  <si>
    <t>OSR1;DAG1;CLASP1</t>
  </si>
  <si>
    <t>regulation of intrinsic apoptotic signaling pathway in response to DNA damage by p53 class mediator (GO:1902165)</t>
  </si>
  <si>
    <t>regulation of protein kinase C signaling (GO:0090036)</t>
  </si>
  <si>
    <t>CD40;DGKD;WNT11</t>
  </si>
  <si>
    <t>regulation of transcription of nucleolar large rRNA by RNA polymerase I (GO:1901836)</t>
  </si>
  <si>
    <t>relaxation of muscle (GO:0090075)</t>
  </si>
  <si>
    <t>renal absorption (GO:0070293)</t>
  </si>
  <si>
    <t>GSN;AKR1C3;WNK4</t>
  </si>
  <si>
    <t>respiratory electron transport chain (GO:0022904)</t>
  </si>
  <si>
    <t>GPD2;SLC25A12;SLC25A22</t>
  </si>
  <si>
    <t>response to chemokine (GO:1990868)</t>
  </si>
  <si>
    <t>CXCL12;DUSP1;STK39</t>
  </si>
  <si>
    <t>secondary palate development (GO:0062009)</t>
  </si>
  <si>
    <t>TGFB2;WNT11;LRRC32</t>
  </si>
  <si>
    <t>sequestering of extracellular ligand from receptor (GO:0035581)</t>
  </si>
  <si>
    <t>GREM2;NOG;LTBP1</t>
  </si>
  <si>
    <t>striated muscle cell development (GO:0055002)</t>
  </si>
  <si>
    <t>TMOD2;SDC1;PGM5</t>
  </si>
  <si>
    <t>substrate-dependent cell migration (GO:0006929)</t>
  </si>
  <si>
    <t>NRP1;ITGA11;ITGB1BP1</t>
  </si>
  <si>
    <t>synaptic membrane adhesion (GO:0099560)</t>
  </si>
  <si>
    <t>PTPRS;SLITRK1;PTPRF</t>
  </si>
  <si>
    <t>cellular response to ketone (GO:1901655)</t>
  </si>
  <si>
    <t>6/39</t>
  </si>
  <si>
    <t>SFRP1;ROCK2;SPP1;AKR1C3;ADCY3;AKR1C2</t>
  </si>
  <si>
    <t>regulation of dendrite development (GO:0050773)</t>
  </si>
  <si>
    <t>ADGRB3;HECW2;NEDD4L;PTN;LRP8;MARK1</t>
  </si>
  <si>
    <t>Golgi to plasma membrane transport (GO:0006893)</t>
  </si>
  <si>
    <t>RAB10;ARFRP1;RAB31;EXOC6B;GCC2;COMMD1;CCDC93</t>
  </si>
  <si>
    <t>central nervous system development (GO:0007417)</t>
  </si>
  <si>
    <t>29/268</t>
  </si>
  <si>
    <t>ROBO2;NCKAP1;NDRG4;AMIGO2;KLHL17;MAST1;CAPG;NPAS2;HAPLN1;GLIS2;C3;RELN;UGP2;CDH2;PDGFC;APOD;SOX9;SH3GL2;ARNT2;EGR2;GSN;SETD1A;PBX3;VCAN;RNF103;ALDH5A1;SERPINI1;RAB3GAP1;CDK5R1</t>
  </si>
  <si>
    <t>cytokine-mediated signaling pathway (GO:0019221)</t>
  </si>
  <si>
    <t>62/621</t>
  </si>
  <si>
    <t>CDKN1A;IFITM1;CD40;IFITM2;IRS1;IRS2;EDA2R;IL18BP;IL27RA;TRIM8;GHR;CCND1;TMSB4X;CASP1;PSMD1;CD36;TRIM21;TRIM22;IL4R;IL1R1;MMP1;TALDO1;TRAF2;FOS;MID1;GREM2;PSME4;RAPGEF1;LCP1;IRF6;TP53;SP100;CEBPD;PSMD14;IFI6;TWIST1;PTGS2;SAMHD1;LRP8;CCL5;INPP5D;S1PR1;TNFRSF14;RPS27A;SOCS5;STAT5A;TNFSF18;IL32;HSPA8;STAT1;TNFSF15;MX1;PSMB9;CD4;CXCL12;BCL2;SDC1;XAF1;IL7R;MAP3K14;CRLF1;LIMS1</t>
  </si>
  <si>
    <t>amino acid import (GO:0043090)</t>
  </si>
  <si>
    <t>4/22</t>
  </si>
  <si>
    <t>SLC7A8;SH3BP4;SLC16A2;SLC7A1</t>
  </si>
  <si>
    <t>lipid droplet organization (GO:0034389)</t>
  </si>
  <si>
    <t>CDS1;HILPDA;AUP1;RAB3GAP1</t>
  </si>
  <si>
    <t>negative regulation of B cell activation (GO:0050869)</t>
  </si>
  <si>
    <t>SFRP1;ID2;INHBA;TNFRSF21</t>
  </si>
  <si>
    <t>positive regulation of lipid catabolic process (GO:0050996)</t>
  </si>
  <si>
    <t>regulation of cardiac muscle cell membrane repolarization (GO:0099623)</t>
  </si>
  <si>
    <t>regulation of macrophage chemotaxis (GO:0010758)</t>
  </si>
  <si>
    <t>neutrophil degranulation (GO:0043312)</t>
  </si>
  <si>
    <t>49/481</t>
  </si>
  <si>
    <t>TNFAIP6;SLC44A2;HEXB;PYGL;ACTR1B;LAMP1;PLAU;TIMP2;PSMD1;QSOX1;CD36;CD33;KCMF1;ACTR2;GAA;TMC6;KCNAB2;AMPD3;DDOST;SERPINB6;RAB31;RAP2B;DOK3;TMBIM1;ALDOC;GRN;CAB39;PSMD14;HVCN1;STXBP2;C3;CRACR2A;ALDH3B1;STOM;HSPA8;GSN;XRCC5;IDH1;FUCA2;PRDX6;SVIP;RAB10;NFASC;TSPAN14;STING1;DEGS1;PTX3;HPSE;YPEL5</t>
  </si>
  <si>
    <t>aldehyde catabolic process (GO:0046185)</t>
  </si>
  <si>
    <t>ALDH3B1;PDXP</t>
  </si>
  <si>
    <t>amino sugar catabolic process (GO:0046348)</t>
  </si>
  <si>
    <t>amino-acid betaine metabolic process (GO:0006577)</t>
  </si>
  <si>
    <t>BHMT2;CROT</t>
  </si>
  <si>
    <t>aspartate transmembrane transport (GO:0015810)</t>
  </si>
  <si>
    <t>SLC25A12;SLC25A22</t>
  </si>
  <si>
    <t>atrioventricular valve formation (GO:0003190)</t>
  </si>
  <si>
    <t>NOTCH1;DCHS1</t>
  </si>
  <si>
    <t>bleb assembly (GO:0032060)</t>
  </si>
  <si>
    <t>EMP1;EMP2</t>
  </si>
  <si>
    <t>calcitonin family receptor signaling pathway (GO:0097646)</t>
  </si>
  <si>
    <t>cardiolipin acyl-chain remodeling (GO:0035965)</t>
  </si>
  <si>
    <t>cation homeostasis (GO:0055080)</t>
  </si>
  <si>
    <t>SLC7A8;CNNM4</t>
  </si>
  <si>
    <t>chemical homeostasis within a tissue (GO:0048875)</t>
  </si>
  <si>
    <t>RCN3;ABCA3</t>
  </si>
  <si>
    <t>death-inducing signaling complex assembly (GO:0071550)</t>
  </si>
  <si>
    <t>dendrite arborization (GO:0140059)</t>
  </si>
  <si>
    <t>NRP1;PTN</t>
  </si>
  <si>
    <t>endothelial cell morphogenesis (GO:0001886)</t>
  </si>
  <si>
    <t>COL15A1;MET</t>
  </si>
  <si>
    <t>ganglioside catabolic process (GO:0006689)</t>
  </si>
  <si>
    <t>glutamine transport (GO:0006868)</t>
  </si>
  <si>
    <t>SLC38A1;SLC1A4</t>
  </si>
  <si>
    <t>heart trabecula formation (GO:0060347)</t>
  </si>
  <si>
    <t>FKBP1A;TEK</t>
  </si>
  <si>
    <t>hindlimb morphogenesis (GO:0035137)</t>
  </si>
  <si>
    <t>keratinocyte proliferation (GO:0043616)</t>
  </si>
  <si>
    <t>FERMT1;CDH13</t>
  </si>
  <si>
    <t>L-alanine transport (GO:0015808)</t>
  </si>
  <si>
    <t>L-methionine salvage (GO:0071267)</t>
  </si>
  <si>
    <t>ADI1;BHMT2</t>
  </si>
  <si>
    <t>negative regulation of cardiocyte differentiation (GO:1905208)</t>
  </si>
  <si>
    <t>negative regulation of cell cycle phase transition (GO:1901988)</t>
  </si>
  <si>
    <t>RGCC;ZFP36L2</t>
  </si>
  <si>
    <t>negative regulation of DNA repair (GO:0045738)</t>
  </si>
  <si>
    <t>TWIST1;TRIP12</t>
  </si>
  <si>
    <t>negative regulation of membrane protein ectodomain proteolysis (GO:0051045)</t>
  </si>
  <si>
    <t>negative regulation of oligodendrocyte differentiation (GO:0048715)</t>
  </si>
  <si>
    <t>negative regulation of p38MAPK cascade (GO:1903753)</t>
  </si>
  <si>
    <t>DUSP10;DUSP1</t>
  </si>
  <si>
    <t>pentose metabolic process (GO:0019321)</t>
  </si>
  <si>
    <t>pericardium morphogenesis (GO:0003344)</t>
  </si>
  <si>
    <t>NOTCH1;FLRT3</t>
  </si>
  <si>
    <t>positive regulation of epithelial tube formation (GO:1905278)</t>
  </si>
  <si>
    <t>EGF;SIX1</t>
  </si>
  <si>
    <t>positive regulation of fibroblast apoptotic process (GO:2000271)</t>
  </si>
  <si>
    <t>SFRP1;STK17B</t>
  </si>
  <si>
    <t>positive regulation of helicase activity (GO:0051096)</t>
  </si>
  <si>
    <t>positive regulation of microtubule nucleation (GO:0090063)</t>
  </si>
  <si>
    <t>DCTN1;GIT1</t>
  </si>
  <si>
    <t>positive regulation of oxidative stress-induced cell death (GO:1903209)</t>
  </si>
  <si>
    <t>positive regulation of phospholipid biosynthetic process (GO:0071073)</t>
  </si>
  <si>
    <t>FABP3;ACSL3</t>
  </si>
  <si>
    <t>positive regulation of podosome assembly (GO:0071803)</t>
  </si>
  <si>
    <t>CAPG;LCP1</t>
  </si>
  <si>
    <t>positive regulation of potassium ion import across plasma membrane (GO:1903288)</t>
  </si>
  <si>
    <t>WNK4;ATP1B1</t>
  </si>
  <si>
    <t>positive regulation of type I interferon-mediated signaling pathway (GO:0060340)</t>
  </si>
  <si>
    <t>TRIM6;NLRC5</t>
  </si>
  <si>
    <t>regulation of atrial cardiac muscle cell membrane depolarization (GO:0060371)</t>
  </si>
  <si>
    <t>GJA5;SCN1B</t>
  </si>
  <si>
    <t>regulation of defense response to bacterium (GO:1900424)</t>
  </si>
  <si>
    <t>GRN;NLRP10</t>
  </si>
  <si>
    <t>regulation of entry of bacterium into host cell (GO:2000535)</t>
  </si>
  <si>
    <t>EXOC7;FUCA2</t>
  </si>
  <si>
    <t>regulation of male gonad development (GO:2000018)</t>
  </si>
  <si>
    <t>regulation of mesenchymal stem cell differentiation (GO:2000739)</t>
  </si>
  <si>
    <t>PDGFRA;SOX9</t>
  </si>
  <si>
    <t>regulation of morphogenesis of an epithelium (GO:1905330)</t>
  </si>
  <si>
    <t>SIX2;ADAMTS12</t>
  </si>
  <si>
    <t>regulation of non-membrane spanning protein tyrosine kinase activity (GO:1903995)</t>
  </si>
  <si>
    <t>regulation of skeletal muscle contraction (GO:0014819)</t>
  </si>
  <si>
    <t>DMPK;DMD</t>
  </si>
  <si>
    <t>regulation of transforming growth factor beta activation (GO:1901388)</t>
  </si>
  <si>
    <t>LRRC32;LTBP1</t>
  </si>
  <si>
    <t>regulation of transforming growth factor beta1 production (GO:0032908)</t>
  </si>
  <si>
    <t>THBS1;TSKU</t>
  </si>
  <si>
    <t>somatic recombination of immunoglobulin gene segments (GO:0016447)</t>
  </si>
  <si>
    <t>succinate transport (GO:0015744)</t>
  </si>
  <si>
    <t>surfactant homeostasis (GO:0043129)</t>
  </si>
  <si>
    <t>thyroid hormone transport (GO:0070327)</t>
  </si>
  <si>
    <t>SLC7A8;SLC16A2</t>
  </si>
  <si>
    <t>TRAIL-activated apoptotic signaling pathway (GO:0036462)</t>
  </si>
  <si>
    <t>CASP8;TNFRSF10B</t>
  </si>
  <si>
    <t>tRNA transcription by RNA polymerase III (GO:0042797)</t>
  </si>
  <si>
    <t>vascular associated smooth muscle cell development (GO:0097084)</t>
  </si>
  <si>
    <t>vascular wound healing (GO:0061042)</t>
  </si>
  <si>
    <t>MCAM;GATA2</t>
  </si>
  <si>
    <t>white fat cell differentiation (GO:0050872)</t>
  </si>
  <si>
    <t>PER2;CTBP1</t>
  </si>
  <si>
    <t>zinc ion import across plasma membrane (GO:0071578)</t>
  </si>
  <si>
    <t>cilium organization (GO:0044782)</t>
  </si>
  <si>
    <t>25/228</t>
  </si>
  <si>
    <t>RAB1A;NOTCH1;IFT172;STK36;WDR90;INPP5E;PDE6D;RAB11FIP3;ACTR3;ACTR2;GSN;EXOC7;SEPTIN2;RAB3IP;ARMC9;SEPTIN6;DCDC2;CYS1;WDR35;EHD3;FAM161A;TMEM237;HYLS1;WDPCP;SSX2IP</t>
  </si>
  <si>
    <t>receptor metabolic process (GO:0043112)</t>
  </si>
  <si>
    <t>EHD3;RAB31;CALCRL;KIF16B;SNX25;MX1;CD36;RAMP1</t>
  </si>
  <si>
    <t>regulation of calcium ion transport (GO:0051924)</t>
  </si>
  <si>
    <t>CRACR2A;CD4;EGF;CCL5;F2R;BCL2;ATP2B1;CD33</t>
  </si>
  <si>
    <t>regulation of neurotransmitter receptor activity (GO:0099601)</t>
  </si>
  <si>
    <t>NLGN2;RELN;DLG3;DAPK1;CNIH2;CNIH3;GRIA3;BEGAIN</t>
  </si>
  <si>
    <t>synapse organization (GO:0050808)</t>
  </si>
  <si>
    <t>PTPRS;NLGN2;BDNF;DCTN1;F2R;PCDHB14;PCDHB13;L1CAM;DKK1;PTPRF;CDH2;FLRT3;SLITRK1;PPFIA4;SHANK3</t>
  </si>
  <si>
    <t>activation of protein kinase B activity (GO:0032148)</t>
  </si>
  <si>
    <t>5/31</t>
  </si>
  <si>
    <t>CCDC88A;INSR;NTF3;ITGB1BP1;GAS6</t>
  </si>
  <si>
    <t>MyD88-independent toll-like receptor signaling pathway (GO:0002756)</t>
  </si>
  <si>
    <t>negative regulation of response to DNA damage stimulus (GO:2001021)</t>
  </si>
  <si>
    <t>CXCL12;TWIST1;MARCHF7;SNAI2;CLU</t>
  </si>
  <si>
    <t>phospholipid translocation (GO:0045332)</t>
  </si>
  <si>
    <t>positive regulation of Rho protein signal transduction (GO:0035025)</t>
  </si>
  <si>
    <t>COL3A1;F2R;ARHGEF3;GPR4;F2RL2</t>
  </si>
  <si>
    <t>regulation of developmental growth (GO:0048638)</t>
  </si>
  <si>
    <t>GHR;STAT5A;INSR;SIX1;FGFR3</t>
  </si>
  <si>
    <t>regulation of transmembrane receptor protein serine/threonine kinase signaling pathway (GO:0090092)</t>
  </si>
  <si>
    <t>FKBP1A;FST;ZNF703;FSTL3;DKK3</t>
  </si>
  <si>
    <t>negative regulation of cell projection organization (GO:0031345)</t>
  </si>
  <si>
    <t>EFNB2;PTPRS;TRPV4;DPYSL3;STMN2;TSKU;ITM2C</t>
  </si>
  <si>
    <t>positive regulation of actin filament polymerization (GO:0030838)</t>
  </si>
  <si>
    <t>NCKAP1;GSN;BIN1;CDC42EP3;NCK2;EVL;SNX9</t>
  </si>
  <si>
    <t>positive regulation of developmental process (GO:0051094)</t>
  </si>
  <si>
    <t>20/177</t>
  </si>
  <si>
    <t>ACVR1;BMPR2;FST;INSR;BNIP3;PTN;ACVR1B;MFF;ISL1;LRP8;RTN4;DCN;RELN;MDK;ZNF703;DAG1;TMEM119;SOX9;SHANK3;CLASP1</t>
  </si>
  <si>
    <t>negative regulation of blood coagulation (GO:0030195)</t>
  </si>
  <si>
    <t>6/40</t>
  </si>
  <si>
    <t>PDGFRA;EDN1;PLAU;PDGFA;SERPING1;A2M</t>
  </si>
  <si>
    <t>negative regulation of protein kinase B signaling (GO:0051898)</t>
  </si>
  <si>
    <t>PHLPP1;GPER1;DAG1;XDH;PHLDA3;EPHA2</t>
  </si>
  <si>
    <t>organic hydroxy compound transport (GO:0015850)</t>
  </si>
  <si>
    <t>ABCC3;NCOA1;ATP8B1;AKR1C1;SLC5A3;STRA6</t>
  </si>
  <si>
    <t>positive regulation of intrinsic apoptotic signaling pathway (GO:2001244)</t>
  </si>
  <si>
    <t>RPS7;BCL2;PMAIP1;SEPTIN4;TP53;BOK</t>
  </si>
  <si>
    <t>regulation of microtubule polymerization (GO:0031113)</t>
  </si>
  <si>
    <t>DCTN1;STMN2;ARL2;MET;CLASP1;CDK5R1</t>
  </si>
  <si>
    <t>stem cell differentiation (GO:0048863)</t>
  </si>
  <si>
    <t>TGFB2;SFRP1;ACE;OSR1;METTL5;TP53</t>
  </si>
  <si>
    <t>calcium ion homeostasis (GO:0055074)</t>
  </si>
  <si>
    <t>12/97</t>
  </si>
  <si>
    <t>CYP27B1;CD40;EDN1;CXCL12;DMPK;TRPV4;CCL5;CIB2;PTH1R;ATP2B1;ATP1B1;CHERP</t>
  </si>
  <si>
    <t>negative regulation of transforming growth factor beta receptor signaling pathway (GO:0030512)</t>
  </si>
  <si>
    <t>9/68</t>
  </si>
  <si>
    <t>FKBP1A;SPRED2;SNX25;VEPH1;PMEPA1;EMILIN1;RPS27A;LTBP1;VASN</t>
  </si>
  <si>
    <t>regulation of tyrosine phosphorylation of STAT protein (GO:0042509)</t>
  </si>
  <si>
    <t>regulation of mitotic cell cycle phase transition (GO:1901990)</t>
  </si>
  <si>
    <t>21/188</t>
  </si>
  <si>
    <t>DYNC1I2;PSMD14;DCTN1;CUL3;CDC6;ZFP36L2;PSMB9;NEDD1;RGCC;ERCC3;HECW2;ID2;PSME4;CDK2;ALMS1;E2F1;PSMD1;RPS27A;SFI1;ANAPC1;CLASP1</t>
  </si>
  <si>
    <t>negative regulation of apoptotic signaling pathway (GO:2001234)</t>
  </si>
  <si>
    <t>10/78</t>
  </si>
  <si>
    <t>ACVR1;SLC35F6;BDNF;BCL2;BIRC6;ITGA6;TRIAP1;CFLAR;CLU;THBS1</t>
  </si>
  <si>
    <t>negative regulation of intracellular protein transport (GO:0090317)</t>
  </si>
  <si>
    <t>SP100;DMTN;APOD;ITGB1BP1</t>
  </si>
  <si>
    <t>negative regulation of phosphoprotein phosphatase activity (GO:0032515)</t>
  </si>
  <si>
    <t>PPP1R15A;FKBP1A;ROCK2;MGAT5</t>
  </si>
  <si>
    <t>negative regulation of smoothened signaling pathway (GO:0045879)</t>
  </si>
  <si>
    <t>MGRN1;HHIP;ENPP1;GLIS2</t>
  </si>
  <si>
    <t>positive regulation of JUN kinase activity (GO:0043507)</t>
  </si>
  <si>
    <t>EDN1;TRAF2;TLR6;DKK1</t>
  </si>
  <si>
    <t>positive regulation of receptor internalization (GO:0002092)</t>
  </si>
  <si>
    <t>EGF;INSR;NTF3;PCSK9</t>
  </si>
  <si>
    <t>regulation of necroptotic process (GO:0060544)</t>
  </si>
  <si>
    <t>CASP8;MLKL;CFLAR;SLC25A4</t>
  </si>
  <si>
    <t>respiratory chain complex IV assembly (GO:0008535)</t>
  </si>
  <si>
    <t>Arp2/3 complex-mediated actin nucleation (GO:0034314)</t>
  </si>
  <si>
    <t>dermatan sulfate proteoglycan biosynthetic process (GO:0050651)</t>
  </si>
  <si>
    <t>histone H3 deacetylation (GO:0070932)</t>
  </si>
  <si>
    <t>HDAC4;PER2;HDAC9</t>
  </si>
  <si>
    <t>mitotic intra-S DNA damage checkpoint signaling (GO:0031573)</t>
  </si>
  <si>
    <t>ATF2;MDC1;EME2</t>
  </si>
  <si>
    <t>mitotic recombination (GO:0006312)</t>
  </si>
  <si>
    <t>DMC1;TPRKB;SMC6</t>
  </si>
  <si>
    <t>negative regulation of cellular component movement (GO:0051271)</t>
  </si>
  <si>
    <t>SP100;FRMD5;CCDC125</t>
  </si>
  <si>
    <t>negative regulation of single stranded viral RNA replication via double stranded DNA intermediate (GO:0045869)</t>
  </si>
  <si>
    <t>neurotrophin TRK receptor signaling pathway (GO:0048011)</t>
  </si>
  <si>
    <t>NTRK2;BDNF;SORT1</t>
  </si>
  <si>
    <t>nitric oxide biosynthetic process (GO:0006809)</t>
  </si>
  <si>
    <t>NQO1;SPR;CYP1B1</t>
  </si>
  <si>
    <t>phosphatidylethanolamine biosynthetic process (GO:0006646)</t>
  </si>
  <si>
    <t>PHOSPHO1;LPIN1;SELENOI</t>
  </si>
  <si>
    <t>placenta development (GO:0001890)</t>
  </si>
  <si>
    <t>ADAM19;PHLDA2;E2F7</t>
  </si>
  <si>
    <t>positive regulation of glycogen metabolic process (GO:0070875)</t>
  </si>
  <si>
    <t>positive regulation of natural killer cell activation (GO:0032816)</t>
  </si>
  <si>
    <t>LAMP1;AXL;GAS6</t>
  </si>
  <si>
    <t>prostanoid biosynthetic process (GO:0046457)</t>
  </si>
  <si>
    <t>EDN1;PTGS2;PTGS1</t>
  </si>
  <si>
    <t>regulation of clathrin-dependent endocytosis (GO:2000369)</t>
  </si>
  <si>
    <t>DGKD;AAK1;BMP2K</t>
  </si>
  <si>
    <t>regulation of extracellular matrix disassembly (GO:0010715)</t>
  </si>
  <si>
    <t>DDR1;MELTF;CLASP1</t>
  </si>
  <si>
    <t>regulation of extracellular matrix organization (GO:1903053)</t>
  </si>
  <si>
    <t>DDR1;NOTCH1;AEBP1</t>
  </si>
  <si>
    <t>regulation of macrophage differentiation (GO:0045649)</t>
  </si>
  <si>
    <t>CASP8;ID2;INHBA</t>
  </si>
  <si>
    <t>regulation of peptidyl-serine phosphorylation (GO:0033135)</t>
  </si>
  <si>
    <t>12/98</t>
  </si>
  <si>
    <t>TRIM6;RASSF2;DMTN;BDNF;PDE4D;NTF3;NCK2;HCLS1;DMD;GAS6;DKK1;CNOT9</t>
  </si>
  <si>
    <t>neuron migration (GO:0001764)</t>
  </si>
  <si>
    <t>NRP1;NTRK2;RELN;DCDC2;PEX13;MARK1;CDK5R1</t>
  </si>
  <si>
    <t>positive regulation of ion transport (GO:0043270)</t>
  </si>
  <si>
    <t>CRACR2A;AHCYL1;CCL5;FHL1;F2R;ATP2B1;SCN1B</t>
  </si>
  <si>
    <t>protein stabilization (GO:0050821)</t>
  </si>
  <si>
    <t>20/179</t>
  </si>
  <si>
    <t>CDKN1A;GRN;HIP1;RPS7;ATP1B1;CLU;RTN4;HSPD1;PDCL3;RASSF2;CREB1;LAMP1;SUMO1;PRKRA;AAK1;MARCHF7;PLPP3;CCT7;CRYAB;CCT4</t>
  </si>
  <si>
    <t>cell chemotaxis (GO:0060326)</t>
  </si>
  <si>
    <t>9/69</t>
  </si>
  <si>
    <t>NRP1;PDGFRA;NR4A1;DOCK4;CXCL12;ACKR4;PLXNB3;CCN3;EPHA2</t>
  </si>
  <si>
    <t>endodermal cell differentiation (GO:0035987)</t>
  </si>
  <si>
    <t>COL4A2;COL11A1;COL12A1;COL8A1;INHBA</t>
  </si>
  <si>
    <t>negative regulation of DNA biosynthetic process (GO:2000279)</t>
  </si>
  <si>
    <t>PIF1;CDKN1A;BMPR2;ANKRD1;TP53</t>
  </si>
  <si>
    <t>positive regulation of glucose transmembrane transport (GO:0010828)</t>
  </si>
  <si>
    <t>C3;IRS1;INSR;IRS2;RHOQ</t>
  </si>
  <si>
    <t>positive regulation of lamellipodium organization (GO:1902745)</t>
  </si>
  <si>
    <t>ACTR3;NCKAP1;ACTR2;ABI2;ARPC2</t>
  </si>
  <si>
    <t>regulation of dendritic spine morphogenesis (GO:0061001)</t>
  </si>
  <si>
    <t>RELN;ABI2;LRP8;SHANK3;CDK5R1</t>
  </si>
  <si>
    <t>regulation of NMDA receptor activity (GO:2000310)</t>
  </si>
  <si>
    <t>RELN;DLG3;DAPK1;EPHB2;GRIA3</t>
  </si>
  <si>
    <t>skeletal muscle organ development (GO:0060538)</t>
  </si>
  <si>
    <t>POPDC3;SIX1;CFLAR;LARGE1;STRA6</t>
  </si>
  <si>
    <t>transcription initiation from RNA polymerase I promoter (GO:0006361)</t>
  </si>
  <si>
    <t>regulation of cell development (GO:0060284)</t>
  </si>
  <si>
    <t>6/41</t>
  </si>
  <si>
    <t>PER2;HES6;GRN;HES1;HDAC9;WNT3</t>
  </si>
  <si>
    <t>response to growth factor (GO:0070848)</t>
  </si>
  <si>
    <t>ACVR1;SFRP1;BMPR2;HTRA2;ACVR1B;EPHA2</t>
  </si>
  <si>
    <t>visual system development (GO:0150063)</t>
  </si>
  <si>
    <t>C3;TGFB2;SALL2;SH3PXD2B;PBX3;SIPA1L3</t>
  </si>
  <si>
    <t>cellular response to insulin stimulus (GO:0032869)</t>
  </si>
  <si>
    <t>15/129</t>
  </si>
  <si>
    <t>FOXC2;IRS1;INSIG2;INSR;PCSK9;IRS2;INHBB;HDAC9;RAB10;RAB31;ENPP1;ATP6V0E2;LPIN1;ATP6V1E2;RHOQ</t>
  </si>
  <si>
    <t>regulation of cell cycle (GO:0051726)</t>
  </si>
  <si>
    <t>31/296</t>
  </si>
  <si>
    <t>PPP1R15A;CDKN1A;NOTCH1;CTBP1;CITED2;HTRA2;THBS1;MECOM;CCND1;GPER1;ZNF703;TP53INP1;USP51;SOX9;TRIM21;TGFB2;JUND;PNPT1;DUSP1;INHBA;WDR12;CDC25A;RHOB;PER2;NR4A1;SFRP1;RGCC;BIN1;ID2;IRF6;TP53</t>
  </si>
  <si>
    <t>DNA-templated transcription, termination (GO:0006353)</t>
  </si>
  <si>
    <t>PABPN1;TAF1B;ERCC3;POLR1A;TAF1C;POLR1B;CPSF3;SNRPG;WDR33</t>
  </si>
  <si>
    <t>DNA duplex unwinding (GO:0032508)</t>
  </si>
  <si>
    <t>7/51</t>
  </si>
  <si>
    <t>PIF1;ERCC3;DDX11;DDX1;MCM6;RPS27A;DDB2</t>
  </si>
  <si>
    <t>regulation of interleukin-12 production (GO:0032655)</t>
  </si>
  <si>
    <t>CD40;MDK;ISL1;TLR4;THBS1;CMKLR1;HSPD1</t>
  </si>
  <si>
    <t>negative regulation of cellular response to growth factor stimulus (GO:0090288)</t>
  </si>
  <si>
    <t>10/80</t>
  </si>
  <si>
    <t>BMPR2;NOTCH1;GPC1;NOG;EMILIN1;SLIT2;ADAMTS12;SULF1;THBS1;FSTL3</t>
  </si>
  <si>
    <t>amino acid import across plasma membrane (GO:0089718)</t>
  </si>
  <si>
    <t>SLC7A8;SLC1A4;SLC16A2;SLC7A1</t>
  </si>
  <si>
    <t>cholesterol efflux (GO:0033344)</t>
  </si>
  <si>
    <t>ABCA1;APOC1;ABCA7;TSKU</t>
  </si>
  <si>
    <t>DNA packaging (GO:0006323)</t>
  </si>
  <si>
    <t>CHAF1B;CHAF1A;HAT1;TP53</t>
  </si>
  <si>
    <t>extracellular matrix assembly (GO:0085029)</t>
  </si>
  <si>
    <t>NTN4;EMILIN1;QSOX1;GAS6</t>
  </si>
  <si>
    <t>inner ear morphogenesis (GO:0042472)</t>
  </si>
  <si>
    <t>TFAP2A;SIX1;SOX9;EPHB2</t>
  </si>
  <si>
    <t>negative regulation of NIK/NF-kappaB signaling (GO:1901223)</t>
  </si>
  <si>
    <t>TMSB4X;TSPAN6;CCN3;UACA</t>
  </si>
  <si>
    <t>positive regulation of phospholipase activity (GO:0010518)</t>
  </si>
  <si>
    <t>PDGFRA;CCL5;NTF3;FGFR3</t>
  </si>
  <si>
    <t>positive regulation of protein targeting to membrane (GO:0090314)</t>
  </si>
  <si>
    <t>CEMIP;ITGB1BP1;PDZK1;MFF</t>
  </si>
  <si>
    <t>protein alpha-1,2-demannosylation (GO:0036508)</t>
  </si>
  <si>
    <t>regulation of ruffle assembly (GO:1900027)</t>
  </si>
  <si>
    <t>EPS8;EPS8L2;EVL;FAM98A</t>
  </si>
  <si>
    <t>regulation of response to external stimulus (GO:0032101)</t>
  </si>
  <si>
    <t>15/130</t>
  </si>
  <si>
    <t>PDGFRA;GRN;IL1R1;F2R;ADAMTS12;PTGS2;SAMHD1;LRP8;EFNB2;CASP8;SHPK;TMSB4X;CASP1;CD36;EPHB2</t>
  </si>
  <si>
    <t>adenylate cyclase-inhibiting G protein-coupled acetylcholine receptor signaling pathway (GO:0007197)</t>
  </si>
  <si>
    <t>anterograde axonal protein transport (GO:0099641)</t>
  </si>
  <si>
    <t>KIF5A;MAPK8IP3</t>
  </si>
  <si>
    <t>axo-dendritic protein transport (GO:0099640)</t>
  </si>
  <si>
    <t>cardiac atrium development (GO:0003230)</t>
  </si>
  <si>
    <t>NOTCH1;GJA5</t>
  </si>
  <si>
    <t>cellular response to interferon-alpha (GO:0035457)</t>
  </si>
  <si>
    <t>commissural neuron axon guidance (GO:0071679)</t>
  </si>
  <si>
    <t>NRP1;EPHB2</t>
  </si>
  <si>
    <t>coronary vasculature morphogenesis (GO:0060977)</t>
  </si>
  <si>
    <t>NRP1;NOTCH1</t>
  </si>
  <si>
    <t>diacylglycerol biosynthetic process (GO:0006651)</t>
  </si>
  <si>
    <t>PLA2G15;DGAT2</t>
  </si>
  <si>
    <t>ER overload response (GO:0006983)</t>
  </si>
  <si>
    <t>EIF2AK3;TP53</t>
  </si>
  <si>
    <t>forebrain neuron differentiation (GO:0021879)</t>
  </si>
  <si>
    <t>INHBA;SHANK3</t>
  </si>
  <si>
    <t>fructose metabolic process (GO:0006000)</t>
  </si>
  <si>
    <t>SORD;ALDOC</t>
  </si>
  <si>
    <t>fusion of virus membrane with host plasma membrane (GO:0019064)</t>
  </si>
  <si>
    <t>CD4;GAS6</t>
  </si>
  <si>
    <t>integrin activation (GO:0033622)</t>
  </si>
  <si>
    <t>CXCL12;ITGB1BP1</t>
  </si>
  <si>
    <t>lens fiber cell development (GO:0070307)</t>
  </si>
  <si>
    <t>ABI2;EPHA2</t>
  </si>
  <si>
    <t>lipid import into cell (GO:0140354)</t>
  </si>
  <si>
    <t>ACSL3;CD36</t>
  </si>
  <si>
    <t>meiotic sister chromatid cohesion (GO:0051177)</t>
  </si>
  <si>
    <t>SGO2;BUB1</t>
  </si>
  <si>
    <t>membrane fusion involved in viral entry into host cell (GO:0039663)</t>
  </si>
  <si>
    <t>myeloid leukocyte mediated immunity (GO:0002444)</t>
  </si>
  <si>
    <t>ACE;CARD9</t>
  </si>
  <si>
    <t>myoblast migration (GO:0051451)</t>
  </si>
  <si>
    <t>SIX1;ITGB1BP1</t>
  </si>
  <si>
    <t>natural killer cell differentiation (GO:0001779)</t>
  </si>
  <si>
    <t>AXL;TOX</t>
  </si>
  <si>
    <t>negative regulation of glucose import (GO:0046325)</t>
  </si>
  <si>
    <t>PID1;ENPP1</t>
  </si>
  <si>
    <t>negative regulation of muscle hypertrophy (GO:0014741)</t>
  </si>
  <si>
    <t>RGS2;NOTCH1</t>
  </si>
  <si>
    <t>negative regulation of osteoblast proliferation (GO:0033689)</t>
  </si>
  <si>
    <t>MN1;SFRP1</t>
  </si>
  <si>
    <t>negative regulation of phospholipase activity (GO:0010519)</t>
  </si>
  <si>
    <t>RGS2;PLA2R1</t>
  </si>
  <si>
    <t>negative regulation of response to reactive oxygen species (GO:1901032)</t>
  </si>
  <si>
    <t>GPR37;NFE2L2</t>
  </si>
  <si>
    <t>negative regulation of striated muscle cell apoptotic process (GO:0010664)</t>
  </si>
  <si>
    <t>peptidyl-lysine deacetylation (GO:0034983)</t>
  </si>
  <si>
    <t>HDAC4;HDAC9</t>
  </si>
  <si>
    <t>positive regulation of apoptotic cell clearance (GO:2000427)</t>
  </si>
  <si>
    <t>C3;ABCA7</t>
  </si>
  <si>
    <t>positive regulation of Arp2/3 complex-mediated actin nucleation (GO:2000601)</t>
  </si>
  <si>
    <t>NCKAP1;ABI2</t>
  </si>
  <si>
    <t>positive regulation of aspartic-type peptidase activity (GO:1905247)</t>
  </si>
  <si>
    <t>GRN;ROCK2</t>
  </si>
  <si>
    <t>positive regulation of chromosome segregation (GO:0051984)</t>
  </si>
  <si>
    <t>CDC6;SMC6</t>
  </si>
  <si>
    <t>positive regulation of defense response to bacterium (GO:1900426)</t>
  </si>
  <si>
    <t>positive regulation of execution phase of apoptosis (GO:1900119)</t>
  </si>
  <si>
    <t>TP53;BOK</t>
  </si>
  <si>
    <t>positive regulation of extracellular matrix disassembly (GO:0090091)</t>
  </si>
  <si>
    <t>MELTF;CLASP1</t>
  </si>
  <si>
    <t>positive regulation of fibroblast migration (GO:0010763)</t>
  </si>
  <si>
    <t>DMTN;THBS1</t>
  </si>
  <si>
    <t>positive regulation of homotypic cell-cell adhesion (GO:0034112)</t>
  </si>
  <si>
    <t>DMTN;CCL5</t>
  </si>
  <si>
    <t>positive regulation of membrane invagination (GO:1905155)</t>
  </si>
  <si>
    <t>C3;RAB31</t>
  </si>
  <si>
    <t>positive regulation of oligodendrocyte differentiation (GO:0048714)</t>
  </si>
  <si>
    <t>positive regulation of protein localization to early endosome (GO:1902966)</t>
  </si>
  <si>
    <t>EGF;ROCK2</t>
  </si>
  <si>
    <t>positive regulation of protein localization to endosome (GO:1905668)</t>
  </si>
  <si>
    <t>postsynaptic density organization (GO:0097106)</t>
  </si>
  <si>
    <t>protein localization to presynapse (GO:1905383)</t>
  </si>
  <si>
    <t>proximal/distal pattern formation (GO:0009954)</t>
  </si>
  <si>
    <t>HOXD9;GLI2</t>
  </si>
  <si>
    <t>purine ribonucleoside monophosphate catabolic process (GO:0009169)</t>
  </si>
  <si>
    <t>AMPD3;XDH</t>
  </si>
  <si>
    <t>regulation of acetyl-CoA biosynthetic process from pyruvate (GO:0010510)</t>
  </si>
  <si>
    <t>regulation of actin filament length (GO:0030832)</t>
  </si>
  <si>
    <t>EPS8;CXCL12</t>
  </si>
  <si>
    <t>regulation of acyl-CoA biosynthetic process (GO:0050812)</t>
  </si>
  <si>
    <t>regulation of alpha-beta T cell proliferation (GO:0046640)</t>
  </si>
  <si>
    <t>TNFRSF14;MAPK8IP1</t>
  </si>
  <si>
    <t>regulation of anion transport (GO:0044070)</t>
  </si>
  <si>
    <t>ATP8B1;PDZK1</t>
  </si>
  <si>
    <t>regulation of CD8-positive, alpha-beta T cell proliferation (GO:2000564)</t>
  </si>
  <si>
    <t>VSIR;MAPK8IP1</t>
  </si>
  <si>
    <t>regulation of Cdc42 protein signal transduction (GO:0032489)</t>
  </si>
  <si>
    <t>ABCA1;NRP1</t>
  </si>
  <si>
    <t>regulation of collateral sprouting (GO:0048670)</t>
  </si>
  <si>
    <t>PTPRS;BDNF</t>
  </si>
  <si>
    <t>regulation of extracellular matrix constituent secretion (GO:0003330)</t>
  </si>
  <si>
    <t>NOTCH1;RGCC</t>
  </si>
  <si>
    <t>regulation of metaphase/anaphase transition of cell cycle (GO:1902099)</t>
  </si>
  <si>
    <t>HECW2;CDC6</t>
  </si>
  <si>
    <t>regulation of nitrogen compound metabolic process (GO:0051171)</t>
  </si>
  <si>
    <t>ROCK2;ABCA3</t>
  </si>
  <si>
    <t>regulation of potassium ion import (GO:1903286)</t>
  </si>
  <si>
    <t>regulation of protein localization to early endosome (GO:1902965)</t>
  </si>
  <si>
    <t>regulation of protein localization to nucleolus (GO:1904749)</t>
  </si>
  <si>
    <t>TERT;POLR1A</t>
  </si>
  <si>
    <t>regulation of wound healing, spreading of epidermal cells (GO:1903689)</t>
  </si>
  <si>
    <t>FERMT1;CLASP1</t>
  </si>
  <si>
    <t>replication fork protection (GO:0048478)</t>
  </si>
  <si>
    <t>ZRANB3;SMARCAL1</t>
  </si>
  <si>
    <t>sequestering of BMP from receptor via BMP binding (GO:0038098)</t>
  </si>
  <si>
    <t>GREM2;NOG</t>
  </si>
  <si>
    <t>short-chain fatty acid catabolic process (GO:0019626)</t>
  </si>
  <si>
    <t>MCEE;PCCA</t>
  </si>
  <si>
    <t>skeletal muscle tissue regeneration (GO:0043403)</t>
  </si>
  <si>
    <t>CFLAR;LARGE1</t>
  </si>
  <si>
    <t>skeletal myofibril assembly (GO:0014866)</t>
  </si>
  <si>
    <t>ACTC1;CFLAR</t>
  </si>
  <si>
    <t>somatic hypermutation of immunoglobulin genes (GO:0016446)</t>
  </si>
  <si>
    <t>MSH6;SAMHD1</t>
  </si>
  <si>
    <t>thyroid gland development (GO:0030878)</t>
  </si>
  <si>
    <t>FOXE1;SIX1</t>
  </si>
  <si>
    <t>tRNA transcription (GO:0009304)</t>
  </si>
  <si>
    <t>ventricular trabecula myocardium morphogenesis (GO:0003222)</t>
  </si>
  <si>
    <t>TGFB2;NOTCH1</t>
  </si>
  <si>
    <t>ceramide biosynthetic process (GO:0046513)</t>
  </si>
  <si>
    <t>6/42</t>
  </si>
  <si>
    <t>CERS4;SMPD4;ST3GAL5;B4GALNT1;DEGS1;ST6GALNAC3</t>
  </si>
  <si>
    <t>skeletal system morphogenesis (GO:0048705)</t>
  </si>
  <si>
    <t>TFAP2A;PDGFRA;HHIP;SIX1;FGFR3;HOXD9</t>
  </si>
  <si>
    <t>regulation of protein kinase activity (GO:0045859)</t>
  </si>
  <si>
    <t>13/110</t>
  </si>
  <si>
    <t>CDKN1A;XRCC5;CAMKK1;CD4;RASSF2;RAP2B;RELN;ALS2;JTB;SNX9;ITGB1BP1;GAS6;TRIB2</t>
  </si>
  <si>
    <t>regulation of transforming growth factor beta receptor signaling pathway (GO:0017015)</t>
  </si>
  <si>
    <t>FKBP1A;SPRED2;CITED2;SNX25;VEPH1;ZNF703;PMEPA1;EMILIN1;RPS27A;THBS1;VASN;DKK3</t>
  </si>
  <si>
    <t>muscle cell development (GO:0055001)</t>
  </si>
  <si>
    <t>5/33</t>
  </si>
  <si>
    <t>BIN1;SDC1;DMD;HES1;ALPK2</t>
  </si>
  <si>
    <t>neuron projection extension (GO:1990138)</t>
  </si>
  <si>
    <t>NRP1;ALCAM;FLRT3;SEMA3F;SH3GL2</t>
  </si>
  <si>
    <t>RNA stabilization (GO:0043489)</t>
  </si>
  <si>
    <t>E2F1;CIRBP;TENT5A;TENT5B;RBM24</t>
  </si>
  <si>
    <t>signal transduction by p53 class mediator (GO:0072331)</t>
  </si>
  <si>
    <t>PMAIP1;TRIAP1;TP53;E2F7;BOK</t>
  </si>
  <si>
    <t>regulation of endocytosis (GO:0030100)</t>
  </si>
  <si>
    <t>HIP1;MCTP1;SNX17;STON1;CDH13;NEDD4L;ABCA7;EPHA3</t>
  </si>
  <si>
    <t>response to light stimulus (GO:0009416)</t>
  </si>
  <si>
    <t>MSH6;ZRANB3;BRSK1;ERCC3;CIRBP;REV1;MAP4K3;DDB2</t>
  </si>
  <si>
    <t>positive regulation of ERK1 and ERK2 cascade (GO:0070374)</t>
  </si>
  <si>
    <t>19/172</t>
  </si>
  <si>
    <t>PDGFRA;NRP1;NTRK2;NDRG4;NOTCH1;F2R;CARD9;PDGFA;ABCA7;CD4;GPR183;GPER1;HAND2;CCL5;PDGFC;CD36;TEK;GAS6;FGFR3</t>
  </si>
  <si>
    <t>cellular response to BMP stimulus (GO:0071773)</t>
  </si>
  <si>
    <t>9/71</t>
  </si>
  <si>
    <t>ACVR1;SFRP1;TGFB2;BMPR2;GDF15;SOX9;AMH;ADAMTS12;ADAMTS7</t>
  </si>
  <si>
    <t>cholesterol homeostasis (GO:0042632)</t>
  </si>
  <si>
    <t>ABCA1;FABP3;DGAT2;AKR1C1;MALL;PCSK9;HDAC9;TSKU;TTC39B</t>
  </si>
  <si>
    <t>myeloid leukocyte differentiation (GO:0002573)</t>
  </si>
  <si>
    <t>FARP2;CDKN1A;CD4;CASP8;GPR183;CDK2;E2F1;DHRS2;EPHA2</t>
  </si>
  <si>
    <t>regulation of endopeptidase activity (GO:0052548)</t>
  </si>
  <si>
    <t>SERPINF1;TIMP2;TIMP3;SERPING1;SERPINI1;SERPINB7;VSIR;SERPINB6;PSMB9</t>
  </si>
  <si>
    <t>B cell activation involved in immune response (GO:0002312)</t>
  </si>
  <si>
    <t>MSH6;MSH2;GPR183</t>
  </si>
  <si>
    <t>basement membrane organization (GO:0071711)</t>
  </si>
  <si>
    <t>NTN4;NID1;NID2</t>
  </si>
  <si>
    <t>dendritic spine morphogenesis (GO:0060997)</t>
  </si>
  <si>
    <t>DOCK10;EPHB2;SHANK3</t>
  </si>
  <si>
    <t>mesenchyme development (GO:0060485)</t>
  </si>
  <si>
    <t>BMPR2;WNT11;ISL1</t>
  </si>
  <si>
    <t>motor neuron axon guidance (GO:0008045)</t>
  </si>
  <si>
    <t>CHN1;LAMC2;SLIT2</t>
  </si>
  <si>
    <t>N-acetylglucosamine metabolic process (GO:0006044)</t>
  </si>
  <si>
    <t>NAGK;AMDHD2;LARGE1</t>
  </si>
  <si>
    <t>negative regulation of epithelial cell differentiation (GO:0030857)</t>
  </si>
  <si>
    <t>SPRED2;OSR1;XDH</t>
  </si>
  <si>
    <t>negative regulation of histone modification (GO:0031057)</t>
  </si>
  <si>
    <t>PRMT6;CTBP1;TWIST1</t>
  </si>
  <si>
    <t>neutrophil activation (GO:0042119)</t>
  </si>
  <si>
    <t>PREX1;CCL5;DNASE1</t>
  </si>
  <si>
    <t>nitric oxide metabolic process (GO:0046209)</t>
  </si>
  <si>
    <t>nucleotide catabolic process (GO:0009166)</t>
  </si>
  <si>
    <t>GDA;SAMHD1;XDH</t>
  </si>
  <si>
    <t>oligodendrocyte development (GO:0014003)</t>
  </si>
  <si>
    <t>PRDM8;EIF2B4;CNTNAP1</t>
  </si>
  <si>
    <t>positive regulation of small molecule metabolic process (GO:0062013)</t>
  </si>
  <si>
    <t>IRS1;PMAIP1;IRS2</t>
  </si>
  <si>
    <t>regulation of ATP biosynthetic process (GO:2001169)</t>
  </si>
  <si>
    <t>PID1;TMSB4X;AK4</t>
  </si>
  <si>
    <t>regulation of blood vessel endothelial cell proliferation involved in sprouting angiogenesis (GO:1903587)</t>
  </si>
  <si>
    <t>GATA2;THBS1;JCAD</t>
  </si>
  <si>
    <t>regulation of cellular carbohydrate metabolic process (GO:0010675)</t>
  </si>
  <si>
    <t>SCARB2;PDK3;PDK1</t>
  </si>
  <si>
    <t>regulation of cholesterol storage (GO:0010885)</t>
  </si>
  <si>
    <t>ABCA1;MSR1;TTC39B</t>
  </si>
  <si>
    <t>regulation of interleukin-1 production (GO:0032652)</t>
  </si>
  <si>
    <t>F2R;GAS6;TLR4</t>
  </si>
  <si>
    <t>regulation of intrinsic apoptotic signaling pathway in response to DNA damage (GO:1902229)</t>
  </si>
  <si>
    <t>CXCL12;SNAI2;CLU</t>
  </si>
  <si>
    <t>regulation of leukocyte activation (GO:0002694)</t>
  </si>
  <si>
    <t>GPER1;SHPK;CD33</t>
  </si>
  <si>
    <t>regulation of mitotic sister chromatid separation (GO:0010965)</t>
  </si>
  <si>
    <t>HECW2;CDC6;ANAPC1</t>
  </si>
  <si>
    <t>regulation of systemic arterial blood pressure by hormone (GO:0001990)</t>
  </si>
  <si>
    <t>EDN1;ACE;CORIN</t>
  </si>
  <si>
    <t>serine family amino acid metabolic process (GO:0009069)</t>
  </si>
  <si>
    <t>GCLC;SRR;THNSL2</t>
  </si>
  <si>
    <t>regulation of interleukin-8 production (GO:0032677)</t>
  </si>
  <si>
    <t>10/81</t>
  </si>
  <si>
    <t>RAB1A;ZNF580;NLRP10;TMSB4X;ANXA4;C5AR2;F2R;TLR6;TLR4;CD33</t>
  </si>
  <si>
    <t>cellular divalent inorganic cation homeostasis (GO:0072503)</t>
  </si>
  <si>
    <t>CD40;EDN1;DMPK;SLC39A10;PTH1R;ATP2B1;ATP1B1;CHERP;CXCL12;TRPV4;CCL5;MT1F;SLC39A4</t>
  </si>
  <si>
    <t>fatty acid beta-oxidation (GO:0006635)</t>
  </si>
  <si>
    <t>HADHB;HADHA;BDH2;CROT;ACAD10;MTLN;ACAT2</t>
  </si>
  <si>
    <t>glycolipid metabolic process (GO:0006664)</t>
  </si>
  <si>
    <t>GALC;SMPD4;HEXB;HEXA;B4GALNT1;ST3GAL6;ST6GALNAC3</t>
  </si>
  <si>
    <t>plasma membrane bounded cell projection morphogenesis (GO:0120039)</t>
  </si>
  <si>
    <t>NCKAP1;CNTNAP1;ALS2;BDNF;NTF3;GAS7;MAP4K4</t>
  </si>
  <si>
    <t>regulation of intrinsic apoptotic signaling pathway (GO:2001242)</t>
  </si>
  <si>
    <t>DAPK2;EIF2AK3;BCL2;PMAIP1;SEPTIN4;TP53;BOK</t>
  </si>
  <si>
    <t>cellular response to chemical stress (GO:0062197)</t>
  </si>
  <si>
    <t>12/101</t>
  </si>
  <si>
    <t>PNPT1;ALDH3B1;TRPV4;HTRA2;FAS;PYCR2;VRK2;PRDX6;DHRS2;SOD3;NFE2L2;SERPINB6</t>
  </si>
  <si>
    <t>regulation of neurogenesis (GO:0050767)</t>
  </si>
  <si>
    <t>8/62</t>
  </si>
  <si>
    <t>PER2;HES6;NOTCH1;GPER1;SERPINF1;HES1;WNT3;FAIM</t>
  </si>
  <si>
    <t>cellular response to glucose starvation (GO:0042149)</t>
  </si>
  <si>
    <t>6/43</t>
  </si>
  <si>
    <t>BRSK1;NUAK2;SESN1;EIF2AK3;PMAIP1;TP53</t>
  </si>
  <si>
    <t>substantia nigra development (GO:0021762)</t>
  </si>
  <si>
    <t>YWHAQ;POTEE;SYPL2;CALM2;INA;ACTB</t>
  </si>
  <si>
    <t>positive regulation of neurogenesis (GO:0050769)</t>
  </si>
  <si>
    <t>9/72</t>
  </si>
  <si>
    <t>ROBO2;NTRK2;SLITRK1;GPER1;SERPINF1;PLXNB3;SLIT2;SHANK3;FAIM</t>
  </si>
  <si>
    <t>sterol homeostasis (GO:0055092)</t>
  </si>
  <si>
    <t>regulation of cytoskeleton organization (GO:0051493)</t>
  </si>
  <si>
    <t>13/112</t>
  </si>
  <si>
    <t>DMTN;ROCK2;ARHGAP18;PDGFA;RND2;CORO1A;RND3;RHOB;CCDC88A;RAC3;EPHA3;RHOQ;CLASP1</t>
  </si>
  <si>
    <t>positive regulation of transcription, DNA-templated (GO:0045893)</t>
  </si>
  <si>
    <t>111/1183</t>
  </si>
  <si>
    <t>FOXA1;ATF2;PID1;CCNT2;FGF7;SALL2;SOX9;IER2;ACVR1;OSR1;F2R;WDR75;LMO7;ISL1;SFRP1;NIF3L1;MAML3;TP53;ATF3;NOTCH1;BEX1;EPAS1;TWIST1;GATA2;NPAS2;GLIS2;SEC14L2;PCBP1;TFAP2A;EGR2;JAG1;JUND;FZD7;EIF2AK3;NR2F1;NFATC1;INHBA;POU2F2;NR4A1;RGCC;ID2;REL;LHX4;HOXD8;NFE2L2;CD40;CSRNP3;BMPR2;FOXE1;CITED2;SIX1;HOXC13;TRIAP1;HOXC11;WDR43;GLI2;LBH;MECOM;GPER1;NCK2;ACTR3;NCOA1;ACTR2;EDN1;TET1;FOS;DCN;CREB1;HAND2;TET3;HCLS1;CDH13;ITGA6;ITGB1BP1;IRF6;MET;TLR4;RHOQ;HDAC4;FOXC2;SP100;KDM3A;ATF6B;SATB2;NLRC5;FSTL3;ATAD2B;CAND2;WNT11;SERTAD2;TP53INP1;SPP1;E2F1;E2F2;HES1;BRD8;RPS27A;E2F7;ARNT2;STAT1;EGF;CDX1;IRX3;KLF7;CD4;KLF5;STING1;KANSL3;ASXL2;CEBPZ;LPIN1</t>
  </si>
  <si>
    <t>negative regulation of endocytosis (GO:0045806)</t>
  </si>
  <si>
    <t>MCTP1;APOC1;ABCA7;EPHA3</t>
  </si>
  <si>
    <t>positive regulation of T cell migration (GO:2000406)</t>
  </si>
  <si>
    <t>CXCL12;CCL5;STK39;TNFRSF14</t>
  </si>
  <si>
    <t>receptor signaling pathway via STAT (GO:0097696)</t>
  </si>
  <si>
    <t>GHR;STAT5A;STAT1;STAMBP</t>
  </si>
  <si>
    <t>regulation of cholesterol transport (GO:0032374)</t>
  </si>
  <si>
    <t>OSBPL6;ABCB4;APOC1;TTC39B</t>
  </si>
  <si>
    <t>regulation of interferon-alpha production (GO:0032647)</t>
  </si>
  <si>
    <t>PTPRS;STAT1;TLR4;HSPD1</t>
  </si>
  <si>
    <t>regulation of neutrophil chemotaxis (GO:0090022)</t>
  </si>
  <si>
    <t>MDK;C5AR2;DAPK2;SLIT2</t>
  </si>
  <si>
    <t>ventricular cardiac muscle tissue development (GO:0003229)</t>
  </si>
  <si>
    <t>FKBP1A;IRX3;ID2;ISL1</t>
  </si>
  <si>
    <t>cardiac muscle contraction (GO:0060048)</t>
  </si>
  <si>
    <t>GSN;GAA;DMD;ATP1B1;SCN1B</t>
  </si>
  <si>
    <t>negative regulation of blood vessel endothelial cell migration (GO:0043537)</t>
  </si>
  <si>
    <t>CARD10;NOTCH1;RGCC;ITGB1BP1;THBS1</t>
  </si>
  <si>
    <t>positive regulation of DNA binding (GO:0043388)</t>
  </si>
  <si>
    <t>TRIM6;EGF;HAND2;TWIST1;HES1</t>
  </si>
  <si>
    <t>positive regulation of interleukin-12 production (GO:0032735)</t>
  </si>
  <si>
    <t>CD40;MDK;ISL1;TLR4;HSPD1</t>
  </si>
  <si>
    <t>transcription by RNA polymerase I (GO:0006360)</t>
  </si>
  <si>
    <t>tRNA methylation (GO:0030488)</t>
  </si>
  <si>
    <t>THUMPD2;THADA;TRMT61A;TRMT61B;GTPBP3</t>
  </si>
  <si>
    <t>ventricular cardiac muscle tissue morphogenesis (GO:0055010)</t>
  </si>
  <si>
    <t>FKBP1A;TGFB2;NOTCH1;NOG;ISL1</t>
  </si>
  <si>
    <t>regulation of G protein-coupled receptor signaling pathway (GO:0008277)</t>
  </si>
  <si>
    <t>10/82</t>
  </si>
  <si>
    <t>RGS4;C3;RGS2;EDN1;USP20;MGRN1;ROCK2;GPER1;CCL5;GIT1</t>
  </si>
  <si>
    <t>positive regulation of macroautophagy (GO:0016239)</t>
  </si>
  <si>
    <t>7/53</t>
  </si>
  <si>
    <t>RALB;STING1;SESN1;BNIP3;SLC25A4;DCN;RAB3GAP1</t>
  </si>
  <si>
    <t>negative regulation of nucleic acid-templated transcription (GO:1903507)</t>
  </si>
  <si>
    <t>46/464</t>
  </si>
  <si>
    <t>HDAC4;NOTCH1;FOXE1;CTBP1;CITED2;NAB1;TWIST1;HDAC9;GLIS2;TCEAL7;LBH;SCML1;WNT11;MECOM;SUMO1;YWHAQ;ZNF703;E2F1;ZNF503;CIR1;HES1;SOX9;SAMD1;MTA3;PRMT6;TFAP2A;HSPA8;TLE2;ZHX2;ATP8B1;XRCC5;DKK3;GATAD2A;PER2;GCFC2;NIF3L1;SFRP1;DAP;GCLC;ID2;ID3;GAS6;CRYAB;TP53;LIMS1;CDK5R1</t>
  </si>
  <si>
    <t>anterior/posterior pattern specification (GO:0009952)</t>
  </si>
  <si>
    <t>HES6;BMPR2;CDX1;SIX2;HES1;CELSR2;HOXD9;WLS</t>
  </si>
  <si>
    <t>negative regulation of endopeptidase activity (GO:0010951)</t>
  </si>
  <si>
    <t>BIN1;SERPINF1;TIMP2;TIMP3;SERPING1;SERPINI1;SERPINB7;SERPINB6</t>
  </si>
  <si>
    <t>cellular response to organonitrogen compound (GO:0071417)</t>
  </si>
  <si>
    <t>12/103</t>
  </si>
  <si>
    <t>HCN3;SFRP1;DMTN;IGFBP5;PDE3A;RAPGEF1;CIB2;PDXP;SH3BP4;SOX9;SLIT2;ACTB</t>
  </si>
  <si>
    <t>positive regulation of cytokine production (GO:0001819)</t>
  </si>
  <si>
    <t>34/335</t>
  </si>
  <si>
    <t>RAB1A;CD40;ROCK2;HILPDA;TWIST1;PTGS2;HSPD1;C3;TRIM6;MDK;PDE4B;CYP1B1;TNFRSF14;LRRFIP1;ZNF580;IL1R1;XRCC5;PDE4D;CARD9;F2R;EIF2AK3;TRAF2;BTN3A2;SULF1;POU2F2;ISL1;CD4;RGCC;NLRP10;STING1;TLR6;HPSE;PLA2R1;TLR4</t>
  </si>
  <si>
    <t>regulation of heart contraction (GO:0008016)</t>
  </si>
  <si>
    <t>TGFB2;AHCYL1;DMPK;GJA5;PDE4D;ABCC9;ATP2B1;ATP1B1;ASB3;CALM2;CORIN</t>
  </si>
  <si>
    <t>regulation of defense response (GO:0031347)</t>
  </si>
  <si>
    <t>10/83</t>
  </si>
  <si>
    <t>GRN;CASP8;IL1R1;TMSB4X;SHPK;CASP1;ADAMTS12;PTGS2;SAMHD1;LRP8</t>
  </si>
  <si>
    <t>regulation of osteoblast differentiation (GO:0045667)</t>
  </si>
  <si>
    <t>ACVR1;IFITM1;BMPR2;NOTCH1;NOG;TMEM119;TWIST1;SNAI2;LRP3;SOX9</t>
  </si>
  <si>
    <t>cardiac ventricle morphogenesis (GO:0003208)</t>
  </si>
  <si>
    <t>FKBP1A;TGFB2;NOTCH1;JAG1;CPE;ISL1</t>
  </si>
  <si>
    <t>cation transmembrane transport (GO:0098655)</t>
  </si>
  <si>
    <t>SLC25A29;SLC7A8;ABCC9;ATP1B1;SLC7A1;SLC36A4</t>
  </si>
  <si>
    <t>hexose biosynthetic process (GO:0019319)</t>
  </si>
  <si>
    <t>PER2;MDH1;SORD;ALDOC;SLC25A10;SLC25A12</t>
  </si>
  <si>
    <t>metal ion homeostasis (GO:0055065)</t>
  </si>
  <si>
    <t>CYP27B1;SLC7A8;CIB2;TESMIN;SLC12A7;CNNM4</t>
  </si>
  <si>
    <t>negative regulation of epidermal growth factor receptor signaling pathway (GO:0042059)</t>
  </si>
  <si>
    <t>ZFYVE28;GPRC5A;EGF;STAM2;SH3GL2;SOCS5</t>
  </si>
  <si>
    <t>cellular modified amino acid catabolic process (GO:0042219)</t>
  </si>
  <si>
    <t>SARDH;CHAC2;GGACT</t>
  </si>
  <si>
    <t>cellular response to gamma radiation (GO:0071480)</t>
  </si>
  <si>
    <t>XRCC5;CRYAB;TP53</t>
  </si>
  <si>
    <t>DNA biosynthetic process (GO:0071897)</t>
  </si>
  <si>
    <t>TERT;POLE;POLH</t>
  </si>
  <si>
    <t>epithelial cell morphogenesis (GO:0003382)</t>
  </si>
  <si>
    <t>COL15A1;SIPA1L3;MET</t>
  </si>
  <si>
    <t>establishment of protein localization to endoplasmic reticulum (GO:0072599)</t>
  </si>
  <si>
    <t>RAB10;ZFAND2B;RAB3GAP1</t>
  </si>
  <si>
    <t>modified amino acid transport (GO:0072337)</t>
  </si>
  <si>
    <t>SLC5A6;SLC46A1;SLC1A4</t>
  </si>
  <si>
    <t>muscle tissue morphogenesis (GO:0060415)</t>
  </si>
  <si>
    <t>NOTCH1;ACTC1;ANKRD1</t>
  </si>
  <si>
    <t>negative regulation of ATP metabolic process (GO:1903579)</t>
  </si>
  <si>
    <t>HDAC4;PID1;GIT1</t>
  </si>
  <si>
    <t>negative regulation of intrinsic apoptotic signaling pathway by p53 class mediator (GO:1902254)</t>
  </si>
  <si>
    <t>negative regulation of peptidyl-threonine phosphorylation (GO:0010801)</t>
  </si>
  <si>
    <t>SPRED2;DMTN;CALM2</t>
  </si>
  <si>
    <t>negative regulation of vascular associated smooth muscle cell proliferation (GO:1904706)</t>
  </si>
  <si>
    <t>CNN1;CDKN1A;GPER1</t>
  </si>
  <si>
    <t>positive regulation of collagen metabolic process (GO:0010714)</t>
  </si>
  <si>
    <t>RGCC;F2R;VSIR</t>
  </si>
  <si>
    <t>positive regulation of cyclin-dependent protein serine/threonine kinase activity (GO:0045737)</t>
  </si>
  <si>
    <t>RGCC;CCND1;CCNYL1</t>
  </si>
  <si>
    <t>positive regulation of cytokine production involved in inflammatory response (GO:1900017)</t>
  </si>
  <si>
    <t>CARD9;TLR6;TLR4</t>
  </si>
  <si>
    <t>positive regulation of dendrite extension (GO:1903861)</t>
  </si>
  <si>
    <t>ITSN2;RIMS1;NEDD4L</t>
  </si>
  <si>
    <t>positive regulation of heart rate (GO:0010460)</t>
  </si>
  <si>
    <t>EDN1;PDE4D;ADRA1D</t>
  </si>
  <si>
    <t>positive regulation of muscle hypertrophy (GO:0014742)</t>
  </si>
  <si>
    <t>EDN1;ROCK2;HAND2</t>
  </si>
  <si>
    <t>positive regulation of positive chemotaxis (GO:0050927)</t>
  </si>
  <si>
    <t>CXCL12;NTF3;CDH13</t>
  </si>
  <si>
    <t>protein autoprocessing (GO:0016540)</t>
  </si>
  <si>
    <t>CASP1;HTRA2;PCSK9</t>
  </si>
  <si>
    <t>regulation of NLRP3 inflammasome complex assembly (GO:1900225)</t>
  </si>
  <si>
    <t>response to purine-containing compound (GO:0014074)</t>
  </si>
  <si>
    <t>VGF;STAT1;ABCC9</t>
  </si>
  <si>
    <t>vasculature development (GO:0001944)</t>
  </si>
  <si>
    <t>PDGFRA;BMPR2;STRA6</t>
  </si>
  <si>
    <t>positive regulation of NF-kappaB transcription factor activity (GO:0051092)</t>
  </si>
  <si>
    <t>17/155</t>
  </si>
  <si>
    <t>TNFSF18;CD40;RNF25;CARD9;TRAF2;CFLAR;CLU;EDA2R;TRIM8;TRIM6;TRIML2;CD36;TLR6;RPS27A;TRIM21;TLR4;TRIM22</t>
  </si>
  <si>
    <t>cellular response to hydrogen peroxide (GO:0070301)</t>
  </si>
  <si>
    <t>ZNF580;CYP1B1;ANKZF1;RHOB;NFE2L2</t>
  </si>
  <si>
    <t>regulation of phosphatidylinositol 3-kinase activity (GO:0043551)</t>
  </si>
  <si>
    <t>PDGFRA;PIK3IP1;IRS1;TEK;FGFR3</t>
  </si>
  <si>
    <t>regulation of protein polymerization (GO:0032271)</t>
  </si>
  <si>
    <t>PLEKHG2;ARHGAP18;ARL2;HCLS1;ARHGAP28</t>
  </si>
  <si>
    <t>adenosine metabolic process (GO:0046085)</t>
  </si>
  <si>
    <t>associative learning (GO:0008306)</t>
  </si>
  <si>
    <t>BRSK1;ADCY3</t>
  </si>
  <si>
    <t>axon regeneration (GO:0031103)</t>
  </si>
  <si>
    <t>APOD;MAPK8IP3</t>
  </si>
  <si>
    <t>biotin metabolic process (GO:0006768)</t>
  </si>
  <si>
    <t>SLC5A6;PCCA</t>
  </si>
  <si>
    <t>cellular response to interleukin-9 (GO:0071355)</t>
  </si>
  <si>
    <t>cholesterol catabolic process (GO:0006707)</t>
  </si>
  <si>
    <t>CYP27A1;SNX17</t>
  </si>
  <si>
    <t>embryonic forelimb morphogenesis (GO:0035115)</t>
  </si>
  <si>
    <t>TFAP2A;OSR1</t>
  </si>
  <si>
    <t>endochondral ossification (GO:0001958)</t>
  </si>
  <si>
    <t>TMEM119;FGFR3</t>
  </si>
  <si>
    <t>epithelial cell apoptotic process (GO:1904019)</t>
  </si>
  <si>
    <t>BMPR2;GSN</t>
  </si>
  <si>
    <t>epithelial to mesenchymal transition involved in endocardial cushion formation (GO:0003198)</t>
  </si>
  <si>
    <t>NOTCH1;SNAI2</t>
  </si>
  <si>
    <t>fatty acid alpha-oxidation (GO:0001561)</t>
  </si>
  <si>
    <t>PECR;PEX13</t>
  </si>
  <si>
    <t>glomerular filtration (GO:0003094)</t>
  </si>
  <si>
    <t>MCAM;SULF1</t>
  </si>
  <si>
    <t>hormone transport (GO:0009914)</t>
  </si>
  <si>
    <t>inner ear receptor cell development (GO:0060119)</t>
  </si>
  <si>
    <t>SLC4A7;TSKU</t>
  </si>
  <si>
    <t>interleukin-9-mediated signaling pathway (GO:0038113)</t>
  </si>
  <si>
    <t>intestinal cholesterol absorption (GO:0030299)</t>
  </si>
  <si>
    <t>AKR1C1;CD36</t>
  </si>
  <si>
    <t>ketone body biosynthetic process (GO:0046951)</t>
  </si>
  <si>
    <t>BDH2;BDH1</t>
  </si>
  <si>
    <t>L-phenylalanine metabolic process (GO:0006558)</t>
  </si>
  <si>
    <t>lysosomal lumen acidification (GO:0007042)</t>
  </si>
  <si>
    <t>GRN;CCDC115</t>
  </si>
  <si>
    <t>mitochondrial fragmentation involved in apoptotic process (GO:0043653)</t>
  </si>
  <si>
    <t>BNIP3;MFF</t>
  </si>
  <si>
    <t>negative regulation of glycoprotein biosynthetic process (GO:0010561)</t>
  </si>
  <si>
    <t>negative regulation of membrane potential (GO:0045837)</t>
  </si>
  <si>
    <t>BNIP3;PMAIP1</t>
  </si>
  <si>
    <t>negative regulation of necroptotic process (GO:0060546)</t>
  </si>
  <si>
    <t>CASP8;SLC25A4</t>
  </si>
  <si>
    <t>negative regulation of protein activation cascade (GO:2000258)</t>
  </si>
  <si>
    <t>positive regulation of ATP biosynthetic process (GO:2001171)</t>
  </si>
  <si>
    <t>PID1;TMSB4X</t>
  </si>
  <si>
    <t>positive regulation of autophagosome assembly (GO:2000786)</t>
  </si>
  <si>
    <t>RALB;RAB3GAP1</t>
  </si>
  <si>
    <t>positive regulation of blood pressure (GO:0045777)</t>
  </si>
  <si>
    <t>ACE;ID2</t>
  </si>
  <si>
    <t>positive regulation of blood vessel endothelial cell proliferation involved in sprouting angiogenesis (GO:1903589)</t>
  </si>
  <si>
    <t>GATA2;JCAD</t>
  </si>
  <si>
    <t>positive regulation of inositol phosphate biosynthetic process (GO:0060732)</t>
  </si>
  <si>
    <t>GPER1;PTH1R</t>
  </si>
  <si>
    <t>positive regulation of protein kinase C signaling (GO:0090037)</t>
  </si>
  <si>
    <t>CD40;WNT11</t>
  </si>
  <si>
    <t>positive regulation of smooth muscle contraction (GO:0045987)</t>
  </si>
  <si>
    <t>GPER1;F2R</t>
  </si>
  <si>
    <t>quaternary ammonium group transport (GO:0015697)</t>
  </si>
  <si>
    <t>SLC25A29;SLC25A45</t>
  </si>
  <si>
    <t>regulation of animal organ morphogenesis (GO:2000027)</t>
  </si>
  <si>
    <t>CITED2;SIX2</t>
  </si>
  <si>
    <t>regulation of aspartic-type endopeptidase activity involved in amyloid precursor protein catabolic process (GO:1902959)</t>
  </si>
  <si>
    <t>BIN1;ROCK2</t>
  </si>
  <si>
    <t>regulation of endothelial cell differentiation (GO:0045601)</t>
  </si>
  <si>
    <t>XDH;APOLD1</t>
  </si>
  <si>
    <t>regulation of ER-associated ubiquitin-dependent protein catabolic process (GO:1903069)</t>
  </si>
  <si>
    <t>SVIP;NFE2L2</t>
  </si>
  <si>
    <t>regulation of gap junction assembly (GO:1903596)</t>
  </si>
  <si>
    <t>ACE;IRX3</t>
  </si>
  <si>
    <t>regulation of glial cell proliferation (GO:0060251)</t>
  </si>
  <si>
    <t>regulation of histone H4 acetylation (GO:0090239)</t>
  </si>
  <si>
    <t>CTBP1;IWS1</t>
  </si>
  <si>
    <t>regulation of leukocyte degranulation (GO:0043300)</t>
  </si>
  <si>
    <t>ADGRE2;STXBP2</t>
  </si>
  <si>
    <t>regulation of mammary gland epithelial cell proliferation (GO:0033599)</t>
  </si>
  <si>
    <t>ZNF703;RTN4</t>
  </si>
  <si>
    <t>regulation of peroxisome proliferator activated receptor signaling pathway (GO:0035358)</t>
  </si>
  <si>
    <t>regulation of protein deacetylation (GO:0090311)</t>
  </si>
  <si>
    <t>SPRED2;NNMT</t>
  </si>
  <si>
    <t>response to type I interferon (GO:0034340)</t>
  </si>
  <si>
    <t>SP100;MX1</t>
  </si>
  <si>
    <t>response to vitamin (GO:0033273)</t>
  </si>
  <si>
    <t>CYP27B1;SPP1</t>
  </si>
  <si>
    <t>sensory organ morphogenesis (GO:0090596)</t>
  </si>
  <si>
    <t>WDPCP;STRA6</t>
  </si>
  <si>
    <t>short-chain fatty acid metabolic process (GO:0046459)</t>
  </si>
  <si>
    <t>skeletal muscle fiber development (GO:0048741)</t>
  </si>
  <si>
    <t>SIX1;MYORG</t>
  </si>
  <si>
    <t>somatic recombination of immunoglobulin genes involved in immune response (GO:0002204)</t>
  </si>
  <si>
    <t>sterol catabolic process (GO:0016127)</t>
  </si>
  <si>
    <t>sympathetic ganglion development (GO:0061549)</t>
  </si>
  <si>
    <t>NRP1;SEMA3F</t>
  </si>
  <si>
    <t>synapse pruning (GO:0098883)</t>
  </si>
  <si>
    <t>C3;DKK1</t>
  </si>
  <si>
    <t>T-helper 1 type immune response (GO:0042088)</t>
  </si>
  <si>
    <t>TLR4;IL18BP</t>
  </si>
  <si>
    <t>tetrahydrofolate interconversion (GO:0035999)</t>
  </si>
  <si>
    <t>MTHFD1L;MTHFD2</t>
  </si>
  <si>
    <t>cellular metal ion homeostasis (GO:0006875)</t>
  </si>
  <si>
    <t>CD40;EDN1;CXCL12;DMPK;TRPV4;CCL5;NEDD4L;TESMIN;PTH1R;ATP2B1;ATP1B1;CHERP</t>
  </si>
  <si>
    <t>DNA geometric change (GO:0032392)</t>
  </si>
  <si>
    <t>ZRANB3;PIF1;DDX1;DDX11</t>
  </si>
  <si>
    <t>endothelial cell development (GO:0001885)</t>
  </si>
  <si>
    <t>COL15A1;PDE4D;RAPGEF1;MET</t>
  </si>
  <si>
    <t>maturation of LSU-rRNA (GO:0000470)</t>
  </si>
  <si>
    <t>DDX18;RSL1D1;NIFK;WDR12</t>
  </si>
  <si>
    <t>negative regulation of macroautophagy (GO:0016242)</t>
  </si>
  <si>
    <t>NRBP2;FEZ1;FEZ2;QSOX1</t>
  </si>
  <si>
    <t>negative regulation of transposition (GO:0010529)</t>
  </si>
  <si>
    <t>positive regulation of G1/S transition of mitotic cell cycle (GO:1900087)</t>
  </si>
  <si>
    <t>RGCC;CCND1;ADAMTS1;CDC6</t>
  </si>
  <si>
    <t>positive regulation of glucose import (GO:0046326)</t>
  </si>
  <si>
    <t>IRS1;INSR;IRS2;RHOQ</t>
  </si>
  <si>
    <t>positive regulation of interleukin-2 production (GO:0032743)</t>
  </si>
  <si>
    <t>CD4;PDE4D;PDE4B;TRAF2</t>
  </si>
  <si>
    <t>regulation of actin filament bundle assembly (GO:0032231)</t>
  </si>
  <si>
    <t>ROCK2;ALMS1;ASAP3;SHANK3</t>
  </si>
  <si>
    <t>regulation of mitotic metaphase/anaphase transition (GO:0030071)</t>
  </si>
  <si>
    <t>DUSP1;CUL3;HECW2;CDC6</t>
  </si>
  <si>
    <t>regulation of myelination (GO:0031641)</t>
  </si>
  <si>
    <t>EGR2;EIF2AK3;PTN;TNFRSF21</t>
  </si>
  <si>
    <t>regulation of regulatory T cell differentiation (GO:0045589)</t>
  </si>
  <si>
    <t>DUSP10;MDK;FANCA;VSIR</t>
  </si>
  <si>
    <t>peptidyl-serine phosphorylation (GO:0018105)</t>
  </si>
  <si>
    <t>17/156</t>
  </si>
  <si>
    <t>BRSK1;DMPK;CAB39;ROCK2;MAST1;STK39;EIF2AK3;PRKX;VRK2;PIKFYVE;CDK2;PDK3;STK38L;GAS6;STK32B;MARK1;CDK5R1</t>
  </si>
  <si>
    <t>negative regulation of programmed cell death (GO:0043069)</t>
  </si>
  <si>
    <t>38/381</t>
  </si>
  <si>
    <t>LTK;CITED2;AMIGO2;IFI6;FHL2;TRIAP1;THBS1;HSPD1;COMP;NUAK2;WNT11;MECOM;CASP2;SOX9;RPS27A;MAP4K4;TNFSF18;TFAP2A;ANXA4;OSR1;RHBDD1;BNIP3;CFLAR;DKK1;DHRS2;SFRP1;GCLC;AXL;BCL2;FAS;BIRC6;ANGPTL4;TEK;GAS6;TP53;CRYAB;PTMA;MET</t>
  </si>
  <si>
    <t>regulation of phosphorylation (GO:0042325)</t>
  </si>
  <si>
    <t>14/125</t>
  </si>
  <si>
    <t>RANBP2;NRP1;CDKN1A;NUP210;EGF;FZD7;NLRC5;EMP2;INHBA;THBS1;CCDC88A;CCL5;NUP35;ITGA6</t>
  </si>
  <si>
    <t>regulation of JNK cascade (GO:0046328)</t>
  </si>
  <si>
    <t>12/105</t>
  </si>
  <si>
    <t>RASSF2;DUSP10;PHLPP1;MECOM;FZD7;CARD9;TRAF2;TPD52L1;MAPK8IP3;EDA2R;MAPK8IP1;MAP4K4</t>
  </si>
  <si>
    <t>glycoprotein metabolic process (GO:0009100)</t>
  </si>
  <si>
    <t>7/55</t>
  </si>
  <si>
    <t>GANAB;MAN2A2;FBXO27;HPSE;LARGE1;ST6GALNAC3;GAL3ST4</t>
  </si>
  <si>
    <t>regulation of blood vessel endothelial cell migration (GO:0043535)</t>
  </si>
  <si>
    <t>STAT5A;CD40;RGCC;TMSB4X;GATA2;THBS1;EPHA2</t>
  </si>
  <si>
    <t>regulation of cardiac conduction (GO:1903779)</t>
  </si>
  <si>
    <t>AHCYL1;DMPK;GJA5;ABCC9;ATP2B1;ATP1B1;CORIN</t>
  </si>
  <si>
    <t>tRNA modification (GO:0006400)</t>
  </si>
  <si>
    <t>SSB;TYW5;THUMPD2;TPRKB;THADA;TRMT61A;TRMT61B;GTPBP3</t>
  </si>
  <si>
    <t>fibroblast growth factor receptor signaling pathway (GO:0008543)</t>
  </si>
  <si>
    <t>SPRED2;FGF7;TIA1;GALNT3;KIF16B;FLRT3;NOG;FGFR3;FGFRL1</t>
  </si>
  <si>
    <t>integrin-mediated signaling pathway (GO:0007229)</t>
  </si>
  <si>
    <t>NRP1;COL3A1;ADAMTS1;CUL3;ITGA11;NEDD9;ITGB1BP1;PTN;PLPP3</t>
  </si>
  <si>
    <t>calcium-dependent cell-cell adhesion via plasma membrane cell adhesion molecules (GO:0016339)</t>
  </si>
  <si>
    <t>PCDHB14;CDH13;PCDHB13;DCHS1;CDH18</t>
  </si>
  <si>
    <t>establishment of protein localization to plasma membrane (GO:0061951)</t>
  </si>
  <si>
    <t>RAB10;ARFRP1;RAB31;GORASP2;GCC2</t>
  </si>
  <si>
    <t>membrane assembly (GO:0071709)</t>
  </si>
  <si>
    <t>NLGN2;SPAST;UBXN2A;EMP2;TLCD1</t>
  </si>
  <si>
    <t>positive regulation of mitotic nuclear division (GO:0045840)</t>
  </si>
  <si>
    <t>EDN1;RGCC;EGF;CUL3;INSR</t>
  </si>
  <si>
    <t>regulation of defense response to virus by host (GO:0050691)</t>
  </si>
  <si>
    <t>regulation of embryonic development (GO:0045995)</t>
  </si>
  <si>
    <t>INSR;DAG1;TRIP12;WDPCP;CLASP1</t>
  </si>
  <si>
    <t>regulation of mRNA processing (GO:0050684)</t>
  </si>
  <si>
    <t>TIA1;AHCYL1;PABPN1;CWC22;IWS1</t>
  </si>
  <si>
    <t>sphingolipid metabolic process (GO:0006665)</t>
  </si>
  <si>
    <t>13/116</t>
  </si>
  <si>
    <t>CERS4;ELOVL4;HEXB;HEXA;PLA2G15;GALC;SMPD4;PRKD3;ALDH3B1;B4GALNT1;DEGS1;PLPP3;ST6GALNAC3</t>
  </si>
  <si>
    <t>protein processing (GO:0016485)</t>
  </si>
  <si>
    <t>12/106</t>
  </si>
  <si>
    <t>ADAM19;SRGN;CPXM2;CPD;C1RL;CASP1;HTRA2;CPE;PCSK9;CASP2;AEBP1;VSIR</t>
  </si>
  <si>
    <t>base conversion or substitution editing (GO:0016553)</t>
  </si>
  <si>
    <t>cellular response to pH (GO:0071467)</t>
  </si>
  <si>
    <t>GPR68;HVCN1;RAB11FIP5</t>
  </si>
  <si>
    <t>dendritic cell migration (GO:0036336)</t>
  </si>
  <si>
    <t>EPS8;CCL5;GPR183</t>
  </si>
  <si>
    <t>G protein-coupled acetylcholine receptor signaling pathway (GO:0007213)</t>
  </si>
  <si>
    <t>CHRM2;CHRM3;CDK5R1</t>
  </si>
  <si>
    <t>hyaluronan catabolic process (GO:0030214)</t>
  </si>
  <si>
    <t>CEMIP;HEXB;HEXA</t>
  </si>
  <si>
    <t>negative regulation of Rho protein signal transduction (GO:0035024)</t>
  </si>
  <si>
    <t>CCDC125;CUL3;MET</t>
  </si>
  <si>
    <t>negative regulation of signal transduction by p53 class mediator (GO:1901797)</t>
  </si>
  <si>
    <t>neuron maturation (GO:0042551)</t>
  </si>
  <si>
    <t>FARP2;C3;ADGRB3</t>
  </si>
  <si>
    <t>positive regulation of cardiac muscle hypertrophy (GO:0010613)</t>
  </si>
  <si>
    <t>positive regulation of cartilage development (GO:0061036)</t>
  </si>
  <si>
    <t>BMPR2;MDK;SOX9</t>
  </si>
  <si>
    <t>positive regulation of mRNA splicing, via spliceosome (GO:0048026)</t>
  </si>
  <si>
    <t>NCL;CIRBP;PRDX6</t>
  </si>
  <si>
    <t>positive regulation of nervous system process (GO:0031646)</t>
  </si>
  <si>
    <t>RIMS1;EGR2;NLGN2</t>
  </si>
  <si>
    <t>positive regulation of phosphoprotein phosphatase activity (GO:0032516)</t>
  </si>
  <si>
    <t>PPP1R15A;CALM2;CD33</t>
  </si>
  <si>
    <t>positive regulation of synaptic transmission, glutamatergic (GO:0051968)</t>
  </si>
  <si>
    <t>NLGN2;RELN;SHANK3</t>
  </si>
  <si>
    <t>protein O-linked mannosylation (GO:0035269)</t>
  </si>
  <si>
    <t>DPM1;FKRP;LARGE1</t>
  </si>
  <si>
    <t>regulation of brown fat cell differentiation (GO:0090335)</t>
  </si>
  <si>
    <t>regulation of delayed rectifier potassium channel activity (GO:1902259)</t>
  </si>
  <si>
    <t>KCNG1;SUMO1;KCNE4</t>
  </si>
  <si>
    <t>regulation of dendrite extension (GO:1903859)</t>
  </si>
  <si>
    <t>regulation of multicellular organism growth (GO:0040014)</t>
  </si>
  <si>
    <t>STAT5A;GHR;GDF15</t>
  </si>
  <si>
    <t>regulation of single stranded viral RNA replication via double stranded DNA intermediate (GO:0045091)</t>
  </si>
  <si>
    <t>regulation of transcription by RNA polymerase I (GO:0006356)</t>
  </si>
  <si>
    <t>EIF2AK3;WDR75;WDR43</t>
  </si>
  <si>
    <t>ventricular cardiac muscle cell action potential (GO:0086005)</t>
  </si>
  <si>
    <t>KCNE4;NEDD4L;SNTA1</t>
  </si>
  <si>
    <t>cellular response to cadmium ion (GO:0071276)</t>
  </si>
  <si>
    <t>SUMO1;AKR1C3;MT1F;FOS</t>
  </si>
  <si>
    <t>chondroitin sulfate proteoglycan biosynthetic process (GO:0050650)</t>
  </si>
  <si>
    <t>VCAN;PXYLP1;CSPG4;DCN</t>
  </si>
  <si>
    <t>dendritic spine organization (GO:0097061)</t>
  </si>
  <si>
    <t>DOCK10;INSR;EPHB2;SHANK3</t>
  </si>
  <si>
    <t>modulation of excitatory postsynaptic potential (GO:0098815)</t>
  </si>
  <si>
    <t>negative regulation of actin filament bundle assembly (GO:0032232)</t>
  </si>
  <si>
    <t>ARHGAP28;MET;SHANK3;CLASP1</t>
  </si>
  <si>
    <t>negative regulation of endothelial cell apoptotic process (GO:2000352)</t>
  </si>
  <si>
    <t>TEK;GATA2;GAS6;NFE2L2</t>
  </si>
  <si>
    <t>positive regulation of erythrocyte differentiation (GO:0045648)</t>
  </si>
  <si>
    <t>FAM210B;STAT1;INHBA;ACVR1B</t>
  </si>
  <si>
    <t>positive regulation of gene silencing by miRNA (GO:2000637)</t>
  </si>
  <si>
    <t>EIF4E2;AJUBA;TP53;PUM2</t>
  </si>
  <si>
    <t>positive regulation of mitotic cell cycle (GO:0045931)</t>
  </si>
  <si>
    <t>FOXA1;CUL3;HES1;TTL</t>
  </si>
  <si>
    <t>positive regulation of nuclear division (GO:0051785)</t>
  </si>
  <si>
    <t>EDN1;RGCC;EGF;INSR</t>
  </si>
  <si>
    <t>regulation of transcription regulatory region DNA binding (GO:2000677)</t>
  </si>
  <si>
    <t>PER2;TRIM6;HAND2;TWIST1</t>
  </si>
  <si>
    <t>response to glucocorticoid (GO:0051384)</t>
  </si>
  <si>
    <t>SLIT3;SLIT2;ISL1;ZFP36L2</t>
  </si>
  <si>
    <t>establishment of protein localization to extracellular region (GO:0035592)</t>
  </si>
  <si>
    <t>ABCA1;RAB10;RCN3;STEAP3;OLFM2;PREB</t>
  </si>
  <si>
    <t>positive regulation of organelle assembly (GO:1902117)</t>
  </si>
  <si>
    <t>CCDC88A;RALB;SDC1;CAPG;LCP1;RAB3GAP1</t>
  </si>
  <si>
    <t>postreplication repair (GO:0006301)</t>
  </si>
  <si>
    <t>MSH2;USP43;REV1;RPS27A;POLH;WDR33</t>
  </si>
  <si>
    <t>regulation of DNA metabolic process (GO:0051052)</t>
  </si>
  <si>
    <t>PIF1;XRCC5;PDGFA;MPV17;IL7R;POLH</t>
  </si>
  <si>
    <t>spliceosomal complex assembly (GO:0000245)</t>
  </si>
  <si>
    <t>GCFC2;DDX1;SNRPG;USP39;SNRNP200;SF3B1</t>
  </si>
  <si>
    <t>regulation of cytosolic calcium ion concentration (GO:0051480)</t>
  </si>
  <si>
    <t>16/148</t>
  </si>
  <si>
    <t>PDGFRA;EDN1;C5AR2;F2R;CHRNA9;CIB2;CACNA1A;ADRA1D;ATP2B1;TRPV4;GPER1;BDKRB2;ACKR4;BDKRB1;CD36;CMKLR1</t>
  </si>
  <si>
    <t>regulation of neuron death (GO:1901214)</t>
  </si>
  <si>
    <t>10/86</t>
  </si>
  <si>
    <t>EFNB2;INPP5A;CCL5;LANCL1;PCSK9;HTRA2;TRAF2;FOS;CLU;DKK1</t>
  </si>
  <si>
    <t>autophagosome organization (GO:1905037)</t>
  </si>
  <si>
    <t>7/56</t>
  </si>
  <si>
    <t>RAB1A;MAP1LC3A;STING1;UBXN2A;ATG16L1;ATG9A;TP53INP1</t>
  </si>
  <si>
    <t>sensory organ development (GO:0007423)</t>
  </si>
  <si>
    <t>TGFB2;SALL2;SH3PXD2B;MYO7B;PBX3;SIPA1L3;STRA6</t>
  </si>
  <si>
    <t>positive regulation of interleukin-6 production (GO:0032755)</t>
  </si>
  <si>
    <t>9/76</t>
  </si>
  <si>
    <t>NLRP10;F2R;CARD9;TWIST1;TLR6;POU2F2;ISL1;TLR4;HSPD1</t>
  </si>
  <si>
    <t>regulation of cell division (GO:0051302)</t>
  </si>
  <si>
    <t>SMYD5;TXNIP;PDXP;PRPF40A;BIRC6;FSD1;RAB11FIP3;CALM2;GIT1</t>
  </si>
  <si>
    <t>water-soluble vitamin metabolic process (GO:0006767)</t>
  </si>
  <si>
    <t>SLC5A6;SLC46A1;NNMT;PCCA;MTHFD1L;MTHFD2;ENPP1;MMADHC;CD320</t>
  </si>
  <si>
    <t>phosphate-containing compound metabolic process (GO:0006796)</t>
  </si>
  <si>
    <t>22/212</t>
  </si>
  <si>
    <t>DUSP4;INPP1;SLC20A1;GFPT2;GFPT1;PDXP;ACYP1;THNSL2;HK2;PLA2G15;INPP4B;INPP5A;DUSP10;LPCAT4;INPP5D;GPD2;SHPK;ENPP1;PXYLP1;ALDOC;EPHB2;PLPP3</t>
  </si>
  <si>
    <t>cell-cell junction assembly (GO:0007043)</t>
  </si>
  <si>
    <t>CNTNAP1;CDH2;GJA5;TRPV4;ZNF703;DCHS1;ACTB;CDH18</t>
  </si>
  <si>
    <t>cellular response to nutrient levels (GO:0031669)</t>
  </si>
  <si>
    <t>HSPA8;SFRP1;BMPR2;MAP1LC3A;RALB;AKR1C3;PCSK9;INHBB</t>
  </si>
  <si>
    <t>embryonic organ development (GO:0048568)</t>
  </si>
  <si>
    <t>NDRG4;TGFB2;FOXE1;ERCC3;PBX3;PDGFA;GLI2;STRA6</t>
  </si>
  <si>
    <t>positive regulation of cell cycle (GO:0045787)</t>
  </si>
  <si>
    <t>FOXA1;TGFB2;RGCC;CCND1;CITED2;CCNYL1;TRIM21;TTL</t>
  </si>
  <si>
    <t>protein maturation (GO:0051604)</t>
  </si>
  <si>
    <t>11/97</t>
  </si>
  <si>
    <t>NFU1;ADAM19;SRGN;TSPAN14;CPXM2;CPD;CPE;CASP2;AEBP1;CIAO1;HSPD1</t>
  </si>
  <si>
    <t>negative regulation of epithelial cell apoptotic process (GO:1904036)</t>
  </si>
  <si>
    <t>MDK;TEK;GATA2;GAS6;NFE2L2</t>
  </si>
  <si>
    <t>positive regulation of calcium ion transport (GO:0051928)</t>
  </si>
  <si>
    <t>CRACR2A;CXCL12;CCL5;F2R;ATP2B1</t>
  </si>
  <si>
    <t>positive regulation of myeloid cell differentiation (GO:0045639)</t>
  </si>
  <si>
    <t>FAM210B;STAT1;FAXDC2;INHBA;ACVR1B</t>
  </si>
  <si>
    <t>regulation of protein autophosphorylation (GO:0031952)</t>
  </si>
  <si>
    <t>RASSF2;PDGFC;PDGFA;ENPP1;CALM2</t>
  </si>
  <si>
    <t>regulation of vascular associated smooth muscle cell proliferation (GO:1904705)</t>
  </si>
  <si>
    <t>CNN1;CDKN1A;IGFBP5;ADAMTS1;GPER1</t>
  </si>
  <si>
    <t>skeletal muscle tissue development (GO:0007519)</t>
  </si>
  <si>
    <t>POPDC3;EGR2;SIX1;CFLAR;MYORG</t>
  </si>
  <si>
    <t>adherens junction assembly (GO:0034333)</t>
  </si>
  <si>
    <t>ZNF703;ACTB</t>
  </si>
  <si>
    <t>alanine transport (GO:0032328)</t>
  </si>
  <si>
    <t>arachidonate transport (GO:1903963)</t>
  </si>
  <si>
    <t>ACE;BDKRB2</t>
  </si>
  <si>
    <t>arachidonic acid secretion (GO:0050482)</t>
  </si>
  <si>
    <t>aromatic amino acid family metabolic process (GO:0009072)</t>
  </si>
  <si>
    <t>THAP4;PCBD1</t>
  </si>
  <si>
    <t>calcium import into the mitochondrion (GO:0036444)</t>
  </si>
  <si>
    <t>SLC25A23;MAIP1</t>
  </si>
  <si>
    <t>cellular response to acetylcholine (GO:1905145)</t>
  </si>
  <si>
    <t>CHRM3;ROCK2</t>
  </si>
  <si>
    <t>cellular response to interleukin-4 (GO:0071353)</t>
  </si>
  <si>
    <t>SHPK;TCF7</t>
  </si>
  <si>
    <t>ectoderm development (GO:0007398)</t>
  </si>
  <si>
    <t>ITGA6;EDA2R</t>
  </si>
  <si>
    <t>forelimb morphogenesis (GO:0035136)</t>
  </si>
  <si>
    <t>glycosphingolipid catabolic process (GO:0046479)</t>
  </si>
  <si>
    <t>granulocyte activation (GO:0036230)</t>
  </si>
  <si>
    <t>PREX1;CCL5</t>
  </si>
  <si>
    <t>histone H4 deacetylation (GO:0070933)</t>
  </si>
  <si>
    <t>L-glutamate transmembrane transport (GO:0015813)</t>
  </si>
  <si>
    <t>lipid droplet formation (GO:0140042)</t>
  </si>
  <si>
    <t>CDS1;AUP1</t>
  </si>
  <si>
    <t>long-chain fatty acid import into cell (GO:0044539)</t>
  </si>
  <si>
    <t>lung epithelium development (GO:0060428)</t>
  </si>
  <si>
    <t>RCN3;STRA6</t>
  </si>
  <si>
    <t>mesenchymal to epithelial transition (GO:0060231)</t>
  </si>
  <si>
    <t>FZD7;SIX2</t>
  </si>
  <si>
    <t>modification-dependent macromolecule catabolic process (GO:0043632)</t>
  </si>
  <si>
    <t>RPS27A;DIS3L2</t>
  </si>
  <si>
    <t>myelin assembly (GO:0032288)</t>
  </si>
  <si>
    <t>CNTNAP1;GPC1</t>
  </si>
  <si>
    <t>myelin maintenance (GO:0043217)</t>
  </si>
  <si>
    <t>DEGS1;CLU</t>
  </si>
  <si>
    <t>negative regulation of alpha-beta T cell proliferation (GO:0046642)</t>
  </si>
  <si>
    <t>TNFRSF14;VSIR</t>
  </si>
  <si>
    <t>negative regulation of cell adhesion mediated by integrin (GO:0033629)</t>
  </si>
  <si>
    <t>CYP1B1;SNAI2</t>
  </si>
  <si>
    <t>negative regulation of cell-cell adhesion mediated by cadherin (GO:2000048)</t>
  </si>
  <si>
    <t>negative regulation of cholesterol storage (GO:0010887)</t>
  </si>
  <si>
    <t>ABCA1;TTC39B</t>
  </si>
  <si>
    <t>negative regulation of delayed rectifier potassium channel activity (GO:1902260)</t>
  </si>
  <si>
    <t>SUMO1;KCNE4</t>
  </si>
  <si>
    <t>negative regulation of extracellular matrix organization (GO:1903054)</t>
  </si>
  <si>
    <t>NOTCH1;EMILIN1</t>
  </si>
  <si>
    <t>negative regulation of glycolytic process (GO:0045820)</t>
  </si>
  <si>
    <t>HDAC4;GIT1</t>
  </si>
  <si>
    <t>negative regulation of interferon-beta production (GO:0032688)</t>
  </si>
  <si>
    <t>PTPRS;REL</t>
  </si>
  <si>
    <t>negative regulation of leukocyte migration (GO:0002686)</t>
  </si>
  <si>
    <t>EMILIN1;SLIT2</t>
  </si>
  <si>
    <t>negative regulation of lymphocyte apoptotic process (GO:0070229)</t>
  </si>
  <si>
    <t>CCL5;IRS2</t>
  </si>
  <si>
    <t>negative regulation of purine nucleotide metabolic process (GO:1900543)</t>
  </si>
  <si>
    <t>negative regulation of telomerase activity (GO:0051974)</t>
  </si>
  <si>
    <t>PIF1;TP53</t>
  </si>
  <si>
    <t>negative regulation of transcription by competitive promoter binding (GO:0010944)</t>
  </si>
  <si>
    <t>TFAP2A;CREB1</t>
  </si>
  <si>
    <t>negative regulation of transmembrane transport (GO:0034763)</t>
  </si>
  <si>
    <t>negative regulation of vascular endothelial growth factor signaling pathway (GO:1900747)</t>
  </si>
  <si>
    <t>XDH;DCN</t>
  </si>
  <si>
    <t>negative regulation of viral-induced cytoplasmic pattern recognition receptor signaling pathway (GO:0039532)</t>
  </si>
  <si>
    <t>SEC14L1;TSPAN6</t>
  </si>
  <si>
    <t>neuron projection maintenance (GO:1990535)</t>
  </si>
  <si>
    <t>DCTN1;INSR</t>
  </si>
  <si>
    <t>neuron projection regeneration (GO:0031102)</t>
  </si>
  <si>
    <t>PTN;MAPK8IP3</t>
  </si>
  <si>
    <t>peptidyl-amino acid modification (GO:0018193)</t>
  </si>
  <si>
    <t>TTLL4;FKBP7</t>
  </si>
  <si>
    <t>phagosome-lysosome fusion (GO:0090385)</t>
  </si>
  <si>
    <t>PIKFYVE;SYT7</t>
  </si>
  <si>
    <t>positive regulation of behavior (GO:0048520)</t>
  </si>
  <si>
    <t>NPAS2;STRA6</t>
  </si>
  <si>
    <t>positive regulation of dendritic spine morphogenesis (GO:0061003)</t>
  </si>
  <si>
    <t>RELN;LRP8</t>
  </si>
  <si>
    <t>positive regulation of establishment of protein localization to telomere (GO:1904851)</t>
  </si>
  <si>
    <t>positive regulation of keratinocyte migration (GO:0051549)</t>
  </si>
  <si>
    <t>FGF7;MAP4K4</t>
  </si>
  <si>
    <t>positive regulation of rRNA processing (GO:2000234)</t>
  </si>
  <si>
    <t>WDR75;WDR43</t>
  </si>
  <si>
    <t>positive regulation of T cell apoptotic process (GO:0070234)</t>
  </si>
  <si>
    <t>CCL5;TP53</t>
  </si>
  <si>
    <t>positive regulation of tissue remodeling (GO:0034105)</t>
  </si>
  <si>
    <t>ROCK2;TMBIM1</t>
  </si>
  <si>
    <t>protein insertion into ER membrane by stop-transfer membrane-anchor sequence (GO:0045050)</t>
  </si>
  <si>
    <t>EMC1;EMC10</t>
  </si>
  <si>
    <t>Rap protein signal transduction (GO:0032486)</t>
  </si>
  <si>
    <t>RAP2B;RAPGEF1</t>
  </si>
  <si>
    <t>regulation of actin filament-based movement (GO:1903115)</t>
  </si>
  <si>
    <t>regulation of cell-cell adhesion mediated by integrin (GO:0033632)</t>
  </si>
  <si>
    <t>CCL5;ADA</t>
  </si>
  <si>
    <t>regulation of hydrogen peroxide-induced cell death (GO:1903205)</t>
  </si>
  <si>
    <t>regulation of microtubule nucleation (GO:0010968)</t>
  </si>
  <si>
    <t>regulation of phagocytosis, engulfment (GO:0060099)</t>
  </si>
  <si>
    <t>regulation of protein neddylation (GO:2000434)</t>
  </si>
  <si>
    <t>EPAS1;COPS9</t>
  </si>
  <si>
    <t>regulation of T-helper 17 type immune response (GO:2000316)</t>
  </si>
  <si>
    <t>NLRP10;CARD9</t>
  </si>
  <si>
    <t>regulation of tau-protein kinase activity (GO:1902947)</t>
  </si>
  <si>
    <t>renal filtration (GO:0097205)</t>
  </si>
  <si>
    <t>response to interleukin-4 (GO:0070670)</t>
  </si>
  <si>
    <t>response to laminar fluid shear stress (GO:0034616)</t>
  </si>
  <si>
    <t>ABCA1;NFE2L2</t>
  </si>
  <si>
    <t>toxin transport (GO:1901998)</t>
  </si>
  <si>
    <t>ANTXR2;ANTXR1</t>
  </si>
  <si>
    <t>organelle organization (GO:0006996)</t>
  </si>
  <si>
    <t>41/420</t>
  </si>
  <si>
    <t>RAB1A;CNTNAP1;LMAN2L;UBXN2A;ATL2;HILPDA;MAST1;NEDD9;AUP1;SIPA1L3;SMPD4;PCLO;TERT;MDK;TRAPPC12;LNPK;CLASP1;TMED4;MARK1;DMTN;AGTPBP1;ATP8B1;SORT1;ABCA3;EIF2AK3;MICAL3;ARAP3;PRPF40A;BCS1L;ANK1;PIKFYVE;RAB31;FMNL2;ABI2;FAM161A;BIN1;GORASP2;RAB38;WDPCP;AJUBA;RAB3GAP1</t>
  </si>
  <si>
    <t>regulation of transcription from RNA polymerase II promoter in response to stress (GO:0043618)</t>
  </si>
  <si>
    <t>10/87</t>
  </si>
  <si>
    <t>PSMD14;EPAS1;PSME4;PSMD1;CA9;RPS27A;TP53;ATF3;PSMB9;NFE2L2</t>
  </si>
  <si>
    <t>regulation of cellular response to stress (GO:0080135)</t>
  </si>
  <si>
    <t>13/118</t>
  </si>
  <si>
    <t>RANBP2;HSPA8;PNPT1;NUP210;ROCK2;AMFR;NPAS2;RSL1D1;NUP35;USP51;AJUBA;CRYAB;ATF3</t>
  </si>
  <si>
    <t>regulation of gene expression (GO:0010468)</t>
  </si>
  <si>
    <t>100/1079</t>
  </si>
  <si>
    <t>PRDM8;ATF2;PID1;NAB1;CELSR2;CLU;TSKU;ACTG2;RIMS1;FGF7;EFEMP1;SOX9;EPHB2;TRIM21;TRIM22;SH3GL2;HES6;RPS7;OSR1;ATP1B1;DKK1;ADAM19;SFRP1;ALPK2;AJUBA;TP53;NOTCH1;CRABP2;TCF7;TWIST1;GATA2;TERT;PCBP1;ZNF703;WNT3;TFAP2A;MSR1;TGFB2;FZD7;INSR;EIF2AK3;INHBA;ZNF35;PUM2;RGCC;ID2;CDK2;REL;TMEM119;SNAI2;NFE2L2;CITED2;SIX1;AFF3;VSIR;TRIM6;CASP8;GPER1;EMILIN1;CD36;AMH;NOG;BTN3A3;BTN3A2;TAPBP;GCFC2;PTP4A3;PTRH2;HAND2;C1D;HCLS1;TESMIN;TLR6;GAS6;TLR4;HDAC4;ROCK2;LRP3;ACVR1B;WNT11;PABPN1;E2F1;PCGF1;ZNF503;XDH;NTRK2;ARNT2;GSN;ZNF580;SORT1;EGF;PRRX2;ZNF804A;PDCL3;ACTC1;TRIML2;NUP35;FAM98A;ZNF732;LIMS1</t>
  </si>
  <si>
    <t>phosphatidylcholine metabolic process (GO:0046470)</t>
  </si>
  <si>
    <t>9/77</t>
  </si>
  <si>
    <t>PLA2G15;PHOSPHO1;SLC44A2;STARD7;LPCAT4;ABCA3;MBOAT2;DBI;LPIN1</t>
  </si>
  <si>
    <t>positive regulation of pathway-restricted SMAD protein phosphorylation (GO:0010862)</t>
  </si>
  <si>
    <t>ACVR1;TGFB2;BMPR2;GDF15;INHBB;INHBA</t>
  </si>
  <si>
    <t>regulation of DNA binding (GO:0051101)</t>
  </si>
  <si>
    <t>SP100;SUMO1;EGF;HJURP;E2F1;HES1</t>
  </si>
  <si>
    <t>regulation of synapse assembly (GO:0051963)</t>
  </si>
  <si>
    <t>ROBO2;NLGN2;SLITRK1;BDNF;CLSTN1;EPHB2</t>
  </si>
  <si>
    <t>regulation of viral genome replication (GO:0045069)</t>
  </si>
  <si>
    <t>8/67</t>
  </si>
  <si>
    <t>cellular response to peptide (GO:1901653)</t>
  </si>
  <si>
    <t>GPER1;DDX11;CACNA1A;CD36;TLR6;TLR4;TP53</t>
  </si>
  <si>
    <t>positive regulation of interferon-gamma production (GO:0032729)</t>
  </si>
  <si>
    <t>IL1R1;PDE4D;PDE4B;BTN3A2;ISL1;TLR4;HSPD1</t>
  </si>
  <si>
    <t>brain development (GO:0007420)</t>
  </si>
  <si>
    <t>16/150</t>
  </si>
  <si>
    <t>ROBO2;ARNT2;NDRG4;EGR2;KLHL17;SETD1A;MAST1;AMIGO2;PBX3;RELN;UGP2;CDH2;APOD;SHANK3;RAB3GAP1;CDK5R1</t>
  </si>
  <si>
    <t>positive regulation of GTPase activity (GO:0043547)</t>
  </si>
  <si>
    <t>22/214</t>
  </si>
  <si>
    <t>CD40;CCDC125;F2R;TBC1D8;ASAP3;SIPA1L3;DOCK10;SFRP1;WNT11;ALS2;CCL5;ADPRH;NTF3;RAPGEF1;SNX9;ITGA6;RAB3GAP1;ZC3H15;EPHA2;MAP4K4;LIMS1;RGS7</t>
  </si>
  <si>
    <t>positive regulation of macromolecule biosynthetic process (GO:0010557)</t>
  </si>
  <si>
    <t>14/129</t>
  </si>
  <si>
    <t>TGFB2;IRS1;EGF;INSR;CIRBP;NLRC5;RPS27L;IRS2;THBS1;GLI2;RGCC;METTL5;EIF3E;TLR4</t>
  </si>
  <si>
    <t>bile acid and bile salt transport (GO:0015721)</t>
  </si>
  <si>
    <t>ABCC3;NCOA1;ATP8B1;AKR1C1</t>
  </si>
  <si>
    <t>calcium ion import (GO:0070509)</t>
  </si>
  <si>
    <t>TRPV4;CACNA1A;SLC25A23;MAIP1</t>
  </si>
  <si>
    <t>cellular response to epidermal growth factor stimulus (GO:0071364)</t>
  </si>
  <si>
    <t>SNAI2;SOX9;KNSTRN;ZFP36L2</t>
  </si>
  <si>
    <t>cytosolic calcium ion transport (GO:0060401)</t>
  </si>
  <si>
    <t>ATP2B1;SLC25A23;JPH1;MAIP1</t>
  </si>
  <si>
    <t>keratan sulfate biosynthetic process (GO:0018146)</t>
  </si>
  <si>
    <t>LUM;B3GNT2;ST3GAL6;ST3GAL1</t>
  </si>
  <si>
    <t>positive regulation of cell communication (GO:0010647)</t>
  </si>
  <si>
    <t>RIMS1;EDN1;CLSTN1;WLS</t>
  </si>
  <si>
    <t>positive regulation of cytosolic calcium ion concentration involved in phospholipase C-activating G protein-coupled signaling pathway (GO:0051482)</t>
  </si>
  <si>
    <t>F2R;GPR4;F2RL2;GPR157</t>
  </si>
  <si>
    <t>positive regulation of phosphatidylinositol 3-kinase activity (GO:0043552)</t>
  </si>
  <si>
    <t>PDGFRA;IRS1;TEK;FGFR3</t>
  </si>
  <si>
    <t>positive regulation of response to wounding (GO:1903036)</t>
  </si>
  <si>
    <t>GRN;DMTN;MDK;PTN</t>
  </si>
  <si>
    <t>positive regulation of synapse assembly (GO:0051965)</t>
  </si>
  <si>
    <t>NLGN2;BDNF;CLSTN1;EPHB2</t>
  </si>
  <si>
    <t>protein localization to lysosome (GO:0061462)</t>
  </si>
  <si>
    <t>SCARB2;SH3BP4;GCC2;RTN4</t>
  </si>
  <si>
    <t>regulation of plasma membrane bounded cell projection organization (GO:0120035)</t>
  </si>
  <si>
    <t>BRSK1;CCDC88A;ZNF804A;MARK1</t>
  </si>
  <si>
    <t>regulation of sodium ion transmembrane transport (GO:1902305)</t>
  </si>
  <si>
    <t>NEDD4L;COMMD1;SCN1B;SNTA1</t>
  </si>
  <si>
    <t>positive regulation of cell differentiation (GO:0045597)</t>
  </si>
  <si>
    <t>26/258</t>
  </si>
  <si>
    <t>CDS1;IFITM1;BMPR2;TWIST1;LRP3;PTN;CDH2;MDK;GPC1;ZNF703;SOX9;CD36;CMKLR1;ACVR1;MSR1;TGFB2;ISL1;SFRP1;GPRC5B;RGCC;CREB1;ID2;ASXL2;TMEM119;CDH15;RBM24</t>
  </si>
  <si>
    <t>actin filament capping (GO:0051693)</t>
  </si>
  <si>
    <t>EPS8;GSN;CAPG</t>
  </si>
  <si>
    <t>barbed-end actin filament capping (GO:0051016)</t>
  </si>
  <si>
    <t>folic acid metabolic process (GO:0046655)</t>
  </si>
  <si>
    <t>SLC46A1;MTHFD1L;MTHFD2</t>
  </si>
  <si>
    <t>maintenance of protein localization in organelle (GO:0072595)</t>
  </si>
  <si>
    <t>ARL2;HK2;SUPT7L</t>
  </si>
  <si>
    <t>mesenchymal cell development (GO:0014031)</t>
  </si>
  <si>
    <t>NOTCH1;CDH2;SNAI2</t>
  </si>
  <si>
    <t>negative regulation of immune system process (GO:0002683)</t>
  </si>
  <si>
    <t>COL3A1;GPER1;SOX9</t>
  </si>
  <si>
    <t>neuromuscular process (GO:0050905)</t>
  </si>
  <si>
    <t>AGTPBP1;DCTN1;STRA6</t>
  </si>
  <si>
    <t>positive regulation of establishment of protein localization (GO:1904951)</t>
  </si>
  <si>
    <t>PTP4A3;CCT7;CCT4</t>
  </si>
  <si>
    <t>positive regulation of mitochondrial fission (GO:0090141)</t>
  </si>
  <si>
    <t>BNIP3;MFF;DCN</t>
  </si>
  <si>
    <t>regulation of bicellular tight junction assembly (GO:2000810)</t>
  </si>
  <si>
    <t>ROCK2;SNAI2;EPHA2</t>
  </si>
  <si>
    <t>regulation of collagen biosynthetic process (GO:0032965)</t>
  </si>
  <si>
    <t>RGCC;F2R;EMILIN1</t>
  </si>
  <si>
    <t>response to ATP (GO:0033198)</t>
  </si>
  <si>
    <t>CIB2;PDXP;ABCC9</t>
  </si>
  <si>
    <t>ureteric bud morphogenesis (GO:0060675)</t>
  </si>
  <si>
    <t>WNT11;SIX1;HOXD11</t>
  </si>
  <si>
    <t>negative regulation of binding (GO:0051100)</t>
  </si>
  <si>
    <t>10/88</t>
  </si>
  <si>
    <t>CDKN1A;SP100;RALB;SUMO1;DDX11;E2F1;ITGB1BP1;ARHGAP28;DKK1;ACTB</t>
  </si>
  <si>
    <t>lipid transport (GO:0006869)</t>
  </si>
  <si>
    <t>12/109</t>
  </si>
  <si>
    <t>ABCA1;ABCC3;NCOA1;FABP3;ATP8B1;ABCA3;AKR1C1;ABCA4;ABCA7;TRIAP1;CD36;PITPNC1</t>
  </si>
  <si>
    <t>regulation of apoptotic signaling pathway (GO:2001233)</t>
  </si>
  <si>
    <t>BDNF;DAPK2;BCL2;FAS;TPD52L1</t>
  </si>
  <si>
    <t>synaptic vesicle endocytosis (GO:0048488)</t>
  </si>
  <si>
    <t>ITSN2;NLGN2;DNAJC6;MX1;STON1</t>
  </si>
  <si>
    <t>tRNA aminoacylation (GO:0043039)</t>
  </si>
  <si>
    <t>RARS1;MARS2;DARS1;WARS2;FARSB</t>
  </si>
  <si>
    <t>canonical Wnt signaling pathway (GO:0060070)</t>
  </si>
  <si>
    <t>SFRP1;WNT11;FZD7;TCF7;DIXDC1;WNT9A;PLPP3;WNT3</t>
  </si>
  <si>
    <t>regulation of translational initiation (GO:0006446)</t>
  </si>
  <si>
    <t>EIF5B;DDX1;CCL5;NCK2;EIF2AK3;MTIF2;EIF3E;ATF3</t>
  </si>
  <si>
    <t>positive regulation of endocytosis (GO:0045807)</t>
  </si>
  <si>
    <t>C3;HIP1;RAB31;AXL;NEDD4L;CLU</t>
  </si>
  <si>
    <t>regulation of interleukin-10 production (GO:0032653)</t>
  </si>
  <si>
    <t>PDCD1LG2;TLR4;TRIB2;VSIR;TNFRSF21;HSPD1</t>
  </si>
  <si>
    <t>substrate adhesion-dependent cell spreading (GO:0034446)</t>
  </si>
  <si>
    <t>NRP1;PXN;NTN4;ITGA8;TEK;ANTXR1</t>
  </si>
  <si>
    <t>autophagosome assembly (GO:0000045)</t>
  </si>
  <si>
    <t>7/58</t>
  </si>
  <si>
    <t>chordate embryonic development (GO:0043009)</t>
  </si>
  <si>
    <t>KIAA1217;ARNT2;PTPRR;WNT11;NOG;SULF1;ISL1</t>
  </si>
  <si>
    <t>positive regulation of protein binding (GO:0032092)</t>
  </si>
  <si>
    <t>FKBP1A;RALB;TERT;STING1;BDNF;AMFR;TRIM21</t>
  </si>
  <si>
    <t>MAPK cascade (GO:0000165)</t>
  </si>
  <si>
    <t>30/303</t>
  </si>
  <si>
    <t>SHC2;PSMD14;IRS1;CUL3;PDGFA;ARL2;IRS2;RASAL3;ZFP36L2;RASGRP3;FGF7;ERBB3;PABPN1;CCL5;PDE6D;PSMD1;SOX9;RPS27A;MAP4K4;PDGFRA;EGF;DUSP6;PSMB9;DLG3;PSME4;TEK;RGL1;FGFR3;MET;SHANK3</t>
  </si>
  <si>
    <t>post-Golgi vesicle-mediated transport (GO:0006892)</t>
  </si>
  <si>
    <t>10/89</t>
  </si>
  <si>
    <t>RAB10;HSPA8;MYO1B;DNAJC6;KIF16B;SORT1;EXOC6B;COMMD1;CCDC93;SH3GL2</t>
  </si>
  <si>
    <t>regulation of cell growth (GO:0001558)</t>
  </si>
  <si>
    <t>22/217</t>
  </si>
  <si>
    <t>CDKN1A;TGFB2;BMPR2;FHL1;WFDC1;INHBA;ACVR1B;RTN4;DCBLD2;CXCL16;CYP27B1;SFRP1;WNT11;SERTAD2;BCL2;ENPP1;SH3BP4;CCN3;SLIT3;MELTF;SLIT2;TP53</t>
  </si>
  <si>
    <t>negative regulation of NF-kappaB transcription factor activity (GO:0032088)</t>
  </si>
  <si>
    <t>TCEAL7;DAP;TMSB4X;ANXA4;NLRC5;CYP1B1;COMMD1;TRIM21;CMKLR1</t>
  </si>
  <si>
    <t>actin filament polymerization (GO:0030041)</t>
  </si>
  <si>
    <t>PREX1;GSN;MSRB2;GAS7</t>
  </si>
  <si>
    <t>establishment of endothelial barrier (GO:0061028)</t>
  </si>
  <si>
    <t>RAB1A;RAP2B;PDE4D;RAPGEF1</t>
  </si>
  <si>
    <t>negative regulation of epithelial to mesenchymal transition (GO:0010719)</t>
  </si>
  <si>
    <t>FOXA1;SPRED2;SFRP1;VASN</t>
  </si>
  <si>
    <t>positive regulation of leukocyte migration (GO:0002687)</t>
  </si>
  <si>
    <t>TNFSF18;ZNF580;MDK;PTN</t>
  </si>
  <si>
    <t>regulation of response to biotic stimulus (GO:0002831)</t>
  </si>
  <si>
    <t>CASP8;CD36;SAMHD1;LRP8</t>
  </si>
  <si>
    <t>response to cadmium ion (GO:0046686)</t>
  </si>
  <si>
    <t>endoplasmic reticulum to Golgi vesicle-mediated transport (GO:0006888)</t>
  </si>
  <si>
    <t>19/185</t>
  </si>
  <si>
    <t>DYNC1I2;RAB1A;MCFD2;LMAN2L;DCTN1;CUL3;ATL2;TEX261;ANK1;NRBP1;NRBP2;SPAST;TRAPPC12;PREB;KDELR3;CNIH2;GAS6;CNIH3;TMED4</t>
  </si>
  <si>
    <t>synapse assembly (GO:0007416)</t>
  </si>
  <si>
    <t>8/69</t>
  </si>
  <si>
    <t>NLGN2;CDH2;FLRT3;SLITRK1;BDNF;PCDHB14;PCDHB13;SHANK3</t>
  </si>
  <si>
    <t>response to reactive oxygen species (GO:0000302)</t>
  </si>
  <si>
    <t>7/59</t>
  </si>
  <si>
    <t>PDGFRA;STK25;PXN;AKR1C3;APOD;MPV17;FOS</t>
  </si>
  <si>
    <t>negative regulation of cellular metabolic process (GO:0031324)</t>
  </si>
  <si>
    <t>TFAP2A;EDN1;PCSK9;PTX3;WDR54</t>
  </si>
  <si>
    <t>odontogenesis (GO:0042476)</t>
  </si>
  <si>
    <t>TGFB2;TUFT1;OSR1;INHBA;GLI2</t>
  </si>
  <si>
    <t>replication fork processing (GO:0031297)</t>
  </si>
  <si>
    <t>ZRANB3;SMARCAL1;EME2;DDX11;SAMHD1</t>
  </si>
  <si>
    <t>response to peptide (GO:1901652)</t>
  </si>
  <si>
    <t>STAT5A;EIF2B4;IRS1;STAT1;CACNA1A</t>
  </si>
  <si>
    <t>response to glucose (GO:0009749)</t>
  </si>
  <si>
    <t>6/49</t>
  </si>
  <si>
    <t>EIF2B4;GPER1;PDK3;IRS2;GAS6;THBS1</t>
  </si>
  <si>
    <t>response to hydrogen peroxide (GO:0042542)</t>
  </si>
  <si>
    <t>ZNF580;STK25;CYP1B1;ANKZF1;RHOB;NFE2L2</t>
  </si>
  <si>
    <t>mitochondrial respiratory chain complex assembly (GO:0033108)</t>
  </si>
  <si>
    <t>10/90</t>
  </si>
  <si>
    <t>NDUFA11;SDHAF3;NDUFAF7;COX18;NDUFA10;NDUFB3;NDUFS1;BCS1L;COA5;COX20</t>
  </si>
  <si>
    <t>positive regulation of binding (GO:0051099)</t>
  </si>
  <si>
    <t>FKBP1A;RALB;TERT;STING1;EGF;DDX11;AMFR;HES1;TRIM21;MET</t>
  </si>
  <si>
    <t>protein complex oligomerization (GO:0051259)</t>
  </si>
  <si>
    <t>WDCP;EHD3;SPAST;PNPT1;ALS2;STING1;ATL2;CARD9;TRMT61B;BOK</t>
  </si>
  <si>
    <t>actin filament depolymerization (GO:0030042)</t>
  </si>
  <si>
    <t>GSN;MICAL3</t>
  </si>
  <si>
    <t>alcohol catabolic process (GO:0046164)</t>
  </si>
  <si>
    <t>B cell mediated immunity (GO:0019724)</t>
  </si>
  <si>
    <t>MSH2;CARD9</t>
  </si>
  <si>
    <t>cell-cell junction maintenance (GO:0045217)</t>
  </si>
  <si>
    <t>NLGN2;F2R</t>
  </si>
  <si>
    <t>cellular response to increased oxygen levels (GO:0036295)</t>
  </si>
  <si>
    <t>CCDC115;FAS</t>
  </si>
  <si>
    <t>central nervous system myelination (GO:0022010)</t>
  </si>
  <si>
    <t>CNTNAP1;CLU</t>
  </si>
  <si>
    <t>complement receptor mediated signaling pathway (GO:0002430)</t>
  </si>
  <si>
    <t>C5AR2;CMKLR1</t>
  </si>
  <si>
    <t>embryonic eye morphogenesis (GO:0048048)</t>
  </si>
  <si>
    <t>MFAP5;EFEMP1</t>
  </si>
  <si>
    <t>ER-associated misfolded protein catabolic process (GO:0071712)</t>
  </si>
  <si>
    <t>AUP1;UGGT1</t>
  </si>
  <si>
    <t>establishment of endothelial intestinal barrier (GO:0090557)</t>
  </si>
  <si>
    <t>RAB1A;RAP2B</t>
  </si>
  <si>
    <t>glycerolipid metabolic process (GO:0046486)</t>
  </si>
  <si>
    <t>PLA2G15;PDXP</t>
  </si>
  <si>
    <t>induction of positive chemotaxis (GO:0050930)</t>
  </si>
  <si>
    <t>CXCL12;NTF3</t>
  </si>
  <si>
    <t>inositol phosphate dephosphorylation (GO:0046855)</t>
  </si>
  <si>
    <t>INPP5A;INPP1</t>
  </si>
  <si>
    <t>interleukin-35-mediated signaling pathway (GO:0070757)</t>
  </si>
  <si>
    <t>STAT1;IL27RA</t>
  </si>
  <si>
    <t>intestinal lipid absorption (GO:0098856)</t>
  </si>
  <si>
    <t>ketone body metabolic process (GO:1902224)</t>
  </si>
  <si>
    <t>myotube cell development (GO:0014904)</t>
  </si>
  <si>
    <t>negative regulation of bone remodeling (GO:0046851)</t>
  </si>
  <si>
    <t>SFRP1;TMEM119</t>
  </si>
  <si>
    <t>negative regulation of calcium ion transmembrane transport (GO:1903170)</t>
  </si>
  <si>
    <t>FKBP1A;BIN1</t>
  </si>
  <si>
    <t>negative regulation of interleukin-17 production (GO:0032700)</t>
  </si>
  <si>
    <t>TLR4;VSIR</t>
  </si>
  <si>
    <t>negative regulation of intracellular estrogen receptor signaling pathway (GO:0033147)</t>
  </si>
  <si>
    <t>CNOT9;ISL1</t>
  </si>
  <si>
    <t>negative regulation of platelet-derived growth factor receptor signaling pathway (GO:0010642)</t>
  </si>
  <si>
    <t>NDRG4;APOD</t>
  </si>
  <si>
    <t>negative regulation of programmed necrotic cell death (GO:0062099)</t>
  </si>
  <si>
    <t>negative regulation of protein localization to cell surface (GO:2000009)</t>
  </si>
  <si>
    <t>NEDD4L;COMMD1</t>
  </si>
  <si>
    <t>negative regulation of sprouting angiogenesis (GO:1903671)</t>
  </si>
  <si>
    <t>E2F2;THBS1</t>
  </si>
  <si>
    <t>negative regulation of voltage-gated potassium channel activity (GO:1903817)</t>
  </si>
  <si>
    <t>PERK-mediated unfolded protein response (GO:0036499)</t>
  </si>
  <si>
    <t>EIF2AK3;NFE2L2</t>
  </si>
  <si>
    <t>phosphorylated carbohydrate dephosphorylation (GO:0046838)</t>
  </si>
  <si>
    <t>positive regulation of cellular extravasation (GO:0002693)</t>
  </si>
  <si>
    <t>positive regulation of dendrite development (GO:1900006)</t>
  </si>
  <si>
    <t>PTN;LRP8</t>
  </si>
  <si>
    <t>positive regulation of keratinocyte proliferation (GO:0010838)</t>
  </si>
  <si>
    <t>FGF7;MDK</t>
  </si>
  <si>
    <t>positive regulation of lipid localization (GO:1905954)</t>
  </si>
  <si>
    <t>C3;HILPDA</t>
  </si>
  <si>
    <t>positive regulation of macrophage differentiation (GO:0045651)</t>
  </si>
  <si>
    <t>CASP8;ID2</t>
  </si>
  <si>
    <t>positive regulation of non-canonical Wnt signaling pathway (GO:2000052)</t>
  </si>
  <si>
    <t>SFRP1;DKK1</t>
  </si>
  <si>
    <t>positive regulation of posttranscriptional gene silencing (GO:0060148)</t>
  </si>
  <si>
    <t>AJUBA;PUM2</t>
  </si>
  <si>
    <t>positive regulation of protein localization to Cajal body (GO:1904871)</t>
  </si>
  <si>
    <t>positive regulation of transforming growth factor beta production (GO:0071636)</t>
  </si>
  <si>
    <t>PTGS2;THBS1</t>
  </si>
  <si>
    <t>regulation of amyloid precursor protein biosynthetic process (GO:0042984)</t>
  </si>
  <si>
    <t>regulation of establishment of protein localization to telomere (GO:0070203)</t>
  </si>
  <si>
    <t>regulation of mast cell activation involved in immune response (GO:0033006)</t>
  </si>
  <si>
    <t>regulation of microtubule-based movement (GO:0060632)</t>
  </si>
  <si>
    <t>LAMP1;TTC21B</t>
  </si>
  <si>
    <t>regulation of mitochondrial fusion (GO:0010635)</t>
  </si>
  <si>
    <t>PID1;BNIP3</t>
  </si>
  <si>
    <t>regulation of monocyte chemotactic protein-1 production (GO:0071637)</t>
  </si>
  <si>
    <t>TWIST1;APOD</t>
  </si>
  <si>
    <t>regulation of phospholipase activity (GO:0010517)</t>
  </si>
  <si>
    <t>RGS2;FGFR3</t>
  </si>
  <si>
    <t>regulation of protein localization to Cajal body (GO:1904869)</t>
  </si>
  <si>
    <t>regulation of toll-like receptor 9 signaling pathway (GO:0034163)</t>
  </si>
  <si>
    <t>PTPRS;RTN4</t>
  </si>
  <si>
    <t>T cell chemotaxis (GO:0010818)</t>
  </si>
  <si>
    <t>GPR183;CXCL16</t>
  </si>
  <si>
    <t>T cell homeostasis (GO:0043029)</t>
  </si>
  <si>
    <t>FAS;PMAIP1</t>
  </si>
  <si>
    <t>telomere maintenance via recombination (GO:0000722)</t>
  </si>
  <si>
    <t>TPRKB;SMC6</t>
  </si>
  <si>
    <t>tetrahydrofolate metabolic process (GO:0046653)</t>
  </si>
  <si>
    <t>receptor-mediated endocytosis (GO:0006898)</t>
  </si>
  <si>
    <t>15/143</t>
  </si>
  <si>
    <t>SCARB2;MSR1;CALCRL;INSR;MX1;LRP3;CXCL16;PIKFYVE;RAB31;FCHO1;DNAJC6;SNX9;MASP1;CD36;RAMP1</t>
  </si>
  <si>
    <t>cardiac epithelial to mesenchymal transition (GO:0060317)</t>
  </si>
  <si>
    <t>TGFB2;NOTCH1;SNAI2</t>
  </si>
  <si>
    <t>cellular modified amino acid biosynthetic process (GO:0042398)</t>
  </si>
  <si>
    <t>cellular response to misfolded protein (GO:0071218)</t>
  </si>
  <si>
    <t>CUL3;AUP1;UGGT1</t>
  </si>
  <si>
    <t>establishment of epithelial cell polarity (GO:0090162)</t>
  </si>
  <si>
    <t>FERMT1;SIPA1L3;CLASP1</t>
  </si>
  <si>
    <t>eye morphogenesis (GO:0048592)</t>
  </si>
  <si>
    <t>MFAP5;AGTPBP1;EFEMP1</t>
  </si>
  <si>
    <t>folic acid-containing compound metabolic process (GO:0006760)</t>
  </si>
  <si>
    <t>granulocyte differentiation (GO:0030851)</t>
  </si>
  <si>
    <t>CDKN1A;CDK2;E2F1</t>
  </si>
  <si>
    <t>growth hormone receptor signaling pathway (GO:0060396)</t>
  </si>
  <si>
    <t>STAT5A;GHR;PXN</t>
  </si>
  <si>
    <t>hepaticobiliary system development (GO:0061008)</t>
  </si>
  <si>
    <t>CITED2;PCSK9;MET</t>
  </si>
  <si>
    <t>inositol phosphate-mediated signaling (GO:0048016)</t>
  </si>
  <si>
    <t>EDN1;INPP5A;NFATC1</t>
  </si>
  <si>
    <t>oligodendrocyte differentiation (GO:0048709)</t>
  </si>
  <si>
    <t>PRDM8;EIF2B4;SOX9</t>
  </si>
  <si>
    <t>positive regulation of cyclin-dependent protein kinase activity (GO:1904031)</t>
  </si>
  <si>
    <t>positive regulation of heart contraction (GO:0045823)</t>
  </si>
  <si>
    <t>EDN1;TGFB2;RGS2</t>
  </si>
  <si>
    <t>positive regulation of interferon-alpha production (GO:0032727)</t>
  </si>
  <si>
    <t>STAT1;TLR4;HSPD1</t>
  </si>
  <si>
    <t>positive regulation of lymphocyte differentiation (GO:0045621)</t>
  </si>
  <si>
    <t>AXL;MDK;GAS6</t>
  </si>
  <si>
    <t>purine ribonucleoside monophosphate metabolic process (GO:0009167)</t>
  </si>
  <si>
    <t>ATIC;AK4;AMPD3</t>
  </si>
  <si>
    <t>regulation of programmed necrotic cell death (GO:0062098)</t>
  </si>
  <si>
    <t>CASP8;MLKL;CFLAR</t>
  </si>
  <si>
    <t>regulation of tissue remodeling (GO:0034103)</t>
  </si>
  <si>
    <t>MDK;HAND2;SYT7</t>
  </si>
  <si>
    <t>negative regulation of cellular component organization (GO:0051129)</t>
  </si>
  <si>
    <t>9/80</t>
  </si>
  <si>
    <t>HSPA8;MCTP1;XRCC5;ABCA7;CLU;ISL1;CRYAB;SVIP;EPHA3</t>
  </si>
  <si>
    <t>regulation of NIK/NF-kappaB signaling (GO:1901222)</t>
  </si>
  <si>
    <t>TRIM6;PTP4A3;RASSF2;TMSB4X;TSPAN6;CCN3;TLR4;UACA;LIMS1</t>
  </si>
  <si>
    <t>regulation of protein localization to plasma membrane (GO:1903076)</t>
  </si>
  <si>
    <t>LRRC15;PID1;GPER1;TMBIM1;EPHB2;ACTB;EPHA3;RHOQ;EPHA2</t>
  </si>
  <si>
    <t>transmembrane receptor protein serine/threonine kinase signaling pathway (GO:0007178)</t>
  </si>
  <si>
    <t>14/133</t>
  </si>
  <si>
    <t>ACVR1;TGFB2;BMPR2;GDF15;PXN;INHBB;INHBA;FOS;LRRC32;ACVR1B;FKBP1A;COL3A1;AMH;RPS27A</t>
  </si>
  <si>
    <t>RNA methylation (GO:0001510)</t>
  </si>
  <si>
    <t>MTERF4;THUMPD2;METTL5;THADA;TRMT61A;TRMT61B;GTPBP3</t>
  </si>
  <si>
    <t>Golgi to plasma membrane protein transport (GO:0043001)</t>
  </si>
  <si>
    <t>RAB10;ARFRP1;RAB31;GCC2</t>
  </si>
  <si>
    <t>ion homeostasis (GO:0050801)</t>
  </si>
  <si>
    <t>SLC4A7;FHL1;WNK4;NEDD4L</t>
  </si>
  <si>
    <t>morphogenesis of an epithelium (GO:0002009)</t>
  </si>
  <si>
    <t>DAG1;PRKX;SOX9;ACTB</t>
  </si>
  <si>
    <t>negative regulation of Notch signaling pathway (GO:0045746)</t>
  </si>
  <si>
    <t>NOTCH3;EGFL7;EGF;GATA2</t>
  </si>
  <si>
    <t>plasma membrane invagination (GO:0099024)</t>
  </si>
  <si>
    <t>MSR1;GSN;SNX9;CD36</t>
  </si>
  <si>
    <t>positive regulation of small GTPase mediated signal transduction (GO:0051057)</t>
  </si>
  <si>
    <t>NOTCH1;RELN;RAPGEF1;IRS2</t>
  </si>
  <si>
    <t>primary neural tube formation (GO:0014020)</t>
  </si>
  <si>
    <t>TGFB2;MTHFD1L;LMO4;SEMA4C</t>
  </si>
  <si>
    <t>regulation of cation transmembrane transport (GO:1904062)</t>
  </si>
  <si>
    <t>KCNIP3;KCNAB2;PDZK1;SNTA1</t>
  </si>
  <si>
    <t>regulation of long-term synaptic potentiation (GO:1900271)</t>
  </si>
  <si>
    <t>RELN;PTN;EPHB2;SHANK3</t>
  </si>
  <si>
    <t>regulation of striated muscle contraction (GO:0006942)</t>
  </si>
  <si>
    <t>GJA5;DMD;ASB3;CALM2</t>
  </si>
  <si>
    <t>respiratory tube development (GO:0030323)</t>
  </si>
  <si>
    <t>FGF7;ABCA3;GLI2;STRA6</t>
  </si>
  <si>
    <t>synaptic vesicle cycle (GO:0099504)</t>
  </si>
  <si>
    <t>BRSK1;RIMS1;PCLO;SYT7</t>
  </si>
  <si>
    <t>organic hydroxy compound biosynthetic process (GO:1901617)</t>
  </si>
  <si>
    <t>6/50</t>
  </si>
  <si>
    <t>CYP27A1;PER2;OSBPL6;INSIG2;FAXDC2;AKR1C3</t>
  </si>
  <si>
    <t>positive regulation of cell morphogenesis involved in differentiation (GO:0010770)</t>
  </si>
  <si>
    <t>NRP1;DMTN;MDK;RAC3;NEDD9;LIMS1</t>
  </si>
  <si>
    <t>bone development (GO:0060348)</t>
  </si>
  <si>
    <t>5/40</t>
  </si>
  <si>
    <t>TFAP2A;SH3PXD2B;SULF1;FGFR3;TP53</t>
  </si>
  <si>
    <t>glycolipid biosynthetic process (GO:0009247)</t>
  </si>
  <si>
    <t>DPM1;PGAP4;ST3GAL5;A4GALT;LARGE1</t>
  </si>
  <si>
    <t>intraciliary transport involved in cilium assembly (GO:0035735)</t>
  </si>
  <si>
    <t>IFT172;TTC21B;KIF3C;WDR35;SSX2IP</t>
  </si>
  <si>
    <t>negative regulation of ERBB signaling pathway (GO:1901185)</t>
  </si>
  <si>
    <t>ZFYVE28;PTPN18;EGF;STAM2;SH3GL2</t>
  </si>
  <si>
    <t>positive regulation of cation channel activity (GO:2001259)</t>
  </si>
  <si>
    <t>RELN;TMSB4X;EPHB2;CALM2;SHANK3</t>
  </si>
  <si>
    <t>positive regulation of cell growth (GO:0030307)</t>
  </si>
  <si>
    <t>11/102</t>
  </si>
  <si>
    <t>ITSN2;RIMS1;SFRP1;TGFB2;EDN1;BDNF;BCL2;ISLR2;NEDD4L;L1CAM;CXCL16</t>
  </si>
  <si>
    <t>phospholipase C-activating G protein-coupled receptor signaling pathway (GO:0007200)</t>
  </si>
  <si>
    <t>CHRM2;C5AR2;F2R;ADRA1D;GPR4;PTH1R;F2RL2;CMKLR1;GPR157</t>
  </si>
  <si>
    <t>endomembrane system organization (GO:0010256)</t>
  </si>
  <si>
    <t>20/199</t>
  </si>
  <si>
    <t>SRGN;RAB1A;SUN1;LMAN2L;DMPK;UBXN2A;ATP8B1;ATL2;SPAG4;EIF2AK3;FER1L6;SMPD4;ALS2;GORASP2;TRAPPC12;TLCD1;A4GALT;LNPK;CLASP1;TMED4</t>
  </si>
  <si>
    <t>positive regulation of metabolic process (GO:0009893)</t>
  </si>
  <si>
    <t>12/113</t>
  </si>
  <si>
    <t>PER2;KDM3A;IL4R;EPAS1;INSR;PDGFC;ALMS1;DIO2;CD36;LPIN1;ACACB;CMKLR1</t>
  </si>
  <si>
    <t>positive regulation of cellular protein localization (GO:1903829)</t>
  </si>
  <si>
    <t>CARD10;CCDC88A;TRAPPC12;EIF2AK3;ABCA7;PDZK1;SLC5A3;RTN4</t>
  </si>
  <si>
    <t>regulation of G1/S transition of mitotic cell cycle (GO:2000045)</t>
  </si>
  <si>
    <t>CDKN1A;RGCC;CCND1;ADAMTS1;ID2;FHL1;E2F1;E2F7</t>
  </si>
  <si>
    <t>response to metal ion (GO:0010038)</t>
  </si>
  <si>
    <t>AHCYL1;HVCN1;BCL2;NEDD4L;TESMIN;SLC25A12;THBS1;CALM2</t>
  </si>
  <si>
    <t>retinoid metabolic process (GO:0001523)</t>
  </si>
  <si>
    <t>10/92</t>
  </si>
  <si>
    <t>RETSAT;GPC1;AKR1C1;SDC3;ABCA4;AKR1C3;CYP1B1;SDC1;LRP8;STRA6</t>
  </si>
  <si>
    <t>O-glycan processing (GO:0016266)</t>
  </si>
  <si>
    <t>GALNT7;GALNT14;GALNT5;GALNT3;B3GNT2;GXYLT2;ST3GAL1</t>
  </si>
  <si>
    <t>acetylcholine receptor signaling pathway (GO:0095500)</t>
  </si>
  <si>
    <t>actin nucleation (GO:0045010)</t>
  </si>
  <si>
    <t>androgen metabolic process (GO:0008209)</t>
  </si>
  <si>
    <t>SPP1;HSD17B6;HSD17B11</t>
  </si>
  <si>
    <t>chondroitin sulfate biosynthetic process (GO:0030206)</t>
  </si>
  <si>
    <t>error-prone translesion synthesis (GO:0042276)</t>
  </si>
  <si>
    <t>REV1;RPS27A;POLH</t>
  </si>
  <si>
    <t>negative regulation of response to wounding (GO:1903035)</t>
  </si>
  <si>
    <t>PTPRS;MDK;GIT1</t>
  </si>
  <si>
    <t>positive regulation of lipid storage (GO:0010884)</t>
  </si>
  <si>
    <t>C3;MSR1;HILPDA</t>
  </si>
  <si>
    <t>positive regulation of transcription regulatory region DNA binding (GO:2000679)</t>
  </si>
  <si>
    <t>TRIM6;HAND2;TWIST1</t>
  </si>
  <si>
    <t>purinergic nucleotide receptor signaling pathway (GO:0035590)</t>
  </si>
  <si>
    <t>C3;CASP1;TXNIP</t>
  </si>
  <si>
    <t>regulation of cardiac muscle contraction by calcium ion signaling (GO:0010882)</t>
  </si>
  <si>
    <t>DMD;ATP1B1;CALM2</t>
  </si>
  <si>
    <t>regulation of fibroblast migration (GO:0010762)</t>
  </si>
  <si>
    <t>DMTN;ITGB1BP1;THBS1</t>
  </si>
  <si>
    <t>vacuolar acidification (GO:0007035)</t>
  </si>
  <si>
    <t>GRN;CCDC115;ATP6V0E2</t>
  </si>
  <si>
    <t>DNA metabolic process (GO:0006259)</t>
  </si>
  <si>
    <t>27/277</t>
  </si>
  <si>
    <t>SMARCAL1;BTG2;SP100;SAMHD1;RNASEH1;CDC45;TERT;SUMO1;RPS27A;POLE;POLH;ZRANB3;XRCC5;FANCA;CDC6;TSN;DDB2;MSH6;POLE4;MSH2;ERCC3;PSME4;DMC1;CDK2;DNASE1;MCM6;DCTPP1</t>
  </si>
  <si>
    <t>negative regulation of transport (GO:0051051)</t>
  </si>
  <si>
    <t>6/51</t>
  </si>
  <si>
    <t>MCTP1;ERBB3;EGF;ABCA7;CRYAB;EPHA3</t>
  </si>
  <si>
    <t>gluconeogenesis (GO:0006094)</t>
  </si>
  <si>
    <t>PER2;MDH1;ALDOC;SLC25A10;SLC25A12</t>
  </si>
  <si>
    <t>regulation of mitochondrial membrane potential (GO:0051881)</t>
  </si>
  <si>
    <t>PID1;BCL2;PMAIP1;NDUFS1;MTLN</t>
  </si>
  <si>
    <t>aminoglycan catabolic process (GO:0006026)</t>
  </si>
  <si>
    <t>cardiac muscle cell action potential involved in contraction (GO:0086002)</t>
  </si>
  <si>
    <t>KCNE4;NEDD4L;SCN1B;SNTA1</t>
  </si>
  <si>
    <t>cellular response to cAMP (GO:0071320)</t>
  </si>
  <si>
    <t>HCN3;DMTN;IGFBP5;RAPGEF1</t>
  </si>
  <si>
    <t>negative regulation of DNA binding (GO:0043392)</t>
  </si>
  <si>
    <t>PER2;SP100;SUMO1;E2F1</t>
  </si>
  <si>
    <t>negative regulation of osteoblast differentiation (GO:0045668)</t>
  </si>
  <si>
    <t>NOTCH1;NOG;TWIST1;SOX9</t>
  </si>
  <si>
    <t>phosphatidylethanolamine metabolic process (GO:0046337)</t>
  </si>
  <si>
    <t>PLA2G15;PHOSPHO1;LPIN1;SELENOI</t>
  </si>
  <si>
    <t>proteoglycan biosynthetic process (GO:0030166)</t>
  </si>
  <si>
    <t>BMPR2;CHST10;PXYLP1;GAL3ST4</t>
  </si>
  <si>
    <t>receptor signaling pathway via JAK-STAT (GO:0007259)</t>
  </si>
  <si>
    <t>regulation of cellular senescence (GO:2000772)</t>
  </si>
  <si>
    <t>RSL1D1;PNPT1;TERT;TWIST1</t>
  </si>
  <si>
    <t>tube closure (GO:0060606)</t>
  </si>
  <si>
    <t>regulation of epithelial cell proliferation (GO:0050678)</t>
  </si>
  <si>
    <t>10/93</t>
  </si>
  <si>
    <t>NR4A1;FGF7;SFRP1;GRN;TGFB2;DUSP10;OSR1;SOX9;MCC;LIMS1</t>
  </si>
  <si>
    <t>positive regulation of secretion by cell (GO:1903532)</t>
  </si>
  <si>
    <t>8/72</t>
  </si>
  <si>
    <t>EDN1;TGFB2;RGCC;GPER1;ANKRD1;FRMD4A;CD33;CLASP1</t>
  </si>
  <si>
    <t>adipose tissue development (GO:0060612)</t>
  </si>
  <si>
    <t>DGAT2;SH3PXD2B</t>
  </si>
  <si>
    <t>angiotensin maturation (GO:0002003)</t>
  </si>
  <si>
    <t>ACE;AOPEP</t>
  </si>
  <si>
    <t>C-terminal protein amino acid modification (GO:0018410)</t>
  </si>
  <si>
    <t>AGTPBP1;TTL</t>
  </si>
  <si>
    <t>calcium ion-regulated exocytosis of neurotransmitter (GO:0048791)</t>
  </si>
  <si>
    <t>RIMS1;SYT7</t>
  </si>
  <si>
    <t>carboxylic acid catabolic process (GO:0046395)</t>
  </si>
  <si>
    <t>catecholamine biosynthetic process (GO:0042423)</t>
  </si>
  <si>
    <t>MOXD1;TGFB2</t>
  </si>
  <si>
    <t>cell differentiation in hindbrain (GO:0021533)</t>
  </si>
  <si>
    <t>AGTPBP1;NOG</t>
  </si>
  <si>
    <t>cellular response to growth hormone stimulus (GO:0071378)</t>
  </si>
  <si>
    <t>GHR;PXN</t>
  </si>
  <si>
    <t>double-strand break repair via break-induced replication (GO:0000727)</t>
  </si>
  <si>
    <t>CDC45;MCM6</t>
  </si>
  <si>
    <t>endoplasmic reticulum membrane organization (GO:0090158)</t>
  </si>
  <si>
    <t>ATL2;RTN4</t>
  </si>
  <si>
    <t>epithelial cell-cell adhesion (GO:0090136)</t>
  </si>
  <si>
    <t>CCN3;PLEKHA7</t>
  </si>
  <si>
    <t>ganglion development (GO:0061548)</t>
  </si>
  <si>
    <t>hemidesmosome assembly (GO:0031581)</t>
  </si>
  <si>
    <t>inositol phosphate catabolic process (GO:0071545)</t>
  </si>
  <si>
    <t>maintenance of protein localization in endoplasmic reticulum (GO:0035437)</t>
  </si>
  <si>
    <t>INSIG2;KDELR3</t>
  </si>
  <si>
    <t>mitochondrial genome maintenance (GO:0000002)</t>
  </si>
  <si>
    <t>MPV17;SLC25A4</t>
  </si>
  <si>
    <t>morphogenesis of a polarized epithelium (GO:0001738)</t>
  </si>
  <si>
    <t>RAB10;ACTB</t>
  </si>
  <si>
    <t>negative regulation of amyloid fibril formation (GO:1905907)</t>
  </si>
  <si>
    <t>CLU;CRYAB</t>
  </si>
  <si>
    <t>negative regulation of cardiac muscle hypertrophy (GO:0010614)</t>
  </si>
  <si>
    <t>negative regulation of cell division (GO:0051782)</t>
  </si>
  <si>
    <t>TXNIP;E2F7</t>
  </si>
  <si>
    <t>negative regulation of complement activation (GO:0045916)</t>
  </si>
  <si>
    <t>negative regulation of glucose transmembrane transport (GO:0010829)</t>
  </si>
  <si>
    <t>negative regulation of heart contraction (GO:0045822)</t>
  </si>
  <si>
    <t>RNLS;PDE4D</t>
  </si>
  <si>
    <t>negative regulation of JUN kinase activity (GO:0043508)</t>
  </si>
  <si>
    <t>DUSP10;MAPK8IP1</t>
  </si>
  <si>
    <t>negative regulation of release of sequestered calcium ion into cytosol (GO:0051280)</t>
  </si>
  <si>
    <t>FKBP1A;CALM2</t>
  </si>
  <si>
    <t>negative regulation of ryanodine-sensitive calcium-release channel activity (GO:0060315)</t>
  </si>
  <si>
    <t>neurotransmitter uptake (GO:0001504)</t>
  </si>
  <si>
    <t>SLC38A1;SLC29A1</t>
  </si>
  <si>
    <t>positive regulation of protein localization to chromosome, telomeric region (GO:1904816)</t>
  </si>
  <si>
    <t>positive regulation of T-helper 1 type immune response (GO:0002827)</t>
  </si>
  <si>
    <t>NLRP10;IL1R1</t>
  </si>
  <si>
    <t>positive regulation of T-helper 17 type immune response (GO:2000318)</t>
  </si>
  <si>
    <t>positive regulation of vascular permeability (GO:0043117)</t>
  </si>
  <si>
    <t>TRPV4;PDE3A</t>
  </si>
  <si>
    <t>protein localization to synapse (GO:0035418)</t>
  </si>
  <si>
    <t>NLGN2;PCLO</t>
  </si>
  <si>
    <t>regulation of actin nucleation (GO:0051125)</t>
  </si>
  <si>
    <t>GSN;CORO1A</t>
  </si>
  <si>
    <t>regulation of angiotensin levels in blood (GO:0002002)</t>
  </si>
  <si>
    <t>regulation of keratinocyte migration (GO:0051547)</t>
  </si>
  <si>
    <t>regulation of sister chromatid cohesion (GO:0007063)</t>
  </si>
  <si>
    <t>DDX11;BUB1</t>
  </si>
  <si>
    <t>thyroid hormone generation (GO:0006590)</t>
  </si>
  <si>
    <t>FOXE1;DIO2</t>
  </si>
  <si>
    <t>tyrosine metabolic process (GO:0006570)</t>
  </si>
  <si>
    <t>THAP4;FAH</t>
  </si>
  <si>
    <t>very-low-density lipoprotein particle assembly (GO:0034379)</t>
  </si>
  <si>
    <t>APOC1;ACSL3</t>
  </si>
  <si>
    <t>translational elongation (GO:0006414)</t>
  </si>
  <si>
    <t>EEF1B2;MRPL30;PTCD3;MRPS9;EEF1A2;MRPL19;MRPL35;MRPS6;MRPS5;MRPL33;MRPL44</t>
  </si>
  <si>
    <t>peptidyl-serine modification (GO:0018209)</t>
  </si>
  <si>
    <t>17/169</t>
  </si>
  <si>
    <t>BRSK1;DMPK;CAB39;GALNT3;ROCK2;MAST1;STK39;EIF2AK3;PRKX;VRK2;CDK2;PDK3;STK38L;GAS6;STK32B;MARK1;CDK5R1</t>
  </si>
  <si>
    <t>I-kappaB kinase/NF-kappaB signaling (GO:0007249)</t>
  </si>
  <si>
    <t>ROCK2;REL;TRAF2;RPS27A;TLR4;MAP3K14;FAIM</t>
  </si>
  <si>
    <t>positive regulation of interleukin-1 production (GO:0032732)</t>
  </si>
  <si>
    <t>CASP8;NLRP10;CASP1;CD36;TLR6;ISL1;TLR4</t>
  </si>
  <si>
    <t>peptide metabolic process (GO:0006518)</t>
  </si>
  <si>
    <t>9/83</t>
  </si>
  <si>
    <t>NLN;DNPEP;ACE;CPXM2;CPD;CPE;DMD;AEBP1;OPLAH</t>
  </si>
  <si>
    <t>regulation of interleukin-1 beta production (GO:0032651)</t>
  </si>
  <si>
    <t>CASP8;F2R;CASP1;CD36;TLR6;ISL1;TLR4;CD33;GIT1</t>
  </si>
  <si>
    <t>phosphatidylinositol biosynthetic process (GO:0006661)</t>
  </si>
  <si>
    <t>13/126</t>
  </si>
  <si>
    <t>CDS1;TMEM150A;PGAP4;TTC7A;FAM126B;EFR3B;DPM1;INPP4B;PIKFYVE;INPP5D;PITPNM3;INPP5E;SOCS5</t>
  </si>
  <si>
    <t>negative regulation of cell death (GO:0060548)</t>
  </si>
  <si>
    <t>10/94</t>
  </si>
  <si>
    <t>INPP5A;WNT11;MECOM;BNIP3;AMIGO2;HTRA2;CCN3;TRAF2;CLU;NPAS2</t>
  </si>
  <si>
    <t>cartilage development (GO:0051216)</t>
  </si>
  <si>
    <t>6/52</t>
  </si>
  <si>
    <t>OSR1;TRPV4;CCN3;SOX9;SULF1;FGFR3</t>
  </si>
  <si>
    <t>negative regulation of protein-containing complex assembly (GO:0031333)</t>
  </si>
  <si>
    <t>PMEPA1;CLU;DKK1;ISL1;CRYAB;SVIP</t>
  </si>
  <si>
    <t>mitochondrial translation (GO:0032543)</t>
  </si>
  <si>
    <t>MRPL30;PTCD3;MRPS9;FASTKD2;MRPL19;MTIF2;MRPL35;MRPS6;MRPS5;MRPL33;MRPL44</t>
  </si>
  <si>
    <t>heterophilic cell-cell adhesion via plasma membrane cell adhesion molecules (GO:0007157)</t>
  </si>
  <si>
    <t>ALCAM;AMIGO2;DCHS1;PVR;NECTIN1</t>
  </si>
  <si>
    <t>nucleic acid-templated transcription (GO:0097659)</t>
  </si>
  <si>
    <t>TAF1B;TERT;E2F1;PWP1;PTMA</t>
  </si>
  <si>
    <t>phosphatidylinositol phosphate biosynthetic process (GO:0046854)</t>
  </si>
  <si>
    <t>TMEM150A;TTC7A;FAM126B;EFR3B;SOCS5</t>
  </si>
  <si>
    <t>regulation of DNA recombination (GO:0000018)</t>
  </si>
  <si>
    <t>ZRANB3;MSH6;MSH2;USP51;IL7R</t>
  </si>
  <si>
    <t>regulation of double-strand break repair (GO:2000779)</t>
  </si>
  <si>
    <t>ACTR2;DDX11;TWIST1;USP51;TRIP12</t>
  </si>
  <si>
    <t>regulation of nervous system development (GO:0051960)</t>
  </si>
  <si>
    <t>PER2;HES6;HES1;PTN;WNT3</t>
  </si>
  <si>
    <t>cytosolic transport (GO:0016482)</t>
  </si>
  <si>
    <t>12/116</t>
  </si>
  <si>
    <t>ARFRP1;EHD3;PIKFYVE;LAMP1;KIF16B;HEATR5B;DCTN1;SORT1;VPS54;GCC2;EMP2;RAB6B</t>
  </si>
  <si>
    <t>error-free translesion synthesis (GO:0070987)</t>
  </si>
  <si>
    <t>3/22</t>
  </si>
  <si>
    <t>female gonad development (GO:0008585)</t>
  </si>
  <si>
    <t>natural killer cell mediated cytotoxicity (GO:0042267)</t>
  </si>
  <si>
    <t>SLAMF7;CORO1A;ULBP1</t>
  </si>
  <si>
    <t>negative regulation of lipid biosynthetic process (GO:0051055)</t>
  </si>
  <si>
    <t>GPER1;APOC1;AKR1C3</t>
  </si>
  <si>
    <t>negative regulation of phosphate metabolic process (GO:0045936)</t>
  </si>
  <si>
    <t>CDKN1A;INHBA;TP53</t>
  </si>
  <si>
    <t>neuronal action potential (GO:0019228)</t>
  </si>
  <si>
    <t>GPER1;SCN9A;SCN2A</t>
  </si>
  <si>
    <t>nucleotide-excision repair, DNA duplex unwinding (GO:0000717)</t>
  </si>
  <si>
    <t>ERCC3;RPS27A;DDB2</t>
  </si>
  <si>
    <t>osteoclast differentiation (GO:0030316)</t>
  </si>
  <si>
    <t>FARP2;GPR183;EPHA2</t>
  </si>
  <si>
    <t>positive regulation of axon extension (GO:0045773)</t>
  </si>
  <si>
    <t>NRP1;ISLR2;L1CAM</t>
  </si>
  <si>
    <t>positive regulation of dendritic spine development (GO:0060999)</t>
  </si>
  <si>
    <t>RELN;LRP8;SHANK3</t>
  </si>
  <si>
    <t>positive regulation of neutrophil migration (GO:1902624)</t>
  </si>
  <si>
    <t>MDK;DAPK2;CD99</t>
  </si>
  <si>
    <t>positive regulation of peptidase activity (GO:0010952)</t>
  </si>
  <si>
    <t>RCN3;GRN;VSIR</t>
  </si>
  <si>
    <t>proteasomal ubiquitin-independent protein catabolic process (GO:0010499)</t>
  </si>
  <si>
    <t>PSME4;PSMB9;NFE2L2</t>
  </si>
  <si>
    <t>protein localization to cell junction (GO:1902414)</t>
  </si>
  <si>
    <t>NLGN2;PCLO;NECTIN1</t>
  </si>
  <si>
    <t>protein mannosylation (GO:0035268)</t>
  </si>
  <si>
    <t>regulation of chromosome organization (GO:0033044)</t>
  </si>
  <si>
    <t>PIF1;XRCC5;BUB1</t>
  </si>
  <si>
    <t>regulation of endoplasmic reticulum stress-induced intrinsic apoptotic signaling pathway (GO:1902235)</t>
  </si>
  <si>
    <t>EIF2AK3;PMAIP1;BOK</t>
  </si>
  <si>
    <t>regulation of lipid storage (GO:0010883)</t>
  </si>
  <si>
    <t>C3;HILPDA;MEST</t>
  </si>
  <si>
    <t>regulation of membrane protein ectodomain proteolysis (GO:0051043)</t>
  </si>
  <si>
    <t>TIMP2;TIMP3;SNX9</t>
  </si>
  <si>
    <t>regulation of platelet activation (GO:0010543)</t>
  </si>
  <si>
    <t>PDGFRA;PDGFA;TLR4</t>
  </si>
  <si>
    <t>regulation of vacuole organization (GO:0044088)</t>
  </si>
  <si>
    <t>SCARB2;PIKFYVE;ADPRH</t>
  </si>
  <si>
    <t>cellular macromolecule biosynthetic process (GO:0034645)</t>
  </si>
  <si>
    <t>30/314</t>
  </si>
  <si>
    <t>PIF1;RPL31;SRBD1;PWP1;GSPT2;MRPL35;EEF1B2;CDC45;TERT;TAF1B;E2F1;NT5M;RPS27A;LARGE1;POLE;GAL3ST4;RPS7;REV1;CDC6;INHBA;MRPS6;MRPS5;DARS1;EEF1A2;CDK2;RPL37A;RBMS1;MCM6;PTMA;FARSB</t>
  </si>
  <si>
    <t>cellular response to glucose stimulus (GO:0071333)</t>
  </si>
  <si>
    <t>GPER1;PDK3;GAS6;RAB11FIP5</t>
  </si>
  <si>
    <t>ERBB2 signaling pathway (GO:0038128)</t>
  </si>
  <si>
    <t>PTPN18;PTPRR;ERBB3;EGF</t>
  </si>
  <si>
    <t>liver development (GO:0001889)</t>
  </si>
  <si>
    <t>CITED2;PCSK9;MET;E2F7</t>
  </si>
  <si>
    <t>long-chain fatty acid transport (GO:0015909)</t>
  </si>
  <si>
    <t>FABP3;CD36;ACSL3;ACACB</t>
  </si>
  <si>
    <t>membrane depolarization (GO:0051899)</t>
  </si>
  <si>
    <t>SCN9A;CACNA1A;SCN2A;SCN1B</t>
  </si>
  <si>
    <t>peptidyl-proline modification (GO:0018208)</t>
  </si>
  <si>
    <t>FKBP1A;FKBP7;PPIG;PPIL3</t>
  </si>
  <si>
    <t>protein K63-linked deubiquitination (GO:0070536)</t>
  </si>
  <si>
    <t>PSMD14;USP20;YOD1;STAMBP</t>
  </si>
  <si>
    <t>regulation of chemotaxis (GO:0050920)</t>
  </si>
  <si>
    <t>EFNB2;PDGFRA;GPR183;THBS1</t>
  </si>
  <si>
    <t>negative regulation of peptidase activity (GO:0010466)</t>
  </si>
  <si>
    <t>7/63</t>
  </si>
  <si>
    <t>SERPINF1;TIMP2;TIMP3;SERPING1;SERPINI1;SERPINB7;SERPINB6</t>
  </si>
  <si>
    <t>cellular response to amino acid starvation (GO:0034198)</t>
  </si>
  <si>
    <t>8/74</t>
  </si>
  <si>
    <t>ATF2;CDKN1A;DAP;SESN1;EIF2AK3;FAS;ATP6V0E2;ATP6V1E2</t>
  </si>
  <si>
    <t>regulation of cytokine-mediated signaling pathway (GO:0001959)</t>
  </si>
  <si>
    <t>CASP8;SUMO1;STAT1;AXL;TRAF2;VRK2;CFLAR;GAS6</t>
  </si>
  <si>
    <t>cardiac muscle tissue development (GO:0048738)</t>
  </si>
  <si>
    <t>BMPR2;SGCD;NOTCH1;ACTC1;GJA5;ANKRD1</t>
  </si>
  <si>
    <t>cellular macromolecule catabolic process (GO:0044265)</t>
  </si>
  <si>
    <t>RNASEH1;PNPT1;FBXO27;HTRA2;DNASE1;MAGEC2</t>
  </si>
  <si>
    <t>positive regulation of B cell activation (GO:0050871)</t>
  </si>
  <si>
    <t>regulation of cellular component organization (GO:0051128)</t>
  </si>
  <si>
    <t>14/139</t>
  </si>
  <si>
    <t>HSPA8;HIP1;ROCK2;SETD1A;HJURP;STON1;WFDC1;TRAF2;SNX17;RAPGEF1;STK38L;CDH13;MELTF;CD36</t>
  </si>
  <si>
    <t>B cell activation (GO:0042113)</t>
  </si>
  <si>
    <t>HDAC4;CD40;CASP8;MSH2;GPR183;BCL2;EPHB2;HDAC9;HSPD1</t>
  </si>
  <si>
    <t>regulation of cytokine production (GO:0001817)</t>
  </si>
  <si>
    <t>15/150</t>
  </si>
  <si>
    <t>SRGN;C5AR2;HILPDA;CARD9;BTN3A3;BTN3A2;ATP2B1;DTX4;HDAC9;RGCC;CASP8;STING1;SNAI2;PLA2R1;TRIM21</t>
  </si>
  <si>
    <t>translational termination (GO:0006415)</t>
  </si>
  <si>
    <t>10/96</t>
  </si>
  <si>
    <t>PTCD3;MRPL30;MRPS9;MRPL19;MRPL35;MRPS6;GSPT2;MRPS5;MRPL33;MRPL44</t>
  </si>
  <si>
    <t>development of primary male sexual characteristics (GO:0046546)</t>
  </si>
  <si>
    <t>TGFB2;MSH2;AKR1C3;SOX9;INHBA</t>
  </si>
  <si>
    <t>DNA synthesis involved in DNA repair (GO:0000731)</t>
  </si>
  <si>
    <t>USP43;REV1;RPS27A;POLE;POLH</t>
  </si>
  <si>
    <t>DNA-dependent DNA replication maintenance of fidelity (GO:0045005)</t>
  </si>
  <si>
    <t>ZRANB3;SMARCAL1;EME2;DDX11;POLE</t>
  </si>
  <si>
    <t>male gonad development (GO:0008584)</t>
  </si>
  <si>
    <t>natural killer cell activation (GO:0030101)</t>
  </si>
  <si>
    <t>CASP8;AXL;SLAMF7;TOX;ULBP1</t>
  </si>
  <si>
    <t>signal release from synapse (GO:0099643)</t>
  </si>
  <si>
    <t>BRSK1;RIMS1;HSPA8;PCLO;STXBP2</t>
  </si>
  <si>
    <t>tRNA aminoacylation for protein translation (GO:0006418)</t>
  </si>
  <si>
    <t>pre-replicative complex assembly (GO:0036388)</t>
  </si>
  <si>
    <t>PSMD14;PSME4;PSMD1;MCM6;CDC6;RPS27A;PSMB9</t>
  </si>
  <si>
    <t>protein secretion (GO:0009306)</t>
  </si>
  <si>
    <t>RCN3;ABCA1;RAB10;STEAP3;OLFM2;PREB;WLS</t>
  </si>
  <si>
    <t>cellular component maintenance (GO:0043954)</t>
  </si>
  <si>
    <t>INSR;LNPK</t>
  </si>
  <si>
    <t>cellular response to interleukin-15 (GO:0071350)</t>
  </si>
  <si>
    <t>STAT5A;CD4</t>
  </si>
  <si>
    <t>entry into host (GO:0044409)</t>
  </si>
  <si>
    <t>CD4;MET</t>
  </si>
  <si>
    <t>high-density lipoprotein particle assembly (GO:0034380)</t>
  </si>
  <si>
    <t>ABCA1;ABCA7</t>
  </si>
  <si>
    <t>icosanoid secretion (GO:0032309)</t>
  </si>
  <si>
    <t>interleukin-15-mediated signaling pathway (GO:0035723)</t>
  </si>
  <si>
    <t>intraciliary retrograde transport (GO:0035721)</t>
  </si>
  <si>
    <t>TTC21B;WDR35</t>
  </si>
  <si>
    <t>mature B cell differentiation involved in immune response (GO:0002313)</t>
  </si>
  <si>
    <t>DOCK10;GPR183</t>
  </si>
  <si>
    <t>mitochondrion transport along microtubule (GO:0047497)</t>
  </si>
  <si>
    <t>SPAST;LRPPRC</t>
  </si>
  <si>
    <t>muscle tissue development (GO:0060537)</t>
  </si>
  <si>
    <t>PGM5;STRA6</t>
  </si>
  <si>
    <t>negative regulation of alcohol biosynthetic process (GO:1902931)</t>
  </si>
  <si>
    <t>CYP27B1;DKK3</t>
  </si>
  <si>
    <t>negative regulation of autophagosome assembly (GO:1902902)</t>
  </si>
  <si>
    <t>FEZ1;FEZ2</t>
  </si>
  <si>
    <t>negative regulation of cellular senescence (GO:2000773)</t>
  </si>
  <si>
    <t>TERT;TWIST1</t>
  </si>
  <si>
    <t>negative regulation of DNA-dependent DNA replication (GO:2000104)</t>
  </si>
  <si>
    <t>negative regulation of locomotion (GO:0040013)</t>
  </si>
  <si>
    <t>FRMD5;CCDC125</t>
  </si>
  <si>
    <t>negative regulation of myoblast differentiation (GO:0045662)</t>
  </si>
  <si>
    <t>NOTCH1;SOX9</t>
  </si>
  <si>
    <t>negative regulation of nucleocytoplasmic transport (GO:0046823)</t>
  </si>
  <si>
    <t>SP100;APOD</t>
  </si>
  <si>
    <t>negative regulation of viral release from host cell (GO:1902187)</t>
  </si>
  <si>
    <t>TRIM8;TRIM21</t>
  </si>
  <si>
    <t>pathway-restricted SMAD protein phosphorylation (GO:0060389)</t>
  </si>
  <si>
    <t>plasma membrane tubulation (GO:0097320)</t>
  </si>
  <si>
    <t>CAVIN2;SNX9</t>
  </si>
  <si>
    <t>positive regulation of adaptive immune response based on somatic recombination of immune receptors built from immunoglobulin superfamily domains (GO:0002824)</t>
  </si>
  <si>
    <t>positive regulation of calcineurin-mediated signaling (GO:0106058)</t>
  </si>
  <si>
    <t>LMCD1;CHERP</t>
  </si>
  <si>
    <t>positive regulation of calcineurin-NFAT signaling cascade (GO:0070886)</t>
  </si>
  <si>
    <t>positive regulation of purine nucleotide biosynthetic process (GO:1900373)</t>
  </si>
  <si>
    <t>positive regulation of sodium ion transport (GO:0010765)</t>
  </si>
  <si>
    <t>AHCYL1;SCN1B</t>
  </si>
  <si>
    <t>positive regulation of transporter activity (GO:0032411)</t>
  </si>
  <si>
    <t>pteridine-containing compound metabolic process (GO:0042558)</t>
  </si>
  <si>
    <t>MTHFD1L;SPR</t>
  </si>
  <si>
    <t>purine nucleotide catabolic process (GO:0006195)</t>
  </si>
  <si>
    <t>purine ribonucleoside triphosphate metabolic process (GO:0009205)</t>
  </si>
  <si>
    <t>AK4;RHOQ</t>
  </si>
  <si>
    <t>purine-containing compound catabolic process (GO:0072523)</t>
  </si>
  <si>
    <t>pyrimidine deoxyribonucleotide catabolic process (GO:0009223)</t>
  </si>
  <si>
    <t>NT5M;DCTPP1</t>
  </si>
  <si>
    <t>regulation of cell aging (GO:0090342)</t>
  </si>
  <si>
    <t>RSL1D1;PNPT1</t>
  </si>
  <si>
    <t>regulation of homotypic cell-cell adhesion (GO:0034110)</t>
  </si>
  <si>
    <t>CCL5;ZNF703</t>
  </si>
  <si>
    <t>regulation of interleukin-5 production (GO:0032674)</t>
  </si>
  <si>
    <t>PDE4D;TNFRSF21</t>
  </si>
  <si>
    <t>regulation of lysosomal lumen pH (GO:0035751)</t>
  </si>
  <si>
    <t>regulation of platelet-derived growth factor receptor signaling pathway (GO:0010640)</t>
  </si>
  <si>
    <t>regulation of T cell differentiation in thymus (GO:0033081)</t>
  </si>
  <si>
    <t>TOX;GLI2</t>
  </si>
  <si>
    <t>response to interleukin-6 (GO:0070741)</t>
  </si>
  <si>
    <t>PID1;ST3GAL6</t>
  </si>
  <si>
    <t>response to iron ion (GO:0010039)</t>
  </si>
  <si>
    <t>TFAP2A;BCL2</t>
  </si>
  <si>
    <t>response to UV-B (GO:0010224)</t>
  </si>
  <si>
    <t>CDKN1A;MSH2</t>
  </si>
  <si>
    <t>spinal cord development (GO:0021510)</t>
  </si>
  <si>
    <t>RELN;GLI2</t>
  </si>
  <si>
    <t>tRNA 5'-leader removal (GO:0001682)</t>
  </si>
  <si>
    <t>SSB;RPP25</t>
  </si>
  <si>
    <t>adenylate cyclase-activating G protein-coupled receptor signaling pathway (GO:0007189)</t>
  </si>
  <si>
    <t>12/118</t>
  </si>
  <si>
    <t>ABCA1;ADGRE1;ADGRE2;CALCRL;ADGRB3;GPER1;S1PR1;ADCY3;ADRA1D;GPR4;PTH1R;RAMP1</t>
  </si>
  <si>
    <t>regulation of protein binding (GO:0043393)</t>
  </si>
  <si>
    <t>HDAC4;FKBP1A;CDKN1A;RALB;TERT;STING1;DDX11;AMFR;ITGB1BP1;TRIM21;DKK1;ACTB</t>
  </si>
  <si>
    <t>regulation of inflammatory response (GO:0050727)</t>
  </si>
  <si>
    <t>20/206</t>
  </si>
  <si>
    <t>GRN;TNFAIP6;IL1R1;GPR4;ADAMTS12;PTGS2;ISL1;GPRC5B;FNDC4;NLRP10;MDK;TMSB4X;SHPK;GPER1;CCL5;CASP1;CCN3;DNASE1;TEK;TLR4</t>
  </si>
  <si>
    <t>response to amino acid starvation (GO:1990928)</t>
  </si>
  <si>
    <t>8/75</t>
  </si>
  <si>
    <t>phosphatidylcholine biosynthetic process (GO:0006656)</t>
  </si>
  <si>
    <t>PHOSPHO1;SLC44A2;STARD7;LPIN1</t>
  </si>
  <si>
    <t>primary alcohol metabolic process (GO:0034308)</t>
  </si>
  <si>
    <t>PECR;RETSAT;GPD2;CYP1B1</t>
  </si>
  <si>
    <t>acylglycerol biosynthetic process (GO:0046463)</t>
  </si>
  <si>
    <t>PLA2G15;DGAT2;LPIN1</t>
  </si>
  <si>
    <t>cytoskeleton-dependent intracellular transport (GO:0030705)</t>
  </si>
  <si>
    <t>DYNC1I2;CCDC88A;KIF5A</t>
  </si>
  <si>
    <t>diacylglycerol metabolic process (GO:0046339)</t>
  </si>
  <si>
    <t>PLA2G15;DGAT2;DGKD</t>
  </si>
  <si>
    <t>ERK1 and ERK2 cascade (GO:0070371)</t>
  </si>
  <si>
    <t>EGF;SOX9;ZFP36L2</t>
  </si>
  <si>
    <t>hyaluronan metabolic process (GO:0030212)</t>
  </si>
  <si>
    <t>negative regulation of GTPase activity (GO:0034260)</t>
  </si>
  <si>
    <t>PLXNB3;ARL2;SH3BP4</t>
  </si>
  <si>
    <t>nucleotide-excision repair, DNA damage recognition (GO:0000715)</t>
  </si>
  <si>
    <t>COPS8;RPS27A;DDB2</t>
  </si>
  <si>
    <t>positive regulation of mRNA processing (GO:0050685)</t>
  </si>
  <si>
    <t>regulation of interferon-gamma-mediated signaling pathway (GO:0060334)</t>
  </si>
  <si>
    <t>SUMO1;STAT1;NLRC5</t>
  </si>
  <si>
    <t>regulation of protein export from nucleus (GO:0046825)</t>
  </si>
  <si>
    <t>SP100;GAS6;TP53</t>
  </si>
  <si>
    <t>regulation of release of sequestered calcium ion into cytosol by sarcoplasmic reticulum (GO:0010880)</t>
  </si>
  <si>
    <t>PDE4D;DMD;CALM2</t>
  </si>
  <si>
    <t>regulation of SMAD protein signal transduction (GO:0060390)</t>
  </si>
  <si>
    <t>VEPH1;CCN3;SH2B1</t>
  </si>
  <si>
    <t>regulation of supramolecular fiber organization (GO:1902903)</t>
  </si>
  <si>
    <t>HSPA8;ARL2;AEBP1</t>
  </si>
  <si>
    <t>regulation of Ras protein signal transduction (GO:0046578)</t>
  </si>
  <si>
    <t>EPS8;TGFB2;NOTCH1;RAPGEF1;IRS2;EPS8L2;STAMBP;EPHB2;RASAL3</t>
  </si>
  <si>
    <t>response to interleukin-1 (GO:0070555)</t>
  </si>
  <si>
    <t>HDAC4;CD40;SFRP1;IL1R1;CCL5;ANKRD1;SOX9;ADAMTS12;ADAMTS7</t>
  </si>
  <si>
    <t>positive regulation of cold-induced thermogenesis (GO:0120162)</t>
  </si>
  <si>
    <t>PER2;KDM3A;IL4R;EPAS1;PDGFC;ALMS1;DIO2;CD36;LPIN1;CMKLR1</t>
  </si>
  <si>
    <t>regulation of MAP kinase activity (GO:0043405)</t>
  </si>
  <si>
    <t>RGS2;CD40;EDN1;DUSP1;EGF;DIRAS1;PDGFC;PDGFA;TPD52L1;TRIB2</t>
  </si>
  <si>
    <t>inorganic anion transmembrane transport (GO:0098661)</t>
  </si>
  <si>
    <t>7/65</t>
  </si>
  <si>
    <t>SLC5A6;SLC37A2;SLC20A2;GLRB;SLC20A1;SLC25A10;SLC12A7</t>
  </si>
  <si>
    <t>protein autoubiquitination (GO:0051865)</t>
  </si>
  <si>
    <t>CUL3;AMFR;MARCHF7;RNF181;TRAF2;TRIM21;DDB2</t>
  </si>
  <si>
    <t>homotypic cell-cell adhesion (GO:0034109)</t>
  </si>
  <si>
    <t>PDGFRA;RAP2B;PLPP3;ACTB;CD99</t>
  </si>
  <si>
    <t>mRNA stabilization (GO:0048255)</t>
  </si>
  <si>
    <t>neurotransmitter secretion (GO:0007269)</t>
  </si>
  <si>
    <t>positive regulation of osteoblast differentiation (GO:0045669)</t>
  </si>
  <si>
    <t>ACVR1;IFITM1;BMPR2;TMEM119;LRP3</t>
  </si>
  <si>
    <t>cell morphogenesis involved in neuron differentiation (GO:0048667)</t>
  </si>
  <si>
    <t>8/76</t>
  </si>
  <si>
    <t>RAB10;BRSK1;KLF7;SLITRK1;DCDC2;CELSR2;ISL1;ACTB</t>
  </si>
  <si>
    <t>modulation of chemical synaptic transmission (GO:0050804)</t>
  </si>
  <si>
    <t>11/109</t>
  </si>
  <si>
    <t>RIMS1;MCTP1;NLGN2;RELN;CDH2;BDNF;CLSTN1;NTF3;CACNA1A;LRP8;BEGAIN</t>
  </si>
  <si>
    <t>ceramide metabolic process (GO:0006672)</t>
  </si>
  <si>
    <t>PLA2G15;CERS4;SMPD4;DEGS1;PLPP3;ST6GALNAC3</t>
  </si>
  <si>
    <t>positive regulation of response to DNA damage stimulus (GO:2001022)</t>
  </si>
  <si>
    <t>SPRED2;EYA4;ANKRD1;PMAIP1;PLA2R1;NPAS2</t>
  </si>
  <si>
    <t>cellular response to vascular endothelial growth factor stimulus (GO:0035924)</t>
  </si>
  <si>
    <t>NRP1;NR4A1;NOTCH1;ITGB1BP1</t>
  </si>
  <si>
    <t>central nervous system neuron differentiation (GO:0021953)</t>
  </si>
  <si>
    <t>NTRK2;AGTPBP1;TOX;ISL1</t>
  </si>
  <si>
    <t>negative regulation of mitochondrion organization (GO:0010823)</t>
  </si>
  <si>
    <t>SLC35F6;BNIP3;TRIAP1;CLU</t>
  </si>
  <si>
    <t>neural tube closure (GO:0001843)</t>
  </si>
  <si>
    <t>phosphatidylinositol 3-kinase signaling (GO:0014065)</t>
  </si>
  <si>
    <t>LTK;EDN1;ERBB3;IRS1</t>
  </si>
  <si>
    <t>positive regulation of release of sequestered calcium ion into cytosol (GO:0051281)</t>
  </si>
  <si>
    <t>CEMIP;GPER1;F2R;CALM2</t>
  </si>
  <si>
    <t>termination of RNA polymerase II transcription (GO:0006369)</t>
  </si>
  <si>
    <t>PABPN1;CPSF3;SNRPG;WDR33</t>
  </si>
  <si>
    <t>tRNA export from nucleus (GO:0006409)</t>
  </si>
  <si>
    <t>RANBP2;SSB;NUP210;NUP35</t>
  </si>
  <si>
    <t>tRNA-containing ribonucleoprotein complex export from nucleus (GO:0071431)</t>
  </si>
  <si>
    <t>regulation of autophagy (GO:0010506)</t>
  </si>
  <si>
    <t>22/231</t>
  </si>
  <si>
    <t>DAPK1;EXOC7;DAPK2;BNIP3;HTRA2;SVIP;DCN;TRIM8;TRIM6;DAP;TRIML2;EEF1A2;TP53INP1;BCL2;SH3BP4;ATP6V0E2;ATP6V1E2;TRIM21;MET;TRIM22;CDK5R1;BOK</t>
  </si>
  <si>
    <t>positive regulation of cell death (GO:0010942)</t>
  </si>
  <si>
    <t>7/66</t>
  </si>
  <si>
    <t>EFNB2;BNIP3;AKR1C3;CD36;FOS;CLU;DKK1</t>
  </si>
  <si>
    <t>cellular response to UV (GO:0034644)</t>
  </si>
  <si>
    <t>CDKN1A;MMP1;RHBDD1;TRIAP1;TP53;CDC25A;DDB2;COPS9</t>
  </si>
  <si>
    <t>cardiac muscle cell development (GO:0055013)</t>
  </si>
  <si>
    <t>PDGFRA;ACTC1;ALPK2</t>
  </si>
  <si>
    <t>cardiac muscle cell differentiation (GO:0055007)</t>
  </si>
  <si>
    <t>ACVR1;IRX3;ALPK2</t>
  </si>
  <si>
    <t>dendritic cell differentiation (GO:0097028)</t>
  </si>
  <si>
    <t>AXL;GAS6;DHRS2</t>
  </si>
  <si>
    <t>lymphocyte activation involved in immune response (GO:0002285)</t>
  </si>
  <si>
    <t>MDK;GPR183;LCP1</t>
  </si>
  <si>
    <t>negative regulation of lipid metabolic process (GO:0045833)</t>
  </si>
  <si>
    <t>GPER1;APOC1;APOD</t>
  </si>
  <si>
    <t>negative regulation of neuron differentiation (GO:0045665)</t>
  </si>
  <si>
    <t>HES1;SOX9;NEPRO</t>
  </si>
  <si>
    <t>negative regulation of protein tyrosine kinase activity (GO:0061099)</t>
  </si>
  <si>
    <t>negative regulation of stress fiber assembly (GO:0051497)</t>
  </si>
  <si>
    <t>ARHGAP28;MET;CLASP1</t>
  </si>
  <si>
    <t>nucleotide-binding domain, leucine rich repeat containing receptor signaling pathway (GO:0035872)</t>
  </si>
  <si>
    <t>CASP8;RPS27A;AAMP</t>
  </si>
  <si>
    <t>peptidyl-glutamic acid modification (GO:0018200)</t>
  </si>
  <si>
    <t>AGTPBP1;TTLL4;GGCX</t>
  </si>
  <si>
    <t>positive regulation of p38MAPK cascade (GO:1900745)</t>
  </si>
  <si>
    <t>HAND2;EMC10;XDH</t>
  </si>
  <si>
    <t>protein insertion into mitochondrial membrane (GO:0051204)</t>
  </si>
  <si>
    <t>COX18;PMAIP1;MAIP1</t>
  </si>
  <si>
    <t>protein K48-linked deubiquitination (GO:0071108)</t>
  </si>
  <si>
    <t>USP20;USP34;YOD1</t>
  </si>
  <si>
    <t>protein kinase B signaling (GO:0043491)</t>
  </si>
  <si>
    <t>CCL5;GAS6;EPHA2</t>
  </si>
  <si>
    <t>purine ribonucleotide catabolic process (GO:0009154)</t>
  </si>
  <si>
    <t>PDE4D;AMPD3;XDH</t>
  </si>
  <si>
    <t>regulation of keratinocyte proliferation (GO:0010837)</t>
  </si>
  <si>
    <t>FGF7;MDK;SNAI2</t>
  </si>
  <si>
    <t>response to gamma radiation (GO:0010332)</t>
  </si>
  <si>
    <t>sulfur amino acid metabolic process (GO:0000096)</t>
  </si>
  <si>
    <t>GCLC;ADI1;BHMT2</t>
  </si>
  <si>
    <t>sensory perception of mechanical stimulus (GO:0050954)</t>
  </si>
  <si>
    <t>9/88</t>
  </si>
  <si>
    <t>TFAP2A;CEMIP;ESPNL;COL11A1;MYO7B;DCDC2;SNAI2;EPS8L2;SERPINB6</t>
  </si>
  <si>
    <t>activation of cysteine-type endopeptidase activity (GO:0097202)</t>
  </si>
  <si>
    <t>CYFIP2;CASP8</t>
  </si>
  <si>
    <t>amyloid precursor protein catabolic process (GO:0042987)</t>
  </si>
  <si>
    <t>ADAM19;ABCA7</t>
  </si>
  <si>
    <t>aorta development (GO:0035904)</t>
  </si>
  <si>
    <t>ROBO2;JAG1</t>
  </si>
  <si>
    <t>cardiac left ventricle morphogenesis (GO:0003214)</t>
  </si>
  <si>
    <t>NOTCH1;CPE</t>
  </si>
  <si>
    <t>cardiolipin metabolic process (GO:0032048)</t>
  </si>
  <si>
    <t>cGMP-mediated signaling (GO:0019934)</t>
  </si>
  <si>
    <t>PDE3A;CD36</t>
  </si>
  <si>
    <t>endothelial cell differentiation (GO:0045446)</t>
  </si>
  <si>
    <t>BMPR2;JAG1</t>
  </si>
  <si>
    <t>growth hormone receptor signaling pathway via JAK-STAT (GO:0060397)</t>
  </si>
  <si>
    <t>STAT5A;GHR</t>
  </si>
  <si>
    <t>histone H3-K4 trimethylation (GO:0080182)</t>
  </si>
  <si>
    <t>SETD1A;TET3</t>
  </si>
  <si>
    <t>intestinal absorption (GO:0050892)</t>
  </si>
  <si>
    <t>SLC46A1;CD36</t>
  </si>
  <si>
    <t>membrane repolarization during action potential (GO:0086011)</t>
  </si>
  <si>
    <t>KCNE4;ATP1B1</t>
  </si>
  <si>
    <t>microvillus organization (GO:0032528)</t>
  </si>
  <si>
    <t>RAP2B;MAP4K4</t>
  </si>
  <si>
    <t>negative regulation of bone mineralization (GO:0030502)</t>
  </si>
  <si>
    <t>SRGN;ENPP1</t>
  </si>
  <si>
    <t>negative regulation of coagulation (GO:0050819)</t>
  </si>
  <si>
    <t>EDN1;HS3ST5</t>
  </si>
  <si>
    <t>negative regulation of interleukin-12 production (GO:0032695)</t>
  </si>
  <si>
    <t>THBS1;CMKLR1</t>
  </si>
  <si>
    <t>negative regulation of secretion (GO:0051048)</t>
  </si>
  <si>
    <t>neuron fate commitment (GO:0048663)</t>
  </si>
  <si>
    <t>ID2;ISL1</t>
  </si>
  <si>
    <t>nuclear membrane disassembly (GO:0051081)</t>
  </si>
  <si>
    <t>DCTN1;LPIN1</t>
  </si>
  <si>
    <t>nuclear migration (GO:0007097)</t>
  </si>
  <si>
    <t>TMEM201;DCTN1</t>
  </si>
  <si>
    <t>nuclear pore organization (GO:0006999)</t>
  </si>
  <si>
    <t>NUP35;RTN4</t>
  </si>
  <si>
    <t>nucleoside phosphate catabolic process (GO:1901292)</t>
  </si>
  <si>
    <t>pancreas development (GO:0031016)</t>
  </si>
  <si>
    <t>ISL1;MET</t>
  </si>
  <si>
    <t>peptidyl-serine dephosphorylation (GO:0070262)</t>
  </si>
  <si>
    <t>DUSP1;PPP2R2B</t>
  </si>
  <si>
    <t>positive regulation of granulocyte macrophage colony-stimulating factor production (GO:0032725)</t>
  </si>
  <si>
    <t>CARD9;ISL1</t>
  </si>
  <si>
    <t>positive regulation of protein deacetylation (GO:0090312)</t>
  </si>
  <si>
    <t>NNMT;CTBP1</t>
  </si>
  <si>
    <t>positive regulation of protein-containing complex disassembly (GO:0043243)</t>
  </si>
  <si>
    <t>BNIP3;INSR</t>
  </si>
  <si>
    <t>positive regulation of regulatory T cell differentiation (GO:0045591)</t>
  </si>
  <si>
    <t>DUSP10;VSIR</t>
  </si>
  <si>
    <t>positive regulation of T cell chemotaxis (GO:0010820)</t>
  </si>
  <si>
    <t>CCL5;STK39</t>
  </si>
  <si>
    <t>pre-miRNA processing (GO:0031054)</t>
  </si>
  <si>
    <t>PRKRA;MRPL44</t>
  </si>
  <si>
    <t>protein localization to vacuole (GO:0072665)</t>
  </si>
  <si>
    <t>SH3BP4;RTN4</t>
  </si>
  <si>
    <t>quinone biosynthetic process (GO:1901663)</t>
  </si>
  <si>
    <t>FDXR;COQ10A</t>
  </si>
  <si>
    <t>regulation of histone deacetylation (GO:0031063)</t>
  </si>
  <si>
    <t>PRMT6;CTBP1</t>
  </si>
  <si>
    <t>regulation of histone methylation (GO:0031060)</t>
  </si>
  <si>
    <t>NNMT;TET1</t>
  </si>
  <si>
    <t>regulation of lamellipodium organization (GO:1902743)</t>
  </si>
  <si>
    <t>DMTN;EPHA2</t>
  </si>
  <si>
    <t>regulation of macrophage cytokine production (GO:0010935)</t>
  </si>
  <si>
    <t>TGFB2;GPRC5B</t>
  </si>
  <si>
    <t>regulation of nitric-oxide synthase biosynthetic process (GO:0051769)</t>
  </si>
  <si>
    <t>EDN1;TLR4</t>
  </si>
  <si>
    <t>regulation of response to endoplasmic reticulum stress (GO:1905897)</t>
  </si>
  <si>
    <t>EIF2AK3;CLU</t>
  </si>
  <si>
    <t>regulation of response to interferon-gamma (GO:0060330)</t>
  </si>
  <si>
    <t>regulation of sensory perception of pain (GO:0051930)</t>
  </si>
  <si>
    <t>F2R;CCN3</t>
  </si>
  <si>
    <t>regulation of vasculogenesis (GO:2001212)</t>
  </si>
  <si>
    <t>EMP2;XDH</t>
  </si>
  <si>
    <t>response to UV-A (GO:0070141)</t>
  </si>
  <si>
    <t>CCND1;MMP1</t>
  </si>
  <si>
    <t>response to X-ray (GO:0010165)</t>
  </si>
  <si>
    <t>MSH2;XRCC5</t>
  </si>
  <si>
    <t>smooth muscle contraction (GO:0006939)</t>
  </si>
  <si>
    <t>ROCK2;BDKRB2</t>
  </si>
  <si>
    <t>regulation of interleukin-6 production (GO:0032675)</t>
  </si>
  <si>
    <t>NLRP10;C5AR2;F2R;CARD9;TWIST1;TLR6;POU2F2;GAS6;ISL1;TLR4;HSPD1</t>
  </si>
  <si>
    <t>action potential (GO:0001508)</t>
  </si>
  <si>
    <t>KCNE4;GPER1;SCN9A;DMD;SCN2A</t>
  </si>
  <si>
    <t>zymogen activation (GO:0031638)</t>
  </si>
  <si>
    <t>CYFIP2;CASP8;PLAU;C1RL;VSIR</t>
  </si>
  <si>
    <t>negative regulation of metabolic process (GO:0009892)</t>
  </si>
  <si>
    <t>6/56</t>
  </si>
  <si>
    <t>ADAMTS5;FOXC2;NOTCH1;NPR3;APOC1;TLR4</t>
  </si>
  <si>
    <t>positive regulation of interleukin-1 beta production (GO:0032731)</t>
  </si>
  <si>
    <t>CASP8;CASP1;CD36;TLR6;ISL1;TLR4</t>
  </si>
  <si>
    <t>peptidyl-threonine modification (GO:0018210)</t>
  </si>
  <si>
    <t>ACVR1;GALNT3;ROCK2;CAD;STK39;ACVR1B;CDK5R1</t>
  </si>
  <si>
    <t>protein modification process (GO:0036211)</t>
  </si>
  <si>
    <t>CHRM3;RPN2;GGCX;ADPRH;CPE;ST3GAL6;FBXO11;ST3GAL1</t>
  </si>
  <si>
    <t>cellular response to amyloid-beta (GO:1904646)</t>
  </si>
  <si>
    <t>CACNA1A;CD36;TLR6;TLR4</t>
  </si>
  <si>
    <t>muscle cell differentiation (GO:0042692)</t>
  </si>
  <si>
    <t>POPDC3;SEMA4C;DMD;MTLN</t>
  </si>
  <si>
    <t>negative regulation of neurogenesis (GO:0050768)</t>
  </si>
  <si>
    <t>NOTCH1;EFNB3;PTN;RTN4</t>
  </si>
  <si>
    <t>positive regulation of reproductive process (GO:2000243)</t>
  </si>
  <si>
    <t>PDE3A;INHBB;INHBA;ACVR1B</t>
  </si>
  <si>
    <t>regulation of blood circulation (GO:1903522)</t>
  </si>
  <si>
    <t>PER2;ACE;DMPK;BDKRB2</t>
  </si>
  <si>
    <t>regulation of muscle cell differentiation (GO:0051147)</t>
  </si>
  <si>
    <t>CDH2;ID2;CDH15;HDAC9</t>
  </si>
  <si>
    <t>respiratory system development (GO:0060541)</t>
  </si>
  <si>
    <t>mitochondrial translational elongation (GO:0070125)</t>
  </si>
  <si>
    <t>9/89</t>
  </si>
  <si>
    <t>PTCD3;MRPL30;MRPS9;MRPL19;MRPL35;MRPS6;MRPS5;MRPL33;MRPL44</t>
  </si>
  <si>
    <t>mitochondrial translational termination (GO:0070126)</t>
  </si>
  <si>
    <t>second-messenger-mediated signaling (GO:0019932)</t>
  </si>
  <si>
    <t>CHRM3;EDN1;DGKD;MCTP1;INPP5A;RCAN2;EIF2AK3;ACKR4;CD36</t>
  </si>
  <si>
    <t>transforming growth factor beta receptor signaling pathway (GO:0007179)</t>
  </si>
  <si>
    <t>ACVR1;FKBP1A;TGFB2;COL3A1;GDF15;PXN;FOS;LRRC32;RPS27A</t>
  </si>
  <si>
    <t>regulation of translation (GO:0006417)</t>
  </si>
  <si>
    <t>17/178</t>
  </si>
  <si>
    <t>EIF2B4;EIF5B;BTG2;IGFBP5;DAPK1;DDX1;CIRBP;EIF2AK3;RPS27L;MTIF2;THBS1;GIGYF2;NCL;METTL5;EIF3E;EIF4E2;CNOT9</t>
  </si>
  <si>
    <t>negative regulation of tumor necrosis factor production (GO:0032720)</t>
  </si>
  <si>
    <t>5/46</t>
  </si>
  <si>
    <t>C5AR2;GAS6;TLR4;VSIR;CD33</t>
  </si>
  <si>
    <t>ADP transport (GO:0015866)</t>
  </si>
  <si>
    <t>SLC25A4</t>
  </si>
  <si>
    <t>alkaloid metabolic process (GO:0009820)</t>
  </si>
  <si>
    <t>NNMT</t>
  </si>
  <si>
    <t>anion homeostasis (GO:0055081)</t>
  </si>
  <si>
    <t>CYBRD1</t>
  </si>
  <si>
    <t>anterograde dendritic transport (GO:0098937)</t>
  </si>
  <si>
    <t>KIF5A</t>
  </si>
  <si>
    <t>anterograde dendritic transport of neurotransmitter receptor complex (GO:0098971)</t>
  </si>
  <si>
    <t>apoptotic chromosome condensation (GO:0030263)</t>
  </si>
  <si>
    <t>GPER1</t>
  </si>
  <si>
    <t>atrial cardiac muscle tissue morphogenesis (GO:0055009)</t>
  </si>
  <si>
    <t>NOG</t>
  </si>
  <si>
    <t>bile acid secretion (GO:0032782)</t>
  </si>
  <si>
    <t>ABCB4</t>
  </si>
  <si>
    <t>bone marrow development (GO:0048539)</t>
  </si>
  <si>
    <t>C-terminal protein deglutamylation (GO:0035609)</t>
  </si>
  <si>
    <t>AGTPBP1</t>
  </si>
  <si>
    <t>camera-type eye photoreceptor cell differentiation (GO:0060219)</t>
  </si>
  <si>
    <t>SOX9</t>
  </si>
  <si>
    <t>cardiac endothelial cell differentiation (GO:0003348)</t>
  </si>
  <si>
    <t>cardiac muscle cell myoblast differentiation (GO:0060379)</t>
  </si>
  <si>
    <t>caveola assembly (GO:0070836)</t>
  </si>
  <si>
    <t>EMP2</t>
  </si>
  <si>
    <t>cell-cell adhesion mediated by integrin (GO:0033631)</t>
  </si>
  <si>
    <t>PLPP3</t>
  </si>
  <si>
    <t>cellular response to antibiotic (GO:0071236)</t>
  </si>
  <si>
    <t>cellular response to cGMP (GO:0071321)</t>
  </si>
  <si>
    <t>cellular response to vitamin D (GO:0071305)</t>
  </si>
  <si>
    <t>SFRP1</t>
  </si>
  <si>
    <t>cerebellar Purkinje cell differentiation (GO:0021702)</t>
  </si>
  <si>
    <t>cerebral cortex neuron differentiation (GO:0021895)</t>
  </si>
  <si>
    <t>TOX</t>
  </si>
  <si>
    <t>chronic inflammatory response (GO:0002544)</t>
  </si>
  <si>
    <t>THBS1</t>
  </si>
  <si>
    <t>copper ion import (GO:0015677)</t>
  </si>
  <si>
    <t>coronary artery morphogenesis (GO:0060982)</t>
  </si>
  <si>
    <t>determination of left/right asymmetry in lateral mesoderm (GO:0003140)</t>
  </si>
  <si>
    <t>diaphragm development (GO:0060539)</t>
  </si>
  <si>
    <t>STRA6</t>
  </si>
  <si>
    <t>DNA protection (GO:0042262)</t>
  </si>
  <si>
    <t>DCTPP1</t>
  </si>
  <si>
    <t>dopamine biosynthetic process (GO:0042416)</t>
  </si>
  <si>
    <t>dopamine catabolic process (GO:0042420)</t>
  </si>
  <si>
    <t>MOXD1</t>
  </si>
  <si>
    <t>dorsal/ventral axis specification (GO:0009950)</t>
  </si>
  <si>
    <t>double-strand break repair via synthesis-dependent strand annealing (GO:0045003)</t>
  </si>
  <si>
    <t>embryonic viscerocranium morphogenesis (GO:0048703)</t>
  </si>
  <si>
    <t>MTHFD1L</t>
  </si>
  <si>
    <t>endocardial cell differentiation (GO:0060956)</t>
  </si>
  <si>
    <t>endothelial cell apoptotic process (GO:0072577)</t>
  </si>
  <si>
    <t>BMPR2</t>
  </si>
  <si>
    <t>endothelin receptor signaling pathway (GO:0086100)</t>
  </si>
  <si>
    <t>EDN1</t>
  </si>
  <si>
    <t>erythrose 4-phosphate/phosphoenolpyruvate family amino acid catabolic process (GO:1902222)</t>
  </si>
  <si>
    <t>FAH</t>
  </si>
  <si>
    <t>establishment of protein localization to telomere (GO:0070200)</t>
  </si>
  <si>
    <t>exocyst localization (GO:0051601)</t>
  </si>
  <si>
    <t>TNFAIP2</t>
  </si>
  <si>
    <t>fatty acid derivative catabolic process (GO:1901569)</t>
  </si>
  <si>
    <t>female genitalia development (GO:0030540)</t>
  </si>
  <si>
    <t>folate transmembrane transport (GO:0098838)</t>
  </si>
  <si>
    <t>gamma-aminobutyric acid metabolic process (GO:0009448)</t>
  </si>
  <si>
    <t>ALDH5A1</t>
  </si>
  <si>
    <t>gastro-intestinal system smooth muscle contraction (GO:0014831)</t>
  </si>
  <si>
    <t>SULF1</t>
  </si>
  <si>
    <t>glucose-6-phosphate transport (GO:0015760)</t>
  </si>
  <si>
    <t>SLC37A2</t>
  </si>
  <si>
    <t>glucuronate catabolic process (GO:0006064)</t>
  </si>
  <si>
    <t>SORD</t>
  </si>
  <si>
    <t>glucuronate catabolic process to xylulose 5-phosphate (GO:0019640)</t>
  </si>
  <si>
    <t>glutathione transport (GO:0034635)</t>
  </si>
  <si>
    <t>glycerol biosynthetic process (GO:0006114)</t>
  </si>
  <si>
    <t>heart field specification (GO:0003128)</t>
  </si>
  <si>
    <t>hematopoietic stem cell migration (GO:0035701)</t>
  </si>
  <si>
    <t>GAS6</t>
  </si>
  <si>
    <t>hemoglobin metabolic process (GO:0020027)</t>
  </si>
  <si>
    <t>INHBA</t>
  </si>
  <si>
    <t>hexose phosphate transport (GO:0015712)</t>
  </si>
  <si>
    <t>histone H4-K20 methylation (GO:0034770)</t>
  </si>
  <si>
    <t>SMYD5</t>
  </si>
  <si>
    <t>histone H4-K20 trimethylation (GO:0034773)</t>
  </si>
  <si>
    <t>isocitrate metabolic process (GO:0006102)</t>
  </si>
  <si>
    <t>IDH1</t>
  </si>
  <si>
    <t>kidney morphogenesis (GO:0060993)</t>
  </si>
  <si>
    <t>PRKX</t>
  </si>
  <si>
    <t>L-arginine import across plasma membrane (GO:0097638)</t>
  </si>
  <si>
    <t>SLC7A1</t>
  </si>
  <si>
    <t>L-aspartate transmembrane transport (GO:0070778)</t>
  </si>
  <si>
    <t>SLC1A4</t>
  </si>
  <si>
    <t>L-methionine salvage from methylthioadenosine (GO:0019509)</t>
  </si>
  <si>
    <t>L-phenylalanine catabolic process (GO:0006559)</t>
  </si>
  <si>
    <t>late endosome to Golgi transport (GO:0034499)</t>
  </si>
  <si>
    <t>GCC2</t>
  </si>
  <si>
    <t>left/right axis specification (GO:0070986)</t>
  </si>
  <si>
    <t>lipid transport across blood-brain barrier (GO:1990379)</t>
  </si>
  <si>
    <t>lysosomal protein catabolic process (GO:1905146)</t>
  </si>
  <si>
    <t>CCDC115</t>
  </si>
  <si>
    <t>mammary gland duct morphogenesis (GO:0060603)</t>
  </si>
  <si>
    <t>EPHA2</t>
  </si>
  <si>
    <t>meiotic mismatch repair (GO:0000710)</t>
  </si>
  <si>
    <t>MSH6</t>
  </si>
  <si>
    <t>meiotic sister chromatid segregation (GO:0045144)</t>
  </si>
  <si>
    <t>SGO2</t>
  </si>
  <si>
    <t>metanephric epithelium development (GO:0072207)</t>
  </si>
  <si>
    <t>OSR1</t>
  </si>
  <si>
    <t>metanephric nephron tubule morphogenesis (GO:0072282)</t>
  </si>
  <si>
    <t>metanephric renal vesicle morphogenesis (GO:0072283)</t>
  </si>
  <si>
    <t>SIX2</t>
  </si>
  <si>
    <t>mitochondrial RNA 3'-end processing (GO:0000965)</t>
  </si>
  <si>
    <t>PNPT1</t>
  </si>
  <si>
    <t>mitochondrial tRNA methylation (GO:0070901)</t>
  </si>
  <si>
    <t>TRMT61B</t>
  </si>
  <si>
    <t>mRNA 3'-end processing by stem-loop binding and cleavage (GO:0006398)</t>
  </si>
  <si>
    <t>CPSF3</t>
  </si>
  <si>
    <t>mRNA cleavage (GO:0006379)</t>
  </si>
  <si>
    <t>negative regulation of adaptive immune response (GO:0002820)</t>
  </si>
  <si>
    <t>TNFRSF14</t>
  </si>
  <si>
    <t>negative regulation of anion transmembrane transport (GO:1903960)</t>
  </si>
  <si>
    <t>SLC43A2</t>
  </si>
  <si>
    <t>negative regulation of calcium ion transport into cytosol (GO:0010523)</t>
  </si>
  <si>
    <t>negative regulation of cardiac muscle cell proliferation (GO:0060044)</t>
  </si>
  <si>
    <t>negative regulation of cell volume (GO:0045794)</t>
  </si>
  <si>
    <t>SHANK3</t>
  </si>
  <si>
    <t>negative regulation of cGMP-mediated signaling (GO:0010754)</t>
  </si>
  <si>
    <t>negative regulation of collateral sprouting (GO:0048671)</t>
  </si>
  <si>
    <t>PTPRS</t>
  </si>
  <si>
    <t>negative regulation of heterochromatin assembly (GO:0031452)</t>
  </si>
  <si>
    <t>TET1</t>
  </si>
  <si>
    <t>negative regulation of histone deacetylation (GO:0031064)</t>
  </si>
  <si>
    <t>PRMT6</t>
  </si>
  <si>
    <t>negative regulation of histone H4 acetylation (GO:0090241)</t>
  </si>
  <si>
    <t>CTBP1</t>
  </si>
  <si>
    <t>negative regulation of insulin-like growth factor receptor signaling pathway (GO:0043569)</t>
  </si>
  <si>
    <t>IGFBP5</t>
  </si>
  <si>
    <t>negative regulation of interferon-alpha production (GO:0032687)</t>
  </si>
  <si>
    <t>negative regulation of interleukin-13 production (GO:0032696)</t>
  </si>
  <si>
    <t>TNFRSF21</t>
  </si>
  <si>
    <t>negative regulation of interleukin-5 production (GO:0032714)</t>
  </si>
  <si>
    <t>negative regulation of leukocyte adhesion to vascular endothelial cell (GO:1904995)</t>
  </si>
  <si>
    <t>negative regulation of macrophage cytokine production (GO:0010936)</t>
  </si>
  <si>
    <t>negative regulation of macrophage differentiation (GO:0045650)</t>
  </si>
  <si>
    <t>negative regulation of myosin-light-chain-phosphatase activity (GO:0035509)</t>
  </si>
  <si>
    <t>negative regulation of plasminogen activation (GO:0010757)</t>
  </si>
  <si>
    <t>negative regulation of regulatory T cell differentiation (GO:0045590)</t>
  </si>
  <si>
    <t>MDK</t>
  </si>
  <si>
    <t>negative regulation of RNA polymerase II regulatory region sequence-specific DNA binding (GO:1903026)</t>
  </si>
  <si>
    <t>TMSB4X</t>
  </si>
  <si>
    <t>negative regulation of smooth muscle contraction (GO:0045986)</t>
  </si>
  <si>
    <t>DOCK4</t>
  </si>
  <si>
    <t>negative regulation of synapse organization (GO:1905809)</t>
  </si>
  <si>
    <t>ROBO2</t>
  </si>
  <si>
    <t>negative regulation of T cell migration (GO:2000405)</t>
  </si>
  <si>
    <t>APOD</t>
  </si>
  <si>
    <t>negative regulation of transforming growth factor beta1 production (GO:0032911)</t>
  </si>
  <si>
    <t>TSKU</t>
  </si>
  <si>
    <t>nephric duct development (GO:0072176)</t>
  </si>
  <si>
    <t>WNT11</t>
  </si>
  <si>
    <t>non-canonical Wnt signaling pathway via MAPK cascade (GO:0038030)</t>
  </si>
  <si>
    <t>FZD7</t>
  </si>
  <si>
    <t>nucleoside transport (GO:0015858)</t>
  </si>
  <si>
    <t>oxaloacetate metabolic process (GO:0006107)</t>
  </si>
  <si>
    <t>oxaloacetate transport (GO:0015729)</t>
  </si>
  <si>
    <t>peptidyl-lysine oxidation (GO:0018057)</t>
  </si>
  <si>
    <t>LOXL4</t>
  </si>
  <si>
    <t>positive regulation of 3'-UTR-mediated mRNA stabilization (GO:1905870)</t>
  </si>
  <si>
    <t>RBM24</t>
  </si>
  <si>
    <t>positive regulation of anoikis (GO:2000210)</t>
  </si>
  <si>
    <t>PTRH2</t>
  </si>
  <si>
    <t>positive regulation of axon extension involved in axon guidance (GO:0048842)</t>
  </si>
  <si>
    <t>positive regulation of bicellular tight junction assembly (GO:1903348)</t>
  </si>
  <si>
    <t>positive regulation of cardiac muscle contraction (GO:0060452)</t>
  </si>
  <si>
    <t>RGS2</t>
  </si>
  <si>
    <t>positive regulation of cardioblast differentiation (GO:0051891)</t>
  </si>
  <si>
    <t>positive regulation of deoxyribonuclease activity (GO:0032077)</t>
  </si>
  <si>
    <t>DDX11</t>
  </si>
  <si>
    <t>positive regulation of DNA demethylation (GO:1901537)</t>
  </si>
  <si>
    <t>positive regulation of glycoprotein metabolic process (GO:1903020)</t>
  </si>
  <si>
    <t>positive regulation of Golgi to plasma membrane protein transport (GO:0042998)</t>
  </si>
  <si>
    <t>ACSL3</t>
  </si>
  <si>
    <t>positive regulation of heat generation (GO:0031652)</t>
  </si>
  <si>
    <t>PTGS2</t>
  </si>
  <si>
    <t>positive regulation of intrinsic apoptotic signaling pathway by p53 class mediator (GO:1902255)</t>
  </si>
  <si>
    <t>RPS7</t>
  </si>
  <si>
    <t>positive regulation of MHC class I biosynthetic process (GO:0045345)</t>
  </si>
  <si>
    <t>NLRC5</t>
  </si>
  <si>
    <t>positive regulation of mitochondrial depolarization (GO:0051901)</t>
  </si>
  <si>
    <t>DCN</t>
  </si>
  <si>
    <t>positive regulation of myoblast proliferation (GO:2000288)</t>
  </si>
  <si>
    <t>ATF2</t>
  </si>
  <si>
    <t>positive regulation of natural killer cell chemotaxis (GO:2000503)</t>
  </si>
  <si>
    <t>positive regulation of neurotransmitter transport (GO:0051590)</t>
  </si>
  <si>
    <t>positive regulation of prostaglandin biosynthetic process (GO:0031394)</t>
  </si>
  <si>
    <t>positive regulation of protein kinase C activity (GO:1900020)</t>
  </si>
  <si>
    <t>CEMIP</t>
  </si>
  <si>
    <t>positive regulation of protein localization to cell cortex (GO:1904778)</t>
  </si>
  <si>
    <t>EPB41L2</t>
  </si>
  <si>
    <t>positive regulation of protein localization to cilium (GO:1903566)</t>
  </si>
  <si>
    <t>CCDC88A</t>
  </si>
  <si>
    <t>positive regulation of protein localization to synapse (GO:1902474)</t>
  </si>
  <si>
    <t>NLGN2</t>
  </si>
  <si>
    <t>positive regulation of smooth muscle cell differentiation (GO:0051152)</t>
  </si>
  <si>
    <t>OLFM2</t>
  </si>
  <si>
    <t>positive regulation of store-operated calcium channel activity (GO:1901341)</t>
  </si>
  <si>
    <t>CRACR2A</t>
  </si>
  <si>
    <t>positive regulation of T-helper 1 cell cytokine production (GO:2000556)</t>
  </si>
  <si>
    <t>IL1R1</t>
  </si>
  <si>
    <t>positive regulation of toll-like receptor 9 signaling pathway (GO:0034165)</t>
  </si>
  <si>
    <t>postsynaptic density protein 95 clustering (GO:0097119)</t>
  </si>
  <si>
    <t>postsynaptic endocytosis (GO:0140239)</t>
  </si>
  <si>
    <t>MX1</t>
  </si>
  <si>
    <t>postsynaptic neurotransmitter receptor internalization (GO:0098884)</t>
  </si>
  <si>
    <t>proline biosynthetic process (GO:0006561)</t>
  </si>
  <si>
    <t>PYCR2</t>
  </si>
  <si>
    <t>proline transmembrane transport (GO:0035524)</t>
  </si>
  <si>
    <t>SLC7A8</t>
  </si>
  <si>
    <t>protein de-ADP-ribosylation (GO:0051725)</t>
  </si>
  <si>
    <t>ADPRH</t>
  </si>
  <si>
    <t>protein K29-linked deubiquitination (GO:0035523)</t>
  </si>
  <si>
    <t>YOD1</t>
  </si>
  <si>
    <t>protein localization to axon (GO:0099612)</t>
  </si>
  <si>
    <t>CNTNAP1</t>
  </si>
  <si>
    <t>protein sialylation (GO:1990743)</t>
  </si>
  <si>
    <t>ST3GAL1</t>
  </si>
  <si>
    <t>protein side chain deglutamylation (GO:0035610)</t>
  </si>
  <si>
    <t>pyridine-containing compound metabolic process (GO:0072524)</t>
  </si>
  <si>
    <t>pyrimidine deoxyribonucleotide biosynthetic process (GO:0009221)</t>
  </si>
  <si>
    <t>DTYMK</t>
  </si>
  <si>
    <t>pyrimidine nucleobase biosynthetic process (GO:0019856)</t>
  </si>
  <si>
    <t>pyrimidine nucleoside transport (GO:0015864)</t>
  </si>
  <si>
    <t>regulation of cardioblast differentiation (GO:0051890)</t>
  </si>
  <si>
    <t>regulation of caveolin-mediated endocytosis (GO:2001286)</t>
  </si>
  <si>
    <t>NEDD4L</t>
  </si>
  <si>
    <t>regulation of chloride transport (GO:2001225)</t>
  </si>
  <si>
    <t>ATP8B1</t>
  </si>
  <si>
    <t>regulation of endothelial tube morphogenesis (GO:1901509)</t>
  </si>
  <si>
    <t>ADAMTS12</t>
  </si>
  <si>
    <t>regulation of fever generation (GO:0031620)</t>
  </si>
  <si>
    <t>regulation of glial cell migration (GO:1903975)</t>
  </si>
  <si>
    <t>GPR183</t>
  </si>
  <si>
    <t>regulation of glomerular mesangial cell proliferation (GO:0072124)</t>
  </si>
  <si>
    <t>PDGFA</t>
  </si>
  <si>
    <t>regulation of granulocyte colony-stimulating factor production (GO:0071655)</t>
  </si>
  <si>
    <t>regulation of growth hormone receptor signaling pathway (GO:0060398)</t>
  </si>
  <si>
    <t>GDF15</t>
  </si>
  <si>
    <t>regulation of growth rate (GO:0040009)</t>
  </si>
  <si>
    <t>regulation of guanyl-nucleotide exchange factor activity (GO:1905097)</t>
  </si>
  <si>
    <t>regulation of heart growth (GO:0060420)</t>
  </si>
  <si>
    <t>DUSP6</t>
  </si>
  <si>
    <t>regulation of homophilic cell adhesion (GO:1903385)</t>
  </si>
  <si>
    <t>PTPRR</t>
  </si>
  <si>
    <t>regulation of inositol trisphosphate biosynthetic process (GO:0032960)</t>
  </si>
  <si>
    <t>regulation of integrin biosynthetic process (GO:0045113)</t>
  </si>
  <si>
    <t>regulation of low-density lipoprotein particle receptor catabolic process (GO:0032803)</t>
  </si>
  <si>
    <t>PCSK9</t>
  </si>
  <si>
    <t>regulation of metaphase plate congression (GO:0090235)</t>
  </si>
  <si>
    <t>TTL</t>
  </si>
  <si>
    <t>regulation of microvillus assembly (GO:0032534)</t>
  </si>
  <si>
    <t>regulation of miRNA catabolic process (GO:2000625)</t>
  </si>
  <si>
    <t>regulation of mitophagy (GO:1901524)</t>
  </si>
  <si>
    <t>regulation of mRNA binding (GO:1902415)</t>
  </si>
  <si>
    <t>EIF3E</t>
  </si>
  <si>
    <t>regulation of neutrophil activation (GO:1902563)</t>
  </si>
  <si>
    <t>regulation of NK T cell proliferation (GO:0051140)</t>
  </si>
  <si>
    <t>RASAL3</t>
  </si>
  <si>
    <t>regulation of phosphatidylinositol biosynthetic process (GO:0010511)</t>
  </si>
  <si>
    <t>regulation of plasma membrane organization (GO:1903729)</t>
  </si>
  <si>
    <t>regulation of platelet-derived growth factor receptor-beta signaling pathway (GO:2000586)</t>
  </si>
  <si>
    <t>HIP1</t>
  </si>
  <si>
    <t>regulation of protein import (GO:1904589)</t>
  </si>
  <si>
    <t>HSPA8</t>
  </si>
  <si>
    <t>regulation of protein kinase C activity (GO:1900019)</t>
  </si>
  <si>
    <t>regulation of respiratory burst involved in inflammatory response (GO:0060264)</t>
  </si>
  <si>
    <t>regulation of respiratory gaseous exchange by nervous system process (GO:0002087)</t>
  </si>
  <si>
    <t>regulation of system process (GO:0044057)</t>
  </si>
  <si>
    <t>regulation of systemic arterial blood pressure by endothelin (GO:0003100)</t>
  </si>
  <si>
    <t>regulation of T-helper 1 cell cytokine production (GO:2000554)</t>
  </si>
  <si>
    <t>regulation of triglyceride metabolic process (GO:0090207)</t>
  </si>
  <si>
    <t>renal tubule development (GO:0061326)</t>
  </si>
  <si>
    <t>response to acetylcholine (GO:1905144)</t>
  </si>
  <si>
    <t>response to cGMP (GO:0070305)</t>
  </si>
  <si>
    <t>response to prostaglandin (GO:0034694)</t>
  </si>
  <si>
    <t>AKR1C3</t>
  </si>
  <si>
    <t>RNA import into mitochondrion (GO:0035927)</t>
  </si>
  <si>
    <t>RNA localization to Cajal body (GO:0090670)</t>
  </si>
  <si>
    <t>CCT4</t>
  </si>
  <si>
    <t>rRNA transport (GO:0051029)</t>
  </si>
  <si>
    <t>salivary gland development (GO:0007431)</t>
  </si>
  <si>
    <t>salivary gland morphogenesis (GO:0007435)</t>
  </si>
  <si>
    <t>scaRNA localization to Cajal body (GO:0090666)</t>
  </si>
  <si>
    <t>secondary heart field specification (GO:0003139)</t>
  </si>
  <si>
    <t>sinoatrial node cell differentiation (GO:0060921)</t>
  </si>
  <si>
    <t>spliceosomal conformational changes to generate catalytic conformation (GO:0000393)</t>
  </si>
  <si>
    <t>SNRNP200</t>
  </si>
  <si>
    <t>SRP-dependent cotranslational protein targeting to membrane, translocation (GO:0006616)</t>
  </si>
  <si>
    <t>ZFAND2B</t>
  </si>
  <si>
    <t>synaptic transmission, glycinergic (GO:0060012)</t>
  </si>
  <si>
    <t>T cell extravasation (GO:0072683)</t>
  </si>
  <si>
    <t>CD99</t>
  </si>
  <si>
    <t>tonic smooth muscle contraction (GO:0014820)</t>
  </si>
  <si>
    <t>tricuspid valve development (GO:0003175)</t>
  </si>
  <si>
    <t>tricuspid valve morphogenesis (GO:0003186)</t>
  </si>
  <si>
    <t>trophoblast giant cell differentiation (GO:0060707)</t>
  </si>
  <si>
    <t>E2F7</t>
  </si>
  <si>
    <t>uridine transport (GO:0015862)</t>
  </si>
  <si>
    <t>xylulose 5-phosphate biosynthetic process (GO:1901159)</t>
  </si>
  <si>
    <t>regulation of mitotic nuclear division (GO:0007088)</t>
  </si>
  <si>
    <t>EDN1;RGCC;DUSP1;EGF;INSR;PDXP</t>
  </si>
  <si>
    <t>protein polyubiquitination (GO:0000209)</t>
  </si>
  <si>
    <t>29/314</t>
  </si>
  <si>
    <t>PSMD14;FBXO27;CUL3;NEDD4L;FBXO41;TRIM6;RMND5A;UBE2Q2;PSMD1;TRIM69;RPS27A;TRIM21;TRIM22;UBE2E3;AMFR;LMO7;TRAF2;FBXL16;FBXO32;FBXO11;DDB2;PSMB9;TRIML2;HECW2;PSME4;BCL2;TRIP12;RNF166;ANAPC1</t>
  </si>
  <si>
    <t>cAMP-mediated signaling (GO:0019933)</t>
  </si>
  <si>
    <t>PDE4D;PDE3A;SOX9</t>
  </si>
  <si>
    <t>cellular response to hexose stimulus (GO:0071331)</t>
  </si>
  <si>
    <t>GPER1;PDK3;GAS6</t>
  </si>
  <si>
    <t>divalent inorganic cation homeostasis (GO:0072507)</t>
  </si>
  <si>
    <t>CYP27B1;CIB2;CNNM4</t>
  </si>
  <si>
    <t>organophosphate ester transport (GO:0015748)</t>
  </si>
  <si>
    <t>ABCA3;TRIAP1;PITPNC1</t>
  </si>
  <si>
    <t>phosphatidylglycerol metabolic process (GO:0046471)</t>
  </si>
  <si>
    <t>PLA2G15;LPCAT4;ABCA3</t>
  </si>
  <si>
    <t>protein quality control for misfolded or incompletely synthesized proteins (GO:0006515)</t>
  </si>
  <si>
    <t>receptor catabolic process (GO:0032801)</t>
  </si>
  <si>
    <t>KIF16B;SNX25;PCSK9</t>
  </si>
  <si>
    <t>regulation of cAMP-mediated signaling (GO:0043949)</t>
  </si>
  <si>
    <t>regulation of microtubule depolymerization (GO:0031114)</t>
  </si>
  <si>
    <t>TRPV4;STMN2;CLASP1</t>
  </si>
  <si>
    <t>regulation of mitochondrial fission (GO:0090140)</t>
  </si>
  <si>
    <t>response to hexose (GO:0009746)</t>
  </si>
  <si>
    <t>EIF2B4;IRS2;THBS1</t>
  </si>
  <si>
    <t>interferon-gamma-mediated signaling pathway (GO:0060333)</t>
  </si>
  <si>
    <t>7/68</t>
  </si>
  <si>
    <t>TRIM8;SP100;STAT1;IRF6;TRIM21;MID1;TRIM22</t>
  </si>
  <si>
    <t>cellular response to heat (GO:0034605)</t>
  </si>
  <si>
    <t>SUMO1;TRPV4;HTRA2;THBS1</t>
  </si>
  <si>
    <t>cyclic-nucleotide-mediated signaling (GO:0019935)</t>
  </si>
  <si>
    <t>PDE4D;PDE3A;CD36;SOX9</t>
  </si>
  <si>
    <t>positive regulation of myeloid leukocyte differentiation (GO:0002763)</t>
  </si>
  <si>
    <t>CD4;CASP8;ID2;HCLS1</t>
  </si>
  <si>
    <t>regulation of cell cycle G1/S phase transition (GO:1902806)</t>
  </si>
  <si>
    <t>MN1;CDKN1A;ID2;E2F1</t>
  </si>
  <si>
    <t>regulation of sodium ion transport (GO:0002028)</t>
  </si>
  <si>
    <t>AHCYL1;WNK4;SCN1B;SNTA1</t>
  </si>
  <si>
    <t>androgen receptor signaling pathway (GO:0030521)</t>
  </si>
  <si>
    <t>KDM3A;PMEPA1</t>
  </si>
  <si>
    <t>cardiac myofibril assembly (GO:0055003)</t>
  </si>
  <si>
    <t>PDGFRA;ACTC1</t>
  </si>
  <si>
    <t>cellular response to ATP (GO:0071318)</t>
  </si>
  <si>
    <t>CIB2;PDXP</t>
  </si>
  <si>
    <t>cellular response to exogenous dsRNA (GO:0071360)</t>
  </si>
  <si>
    <t>RALB;STING1</t>
  </si>
  <si>
    <t>cellular sodium ion homeostasis (GO:0006883)</t>
  </si>
  <si>
    <t>NEDD4L;ATP1B1</t>
  </si>
  <si>
    <t>clathrin coat assembly (GO:0048268)</t>
  </si>
  <si>
    <t>HIP1;FCHO1</t>
  </si>
  <si>
    <t>contractile actin filament bundle assembly (GO:0030038)</t>
  </si>
  <si>
    <t>PDLIM1;CUL3</t>
  </si>
  <si>
    <t>glucan catabolic process (GO:0009251)</t>
  </si>
  <si>
    <t>GAA;PYGL</t>
  </si>
  <si>
    <t>glucosamine-containing compound metabolic process (GO:1901071)</t>
  </si>
  <si>
    <t>NAGK;LARGE1</t>
  </si>
  <si>
    <t>glycogen catabolic process (GO:0005980)</t>
  </si>
  <si>
    <t>GTP metabolic process (GO:0046039)</t>
  </si>
  <si>
    <t>integrated stress response signaling (GO:0140467)</t>
  </si>
  <si>
    <t>macrophage differentiation (GO:0030225)</t>
  </si>
  <si>
    <t>CD4;CASP8</t>
  </si>
  <si>
    <t>membrane raft organization (GO:0031579)</t>
  </si>
  <si>
    <t>ABCA7;EMP2</t>
  </si>
  <si>
    <t>microvillus assembly (GO:0030033)</t>
  </si>
  <si>
    <t>mitochondrial RNA metabolic process (GO:0000959)</t>
  </si>
  <si>
    <t>PNPT1;FASTKD1</t>
  </si>
  <si>
    <t>mRNA methylation (GO:0080009)</t>
  </si>
  <si>
    <t>TRMT61A;TRMT61B</t>
  </si>
  <si>
    <t>negative regulation of blood pressure (GO:0045776)</t>
  </si>
  <si>
    <t>BMPR2;RNLS</t>
  </si>
  <si>
    <t>negative regulation of leukocyte activation (GO:0002695)</t>
  </si>
  <si>
    <t>GRN;GPER1</t>
  </si>
  <si>
    <t>positive regulation of endothelial cell chemotaxis (GO:2001028)</t>
  </si>
  <si>
    <t>TMSB4X;MET</t>
  </si>
  <si>
    <t>positive regulation of protein export from nucleus (GO:0046827)</t>
  </si>
  <si>
    <t>GAS6;TP53</t>
  </si>
  <si>
    <t>positive regulation of response to cytokine stimulus (GO:0060760)</t>
  </si>
  <si>
    <t>positive regulation of telomerase RNA localization to Cajal body (GO:1904874)</t>
  </si>
  <si>
    <t>protein homotrimerization (GO:0070207)</t>
  </si>
  <si>
    <t>PNPT1;MLKL</t>
  </si>
  <si>
    <t>protein localization to chromosome, telomeric region (GO:0070198)</t>
  </si>
  <si>
    <t>TERT;XRCC5</t>
  </si>
  <si>
    <t>protein trimerization (GO:0070206)</t>
  </si>
  <si>
    <t>pyrimidine nucleoside metabolic process (GO:0006213)</t>
  </si>
  <si>
    <t>CAD;NT5M</t>
  </si>
  <si>
    <t>regulation of aerobic respiration (GO:1903715)</t>
  </si>
  <si>
    <t>COX7A2L;AK4</t>
  </si>
  <si>
    <t>regulation of amyloid fibril formation (GO:1905906)</t>
  </si>
  <si>
    <t>regulation of integrin activation (GO:0033623)</t>
  </si>
  <si>
    <t>FARP2;FERMT1</t>
  </si>
  <si>
    <t>regulation of phospholipase C activity (GO:1900274)</t>
  </si>
  <si>
    <t>PDGFRA;NTF3</t>
  </si>
  <si>
    <t>regulation of T cell chemotaxis (GO:0010819)</t>
  </si>
  <si>
    <t>response to acidic pH (GO:0010447)</t>
  </si>
  <si>
    <t>GPR4;RAB11FIP5</t>
  </si>
  <si>
    <t>stress fiber assembly (GO:0043149)</t>
  </si>
  <si>
    <t>tRNA 5'-end processing (GO:0099116)</t>
  </si>
  <si>
    <t>ubiquinone biosynthetic process (GO:0006744)</t>
  </si>
  <si>
    <t>ubiquinone metabolic process (GO:0006743)</t>
  </si>
  <si>
    <t>translation (GO:0006412)</t>
  </si>
  <si>
    <t>20/214</t>
  </si>
  <si>
    <t>PTCD3;RARS1;RPS7;RPL31;FASTKD2;MARS2;SRBD1;GSPT2;MRPL35;MRPS6;MRPS5;DARS1;WARS2;EEF1B2;EEF1A2;RPL37A;RPL22L1;RPS27A;ZC3H15;FARSB</t>
  </si>
  <si>
    <t>regulation of cell death (GO:0010941)</t>
  </si>
  <si>
    <t>10/102</t>
  </si>
  <si>
    <t>WNT11;CCL5;BNIP3;AKR1C3;CCN3;CD36;CLU;DKK1;CRYAB;NPAS2</t>
  </si>
  <si>
    <t>negative regulation of cold-induced thermogenesis (GO:0120163)</t>
  </si>
  <si>
    <t>FOXC2;ADAMTS5;NOTCH1;NPR3;TLR4</t>
  </si>
  <si>
    <t>polyol metabolic process (GO:0019751)</t>
  </si>
  <si>
    <t>INPP4B;INPP5A;INPP1;INPP5D;SLC5A3</t>
  </si>
  <si>
    <t>regulation of T cell activation (GO:0050863)</t>
  </si>
  <si>
    <t>TNFSF18;CD4;CCL5;PAG1;HSPD1</t>
  </si>
  <si>
    <t>sensory perception of sound (GO:0007605)</t>
  </si>
  <si>
    <t>9/91</t>
  </si>
  <si>
    <t>organonitrogen compound biosynthetic process (GO:1901566)</t>
  </si>
  <si>
    <t>15/158</t>
  </si>
  <si>
    <t>CERS4;TYW5;ELOVL4;STARD7;SLC44A2;INHBA;PHOSPHO1;PRKD3;ALDH3B1;DEGS1;DMD;LARGE1;PLPP3;LPIN1;GAL3ST4</t>
  </si>
  <si>
    <t>fat cell differentiation (GO:0045444)</t>
  </si>
  <si>
    <t>PER2;NR4A1;EGR2;PID1;CTBP1;INHBB</t>
  </si>
  <si>
    <t>membrane lipid biosynthetic process (GO:0046467)</t>
  </si>
  <si>
    <t>CERS4;ELOVL4;PRKD3;ALDH3B1;DEGS1;PLPP3</t>
  </si>
  <si>
    <t>mitochondrial respiratory chain complex I assembly (GO:0032981)</t>
  </si>
  <si>
    <t>NDUFA11;NDUFAF7;NDUFA10;NDUFB3;NDUFS1;BCS1L</t>
  </si>
  <si>
    <t>muscle organ development (GO:0007517)</t>
  </si>
  <si>
    <t>SGCD;FHL1;ITGA11;COL6A3;DMD;LARGE1</t>
  </si>
  <si>
    <t>NADH dehydrogenase complex assembly (GO:0010257)</t>
  </si>
  <si>
    <t>skin development (GO:0043588)</t>
  </si>
  <si>
    <t>8/80</t>
  </si>
  <si>
    <t>COL3A1;JAG1;AKR1C3;TXNIP;PDGFA;ITGA6;MET;EPHA2</t>
  </si>
  <si>
    <t>cellular calcium ion homeostasis (GO:0006874)</t>
  </si>
  <si>
    <t>13/136</t>
  </si>
  <si>
    <t>CD40;EDN1;DMPK;PTH1R;ATP2B1;ATP1B1;MAIP1;CHERP;CXCL12;TRPV4;GPER1;CCL5;BCL2</t>
  </si>
  <si>
    <t>cellular response to drug (GO:0035690)</t>
  </si>
  <si>
    <t>PDE4B;GAS6;TP53</t>
  </si>
  <si>
    <t>clathrin-dependent endocytosis (GO:0072583)</t>
  </si>
  <si>
    <t>ITSN2;FCHO1;DNAJC6</t>
  </si>
  <si>
    <t>glial cell development (GO:0021782)</t>
  </si>
  <si>
    <t>PRDM8;EIF2B4;MDK</t>
  </si>
  <si>
    <t>global genome nucleotide-excision repair (GO:0070911)</t>
  </si>
  <si>
    <t>hippo signaling (GO:0035329)</t>
  </si>
  <si>
    <t>MOB1A;AMOTL2;DCHS1</t>
  </si>
  <si>
    <t>membrane depolarization during action potential (GO:0086010)</t>
  </si>
  <si>
    <t>SCN9A;SCN2A;SCN1B</t>
  </si>
  <si>
    <t>metanephros development (GO:0001656)</t>
  </si>
  <si>
    <t>ROBO2;OSR1;SIX1</t>
  </si>
  <si>
    <t>negative regulation of proteolysis involved in cellular protein catabolic process (GO:1903051)</t>
  </si>
  <si>
    <t>PDCL3;RPS7;MARCHF7</t>
  </si>
  <si>
    <t>negative regulation of receptor-mediated endocytosis (GO:0048261)</t>
  </si>
  <si>
    <t>APOC1;PCSK9;WDR54</t>
  </si>
  <si>
    <t>positive regulation of filopodium assembly (GO:0051491)</t>
  </si>
  <si>
    <t>NRP1;DPYSL3;RHOQ</t>
  </si>
  <si>
    <t>purine-containing compound biosynthetic process (GO:0072522)</t>
  </si>
  <si>
    <t>positive regulation of intracellular protein transport (GO:0090316)</t>
  </si>
  <si>
    <t>14/148</t>
  </si>
  <si>
    <t>UBL4B;CEMIP;HTRA2;PDZK1;MFF;CASP8;YWHAQ;BCL2;E2F1;PMAIP1;HCLS1;ITGB1BP1;GAS6;TP53</t>
  </si>
  <si>
    <t>negative regulation of mitotic cell cycle phase transition (GO:1901991)</t>
  </si>
  <si>
    <t>9/92</t>
  </si>
  <si>
    <t>CDKN1A;RGCC;PSMD14;FHL1;PSME4;PSMD1;ZFP36L2;E2F7;PSMB9</t>
  </si>
  <si>
    <t>positive regulation of cellular component biogenesis (GO:0044089)</t>
  </si>
  <si>
    <t>RGCC;SUMO1;MMP1;SDC1;EMILIN1;CLU;AJUBA;MTLN;TRABD2A</t>
  </si>
  <si>
    <t>T cell activation (GO:0042110)</t>
  </si>
  <si>
    <t>FKBP1A;CD4;CASP8;MDK;NCK2;LCP1;DDOST;ADA;HSPD1</t>
  </si>
  <si>
    <t>anterograde axonal transport (GO:0008089)</t>
  </si>
  <si>
    <t>SPAST;BLOC1S2;KIF5A;MAPK8IP3</t>
  </si>
  <si>
    <t>glutamine family amino acid metabolic process (GO:0009064)</t>
  </si>
  <si>
    <t>GCLC;ALDH5A1;CAD;PYCR2</t>
  </si>
  <si>
    <t>phagocytosis, engulfment (GO:0006911)</t>
  </si>
  <si>
    <t>MSR1;GSN;CD36;THBS1</t>
  </si>
  <si>
    <t>regulation of erythrocyte differentiation (GO:0045646)</t>
  </si>
  <si>
    <t>regulation of transport (GO:0051049)</t>
  </si>
  <si>
    <t>NRP1;POFUT2;ICA1L;ACTB</t>
  </si>
  <si>
    <t>tRNA transport (GO:0051031)</t>
  </si>
  <si>
    <t>establishment of protein localization to membrane (GO:0090150)</t>
  </si>
  <si>
    <t>RAB10;PIKFYVE;GORASP2;COX18;RAB3IP;NACAD;RAB3GAP1</t>
  </si>
  <si>
    <t>sterol metabolic process (GO:0016125)</t>
  </si>
  <si>
    <t>CYP27A1;ABCA1;INSIG2;FAXDC2;FDXR;CYP1B1;TSKU</t>
  </si>
  <si>
    <t>protein polymerization (GO:0051258)</t>
  </si>
  <si>
    <t>6/59</t>
  </si>
  <si>
    <t>PREX1;TRIM6;GSN;TRPV4;MSRB2;GAS7</t>
  </si>
  <si>
    <t>cellular response to alcohol (GO:0097306)</t>
  </si>
  <si>
    <t>GRAMD1C;SFRP1;AKR1C3;ADCY3;AKR1C2</t>
  </si>
  <si>
    <t>cellular response to ionizing radiation (GO:0071479)</t>
  </si>
  <si>
    <t>CDKN1A;XRCC5;CRYAB;TP53;RHOB</t>
  </si>
  <si>
    <t>negative regulation of tumor necrosis factor superfamily cytokine production (GO:1903556)</t>
  </si>
  <si>
    <t>nucleus organization (GO:0006997)</t>
  </si>
  <si>
    <t>SUN1;DMPK;BIN1;SPAG4;NUP35</t>
  </si>
  <si>
    <t>regulation of protein metabolic process (GO:0051246)</t>
  </si>
  <si>
    <t>FKBP1A;ACE;ROCK2;NEDD4L;ABCA7</t>
  </si>
  <si>
    <t>calcium ion transport (GO:0006816)</t>
  </si>
  <si>
    <t>11/115</t>
  </si>
  <si>
    <t>FKBP1A;CYP27B1;CRACR2A;CALCRL;TRPV4;CCL5;CACNA1A;KCNN4;GAS6;NALCN;RAMP1</t>
  </si>
  <si>
    <t>regulation of G2/M transition of mitotic cell cycle (GO:0010389)</t>
  </si>
  <si>
    <t>14/149</t>
  </si>
  <si>
    <t>DYNC1I2;PSMD14;DCTN1;FHL1;CDC25A;PSMB9;NEDD1;CCND1;PSME4;CDK2;ALMS1;PSMD1;SFI1;CLASP1</t>
  </si>
  <si>
    <t>3'-UTR-mediated mRNA destabilization (GO:0061158)</t>
  </si>
  <si>
    <t>RBM24;ZFP36L2</t>
  </si>
  <si>
    <t>cellular polysaccharide catabolic process (GO:0044247)</t>
  </si>
  <si>
    <t>cellular response to sterol (GO:0036315)</t>
  </si>
  <si>
    <t>GRAMD1C;INSIG2</t>
  </si>
  <si>
    <t>ceramide catabolic process (GO:0046514)</t>
  </si>
  <si>
    <t>dendrite self-avoidance (GO:0070593)</t>
  </si>
  <si>
    <t>ROBO3;MYPN</t>
  </si>
  <si>
    <t>dendritic cell chemotaxis (GO:0002407)</t>
  </si>
  <si>
    <t>CCL5;GPR183</t>
  </si>
  <si>
    <t>epiboly involved in wound healing (GO:0090505)</t>
  </si>
  <si>
    <t>DDR1;LCP1</t>
  </si>
  <si>
    <t>Golgi to endosome transport (GO:0006895)</t>
  </si>
  <si>
    <t>SORT1;KIF16B</t>
  </si>
  <si>
    <t>membrane repolarization (GO:0086009)</t>
  </si>
  <si>
    <t>necroptotic process (GO:0070266)</t>
  </si>
  <si>
    <t>MLKL;TLR4</t>
  </si>
  <si>
    <t>negative regulation of platelet activation (GO:0010544)</t>
  </si>
  <si>
    <t>PDGFRA;PDGFA</t>
  </si>
  <si>
    <t>negative regulation of release of cytochrome c from mitochondria (GO:0090201)</t>
  </si>
  <si>
    <t>TRIAP1;CLU</t>
  </si>
  <si>
    <t>negative regulation of transcription regulatory region DNA binding (GO:2000678)</t>
  </si>
  <si>
    <t>PER2;TMSB4X</t>
  </si>
  <si>
    <t>negative regulation of type I interferon-mediated signaling pathway (GO:0060339)</t>
  </si>
  <si>
    <t>NLRC5;SAMHD1</t>
  </si>
  <si>
    <t>neuron cell-cell adhesion (GO:0007158)</t>
  </si>
  <si>
    <t>NLGN2;CDK5R1</t>
  </si>
  <si>
    <t>neuron projection organization (GO:0106027)</t>
  </si>
  <si>
    <t>oogenesis (GO:0048477)</t>
  </si>
  <si>
    <t>polyol biosynthetic process (GO:0046173)</t>
  </si>
  <si>
    <t>positive regulation of collagen biosynthetic process (GO:0032967)</t>
  </si>
  <si>
    <t>RGCC;F2R</t>
  </si>
  <si>
    <t>positive regulation of vasoconstriction (GO:0045907)</t>
  </si>
  <si>
    <t>F2R;ADRA1D</t>
  </si>
  <si>
    <t>purine ribonucleoside monophosphate biosynthetic process (GO:0009168)</t>
  </si>
  <si>
    <t>regulation of amyloid-beta clearance (GO:1900221)</t>
  </si>
  <si>
    <t>ABCA7;CLU</t>
  </si>
  <si>
    <t>regulation of chromatin silencing (GO:0031935)</t>
  </si>
  <si>
    <t>CDC45;ATAD2B</t>
  </si>
  <si>
    <t>regulation of establishment of cell polarity (GO:2000114)</t>
  </si>
  <si>
    <t>GSN;ROCK2</t>
  </si>
  <si>
    <t>regulation of fatty acid oxidation (GO:0046320)</t>
  </si>
  <si>
    <t>FABP3;SOX9</t>
  </si>
  <si>
    <t>regulation of granulocyte macrophage colony-stimulating factor production (GO:0032645)</t>
  </si>
  <si>
    <t>regulation of mast cell degranulation (GO:0043304)</t>
  </si>
  <si>
    <t>regulation of neurotransmitter transport (GO:0051588)</t>
  </si>
  <si>
    <t>RIMS1;MCTP1</t>
  </si>
  <si>
    <t>regulation of oxidative phosphorylation (GO:0002082)</t>
  </si>
  <si>
    <t>regulation of rRNA processing (GO:2000232)</t>
  </si>
  <si>
    <t>regulation of systemic arterial blood pressure (GO:0003073)</t>
  </si>
  <si>
    <t>ACE;BMPR2</t>
  </si>
  <si>
    <t>sympathetic nervous system development (GO:0048485)</t>
  </si>
  <si>
    <t>regulation of gene expression, epigenetic (GO:0040029)</t>
  </si>
  <si>
    <t>8/82</t>
  </si>
  <si>
    <t>HDAC4;TAF1B;POLR1A;SMYD5;TAF1C;POLR1B;SF3B1;ACTB</t>
  </si>
  <si>
    <t>Fc-gamma receptor signaling pathway involved in phagocytosis (GO:0038096)</t>
  </si>
  <si>
    <t>7/71</t>
  </si>
  <si>
    <t>CYFIP2;ACTR3;NCKAP1;ACTR2;ARPC2;WIPF1;ACTB</t>
  </si>
  <si>
    <t>peptidyl-threonine phosphorylation (GO:0018107)</t>
  </si>
  <si>
    <t>ACVR1;ROCK2;CAD;STK39;ACVR1B;CDK5R1</t>
  </si>
  <si>
    <t>cellular lipid catabolic process (GO:0044242)</t>
  </si>
  <si>
    <t>PLA2G15;CYP1B1;LPIN1</t>
  </si>
  <si>
    <t>cellular response to unfolded protein (GO:0034620)</t>
  </si>
  <si>
    <t>HSPA8;RHBDD1;HSPD1</t>
  </si>
  <si>
    <t>cellular senescence (GO:0090398)</t>
  </si>
  <si>
    <t>CDKN1A;ID2;SMC6</t>
  </si>
  <si>
    <t>cytoplasmic pattern recognition receptor signaling pathway (GO:0002753)</t>
  </si>
  <si>
    <t>entrainment of circadian clock by photoperiod (GO:0043153)</t>
  </si>
  <si>
    <t>PER2;ID2;TP53</t>
  </si>
  <si>
    <t>melanosome organization (GO:0032438)</t>
  </si>
  <si>
    <t>PIKFYVE;BLOC1S2;RAB38</t>
  </si>
  <si>
    <t>monocarboxylic acid catabolic process (GO:0072329)</t>
  </si>
  <si>
    <t>PLA2G15;FAH;LPIN1</t>
  </si>
  <si>
    <t>negative regulation of catalytic activity (GO:0043086)</t>
  </si>
  <si>
    <t>NOTCH1;TMBIM1;TP53</t>
  </si>
  <si>
    <t>negative regulation of cation channel activity (GO:2001258)</t>
  </si>
  <si>
    <t>FKBP1A;EPHB2;CALM2</t>
  </si>
  <si>
    <t>negative regulation of insulin receptor signaling pathway (GO:0046627)</t>
  </si>
  <si>
    <t>PID1;IRS1;ENPP1</t>
  </si>
  <si>
    <t>negative regulation of plasma membrane bounded cell projection assembly (GO:0120033)</t>
  </si>
  <si>
    <t>PLXNB3;EVL;SLIT2</t>
  </si>
  <si>
    <t>negative regulation of protein polymerization (GO:0032272)</t>
  </si>
  <si>
    <t>STMN2;SLIT2;KANK4</t>
  </si>
  <si>
    <t>nucleobase-containing small molecule interconversion (GO:0015949)</t>
  </si>
  <si>
    <t>DTYMK;RRM2;AK4</t>
  </si>
  <si>
    <t>positive regulation of BMP signaling pathway (GO:0030513)</t>
  </si>
  <si>
    <t>BMPR2;NOTCH1;SULF1</t>
  </si>
  <si>
    <t>positive regulation of calcium ion transmembrane transport (GO:1904427)</t>
  </si>
  <si>
    <t>CEMIP;GPER1;F2R</t>
  </si>
  <si>
    <t>positive regulation of muscle cell differentiation (GO:0051149)</t>
  </si>
  <si>
    <t>OLFM2;CDH2;CDH15</t>
  </si>
  <si>
    <t>positive regulation of striated muscle cell differentiation (GO:0051155)</t>
  </si>
  <si>
    <t>EFNB2;EDN1;RBM24</t>
  </si>
  <si>
    <t>protein peptidyl-prolyl isomerization (GO:0000413)</t>
  </si>
  <si>
    <t>FKBP1A;PPIG;PPIL3</t>
  </si>
  <si>
    <t>regulation of cardiac muscle cell contraction (GO:0086004)</t>
  </si>
  <si>
    <t>GJA5;PDE4D;PDE4B</t>
  </si>
  <si>
    <t>regulation of cell junction assembly (GO:1901888)</t>
  </si>
  <si>
    <t>ROCK2;RAPGEF1;SNAI2</t>
  </si>
  <si>
    <t>receptor internalization (GO:0031623)</t>
  </si>
  <si>
    <t>RAB31;CALCRL;MX1;CD36;RAMP1</t>
  </si>
  <si>
    <t>regulation of cellular localization (GO:0060341)</t>
  </si>
  <si>
    <t>ADGRE2;BRSK1;GSN;STXBP2;TTL</t>
  </si>
  <si>
    <t>histone exchange (GO:0043486)</t>
  </si>
  <si>
    <t>SRCAP;HJURP;CENPO;CENPA</t>
  </si>
  <si>
    <t>lysosome organization (GO:0007040)</t>
  </si>
  <si>
    <t>ABCA1;GRN;GAA;CORO1A</t>
  </si>
  <si>
    <t>ncRNA export from nucleus (GO:0097064)</t>
  </si>
  <si>
    <t>positive regulation of cell development (GO:0010720)</t>
  </si>
  <si>
    <t>GPER1;SERPINF1;PDE3A;FAIM</t>
  </si>
  <si>
    <t>positive regulation of insulin secretion (GO:0032024)</t>
  </si>
  <si>
    <t>NLGN2;GPER1;IRS2;ISL1</t>
  </si>
  <si>
    <t>positive regulation of signaling (GO:0023056)</t>
  </si>
  <si>
    <t>regulation of axon extension (GO:0030516)</t>
  </si>
  <si>
    <t>PTPRS;ISLR2;L1CAM;RTN4</t>
  </si>
  <si>
    <t>negative regulation of cellular protein metabolic process (GO:0032269)</t>
  </si>
  <si>
    <t>BTG2;EDN1;IGFBP5;DAPK1;NCL;EIF2AK3;EIF4E2;CNOT9;GIGYF2</t>
  </si>
  <si>
    <t>activation of cysteine-type endopeptidase activity involved in apoptotic process by cytochrome c (GO:0008635)</t>
  </si>
  <si>
    <t>BOK</t>
  </si>
  <si>
    <t>activation of Janus kinase activity (GO:0042976)</t>
  </si>
  <si>
    <t>adherens junction maintenance (GO:0034334)</t>
  </si>
  <si>
    <t>PLEKHA7</t>
  </si>
  <si>
    <t>aminophospholipid transport (GO:0015917)</t>
  </si>
  <si>
    <t>SCARB2</t>
  </si>
  <si>
    <t>amylin receptor signaling pathway (GO:0097647)</t>
  </si>
  <si>
    <t>RAMP1</t>
  </si>
  <si>
    <t>anterior/posterior axis specification, embryo (GO:0008595)</t>
  </si>
  <si>
    <t>HOXD8</t>
  </si>
  <si>
    <t>B cell chemotaxis (GO:0035754)</t>
  </si>
  <si>
    <t>blood vessel endothelial cell proliferation involved in sprouting angiogenesis (GO:0002043)</t>
  </si>
  <si>
    <t>ITGB1BP1</t>
  </si>
  <si>
    <t>cell junction disassembly (GO:0150146)</t>
  </si>
  <si>
    <t>cellular lipid biosynthetic process (GO:0097384)</t>
  </si>
  <si>
    <t>AGPS</t>
  </si>
  <si>
    <t>cellular phosphate ion homeostasis (GO:0030643)</t>
  </si>
  <si>
    <t>cellular response to cold (GO:0070417)</t>
  </si>
  <si>
    <t>cellular response to iron ion (GO:0071281)</t>
  </si>
  <si>
    <t>TFAP2A</t>
  </si>
  <si>
    <t>cellular response to X-ray (GO:0071481)</t>
  </si>
  <si>
    <t>cellular triglyceride homeostasis (GO:0035356)</t>
  </si>
  <si>
    <t>cellular trivalent inorganic anion homeostasis (GO:0072502)</t>
  </si>
  <si>
    <t>centromeric sister chromatid cohesion (GO:0070601)</t>
  </si>
  <si>
    <t>BUB1</t>
  </si>
  <si>
    <t>cholesterol import (GO:0070508)</t>
  </si>
  <si>
    <t>cobalamin transport (GO:0015889)</t>
  </si>
  <si>
    <t>CD320</t>
  </si>
  <si>
    <t>dendrite extension (GO:0097484)</t>
  </si>
  <si>
    <t>ear development (GO:0043583)</t>
  </si>
  <si>
    <t>embryonic camera-type eye morphogenesis (GO:0048596)</t>
  </si>
  <si>
    <t>epithelial tube formation (GO:0072175)</t>
  </si>
  <si>
    <t>erythrose 4-phosphate/phosphoenolpyruvate family amino acid metabolic process (GO:1902221)</t>
  </si>
  <si>
    <t>PCBD1</t>
  </si>
  <si>
    <t>establishment of mitochondrion localization, microtubule-mediated (GO:0034643)</t>
  </si>
  <si>
    <t>LRPPRC</t>
  </si>
  <si>
    <t>establishment of planar polarity (GO:0001736)</t>
  </si>
  <si>
    <t>BRSK1</t>
  </si>
  <si>
    <t>foam cell differentiation (GO:0090077)</t>
  </si>
  <si>
    <t>free ubiquitin chain polymerization (GO:0010994)</t>
  </si>
  <si>
    <t>TRIM6</t>
  </si>
  <si>
    <t>glycerol ether biosynthetic process (GO:0046504)</t>
  </si>
  <si>
    <t>glycoside metabolic process (GO:0016137)</t>
  </si>
  <si>
    <t>FUCA2</t>
  </si>
  <si>
    <t>glycosyl compound catabolic process (GO:1901658)</t>
  </si>
  <si>
    <t>glycosylceramide catabolic process (GO:0046477)</t>
  </si>
  <si>
    <t>GALC</t>
  </si>
  <si>
    <t>glycosylceramide metabolic process (GO:0006677)</t>
  </si>
  <si>
    <t>ST6GALNAC3</t>
  </si>
  <si>
    <t>growth hormone secretion (GO:0030252)</t>
  </si>
  <si>
    <t>heparan sulfate proteoglycan biosynthetic process, enzymatic modification (GO:0015015)</t>
  </si>
  <si>
    <t>HS3ST5</t>
  </si>
  <si>
    <t>hepatocyte differentiation (GO:0070365)</t>
  </si>
  <si>
    <t>histamine metabolic process (GO:0001692)</t>
  </si>
  <si>
    <t>HNMT</t>
  </si>
  <si>
    <t>hydrogen sulfide metabolic process (GO:0070813)</t>
  </si>
  <si>
    <t>SQOR</t>
  </si>
  <si>
    <t>inner ear auditory receptor cell differentiation (GO:0042491)</t>
  </si>
  <si>
    <t>intracellular pH elevation (GO:0051454)</t>
  </si>
  <si>
    <t>L-serine biosynthetic process (GO:0006564)</t>
  </si>
  <si>
    <t>SRR</t>
  </si>
  <si>
    <t>leucine transport (GO:0015820)</t>
  </si>
  <si>
    <t>lymphocyte apoptotic process (GO:0070227)</t>
  </si>
  <si>
    <t>macrophage derived foam cell differentiation (GO:0010742)</t>
  </si>
  <si>
    <t>magnesium ion homeostasis (GO:0010960)</t>
  </si>
  <si>
    <t>CNNM4</t>
  </si>
  <si>
    <t>melanosome assembly (GO:1903232)</t>
  </si>
  <si>
    <t>RAB38</t>
  </si>
  <si>
    <t>membrane raft assembly (GO:0001765)</t>
  </si>
  <si>
    <t>mesenchymal to epithelial transition involved in metanephros morphogenesis (GO:0003337)</t>
  </si>
  <si>
    <t>mesodermal cell fate commitment (GO:0001710)</t>
  </si>
  <si>
    <t>metaphase/anaphase transition of cell cycle (GO:0044784)</t>
  </si>
  <si>
    <t>metaphase/anaphase transition of mitotic cell cycle (GO:0007091)</t>
  </si>
  <si>
    <t>mitochondrial ribosome assembly (GO:0061668)</t>
  </si>
  <si>
    <t>FASTKD2</t>
  </si>
  <si>
    <t>morphogenesis of an endothelium (GO:0003159)</t>
  </si>
  <si>
    <t>negative regulation of actin filament depolymerization (GO:0030835)</t>
  </si>
  <si>
    <t>negative regulation of amino acid transport (GO:0051956)</t>
  </si>
  <si>
    <t>negative regulation of astrocyte differentiation (GO:0048712)</t>
  </si>
  <si>
    <t>negative regulation of blood vessel endothelial cell proliferation involved in sprouting angiogenesis (GO:1903588)</t>
  </si>
  <si>
    <t>negative regulation of cardiac muscle tissue growth (GO:0055022)</t>
  </si>
  <si>
    <t>negative regulation of CD8-positive, alpha-beta T cell activation (GO:2001186)</t>
  </si>
  <si>
    <t>VSIR</t>
  </si>
  <si>
    <t>negative regulation of cellular extravasation (GO:0002692)</t>
  </si>
  <si>
    <t>negative regulation of cytokinesis (GO:0032466)</t>
  </si>
  <si>
    <t>negative regulation of cytosolic calcium ion concentration (GO:0051481)</t>
  </si>
  <si>
    <t>negative regulation of endoplasmic reticulum calcium ion concentration (GO:0032471)</t>
  </si>
  <si>
    <t>THADA</t>
  </si>
  <si>
    <t>negative regulation of ERAD pathway (GO:1904293)</t>
  </si>
  <si>
    <t>SVIP</t>
  </si>
  <si>
    <t>negative regulation of fibroblast migration (GO:0010764)</t>
  </si>
  <si>
    <t>negative regulation of glycogen biosynthetic process (GO:0045719)</t>
  </si>
  <si>
    <t>negative regulation of lens fiber cell differentiation (GO:1902747)</t>
  </si>
  <si>
    <t>SPRED2</t>
  </si>
  <si>
    <t>negative regulation of meiotic cell cycle (GO:0051447)</t>
  </si>
  <si>
    <t>DUSP1</t>
  </si>
  <si>
    <t>negative regulation of morphogenesis of an epithelium (GO:1905331)</t>
  </si>
  <si>
    <t>negative regulation of neuron migration (GO:2001223)</t>
  </si>
  <si>
    <t>COL3A1</t>
  </si>
  <si>
    <t>negative regulation of toll-like receptor 2 signaling pathway (GO:0034136)</t>
  </si>
  <si>
    <t>TLR6</t>
  </si>
  <si>
    <t>nephric duct morphogenesis (GO:0072178)</t>
  </si>
  <si>
    <t>nephron tubule development (GO:0072080)</t>
  </si>
  <si>
    <t>neuroepithelial cell differentiation (GO:0060563)</t>
  </si>
  <si>
    <t>neurotransmitter-gated ion channel clustering (GO:0072578)</t>
  </si>
  <si>
    <t>peripheral nervous system neuron development (GO:0048935)</t>
  </si>
  <si>
    <t>peroxisome proliferator activated receptor signaling pathway (GO:0035357)</t>
  </si>
  <si>
    <t>PDK3</t>
  </si>
  <si>
    <t>plasma membrane raft assembly (GO:0044854)</t>
  </si>
  <si>
    <t>positive regulation of activin receptor signaling pathway (GO:0032927)</t>
  </si>
  <si>
    <t>positive regulation of animal organ morphogenesis (GO:0110110)</t>
  </si>
  <si>
    <t>SIX1</t>
  </si>
  <si>
    <t>positive regulation of autophagy of mitochondrion in response to mitochondrial depolarization (GO:1904925)</t>
  </si>
  <si>
    <t>HK2</t>
  </si>
  <si>
    <t>positive regulation of cell-cell adhesion mediated by integrin (GO:0033634)</t>
  </si>
  <si>
    <t>positive regulation of cholesterol storage (GO:0010886)</t>
  </si>
  <si>
    <t>MSR1</t>
  </si>
  <si>
    <t>positive regulation of fever generation (GO:0031622)</t>
  </si>
  <si>
    <t>positive regulation of focal adhesion disassembly (GO:0120183)</t>
  </si>
  <si>
    <t>MAP4K4</t>
  </si>
  <si>
    <t>positive regulation of gap junction assembly (GO:1903598)</t>
  </si>
  <si>
    <t>IRX3</t>
  </si>
  <si>
    <t>positive regulation of gluconeogenesis (GO:0045722)</t>
  </si>
  <si>
    <t>positive regulation of granulocyte differentiation (GO:0030854)</t>
  </si>
  <si>
    <t>HCLS1</t>
  </si>
  <si>
    <t>positive regulation of immune response to tumor cell (GO:0002839)</t>
  </si>
  <si>
    <t>HSPD1</t>
  </si>
  <si>
    <t>positive regulation of natural killer cell mediated cytotoxicity directed against tumor cell target (GO:0002860)</t>
  </si>
  <si>
    <t>positive regulation of natural killer cell mediated immune response to tumor cell (GO:0002857)</t>
  </si>
  <si>
    <t>positive regulation of neurotransmitter secretion (GO:0001956)</t>
  </si>
  <si>
    <t>positive regulation of protein glycosylation (GO:0060050)</t>
  </si>
  <si>
    <t>positive regulation of RNA binding (GO:1905216)</t>
  </si>
  <si>
    <t>positive regulation of sterol transport (GO:0032373)</t>
  </si>
  <si>
    <t>positive regulation of T cell differentiation in thymus (GO:0033089)</t>
  </si>
  <si>
    <t>positive regulation of T cell mediated immune response to tumor cell (GO:0002842)</t>
  </si>
  <si>
    <t>positive regulation of toll-like receptor 3 signaling pathway (GO:0034141)</t>
  </si>
  <si>
    <t>WDFY1</t>
  </si>
  <si>
    <t>positive regulation of tooth mineralization (GO:0070172)</t>
  </si>
  <si>
    <t>positive regulation of vascular endothelial growth factor signaling pathway (GO:1900748)</t>
  </si>
  <si>
    <t>JCAD</t>
  </si>
  <si>
    <t>positive regulation of Wnt signaling pathway, planar cell polarity pathway (GO:2000096)</t>
  </si>
  <si>
    <t>presynaptic active zone organization (GO:1990709)</t>
  </si>
  <si>
    <t>PCLO</t>
  </si>
  <si>
    <t>pronephros development (GO:0048793)</t>
  </si>
  <si>
    <t>protein insertion into mitochondrial membrane involved in apoptotic signaling pathway (GO:0001844)</t>
  </si>
  <si>
    <t>PMAIP1</t>
  </si>
  <si>
    <t>protein sulfation (GO:0006477)</t>
  </si>
  <si>
    <t>pteridine-containing compound biosynthetic process (GO:0042559)</t>
  </si>
  <si>
    <t>purine deoxyribonucleotide catabolic process (GO:0009155)</t>
  </si>
  <si>
    <t>SAMHD1</t>
  </si>
  <si>
    <t>regulation of 3'-UTR-mediated mRNA stabilization (GO:1905868)</t>
  </si>
  <si>
    <t>regulation of adipose tissue development (GO:1904177)</t>
  </si>
  <si>
    <t>KLF7</t>
  </si>
  <si>
    <t>regulation of blood vessel remodeling (GO:0060312)</t>
  </si>
  <si>
    <t>TMBIM1</t>
  </si>
  <si>
    <t>regulation of DNA demethylation (GO:1901535)</t>
  </si>
  <si>
    <t>regulation of extracellular exosome assembly (GO:1903551)</t>
  </si>
  <si>
    <t>regulation of focal adhesion disassembly (GO:0120182)</t>
  </si>
  <si>
    <t>regulation of glucagon secretion (GO:0070092)</t>
  </si>
  <si>
    <t>SYT7</t>
  </si>
  <si>
    <t>regulation of glutamate receptor signaling pathway (GO:1900449)</t>
  </si>
  <si>
    <t>regulation of hematopoietic stem cell proliferation (GO:1902033)</t>
  </si>
  <si>
    <t>ACE</t>
  </si>
  <si>
    <t>regulation of hyaluronan biosynthetic process (GO:1900125)</t>
  </si>
  <si>
    <t>regulation of interleukin-1-mediated signaling pathway (GO:2000659)</t>
  </si>
  <si>
    <t>VRK2</t>
  </si>
  <si>
    <t>regulation of keratinocyte apoptotic process (GO:1902172)</t>
  </si>
  <si>
    <t>regulation of mitotic sister chromatid segregation (GO:0033047)</t>
  </si>
  <si>
    <t>regulation of mitotic spindle checkpoint (GO:1903504)</t>
  </si>
  <si>
    <t>regulation of mRNA export from nucleus (GO:0010793)</t>
  </si>
  <si>
    <t>IWS1</t>
  </si>
  <si>
    <t>regulation of nitric oxide mediated signal transduction (GO:0010749)</t>
  </si>
  <si>
    <t>regulation of protein autoubiquitination (GO:1902498)</t>
  </si>
  <si>
    <t>MARCHF7</t>
  </si>
  <si>
    <t>regulation of protein localization to cilium (GO:1903564)</t>
  </si>
  <si>
    <t>regulation of resting membrane potential (GO:0060075)</t>
  </si>
  <si>
    <t>NALCN</t>
  </si>
  <si>
    <t>regulation of retrograde transport, endosome to Golgi (GO:1905279)</t>
  </si>
  <si>
    <t>EIPR1</t>
  </si>
  <si>
    <t>regulation of ribonucleoprotein complex localization (GO:2000197)</t>
  </si>
  <si>
    <t>regulation of sarcomere organization (GO:0060297)</t>
  </si>
  <si>
    <t>regulation of t-circle formation (GO:1904429)</t>
  </si>
  <si>
    <t>regulation of thymocyte apoptotic process (GO:0070243)</t>
  </si>
  <si>
    <t>regulation of tooth mineralization (GO:0070170)</t>
  </si>
  <si>
    <t>regulation of type B pancreatic cell proliferation (GO:0061469)</t>
  </si>
  <si>
    <t>regulation of ventricular cardiac muscle cell membrane depolarization (GO:0060373)</t>
  </si>
  <si>
    <t>regulation of vitamin D biosynthetic process (GO:0060556)</t>
  </si>
  <si>
    <t>SNAI2</t>
  </si>
  <si>
    <t>renal system process involved in regulation of blood volume (GO:0001977)</t>
  </si>
  <si>
    <t>response to angiotensin (GO:1990776)</t>
  </si>
  <si>
    <t>SCF complex assembly (GO:0010265)</t>
  </si>
  <si>
    <t>CAND2</t>
  </si>
  <si>
    <t>sialylation (GO:0097503)</t>
  </si>
  <si>
    <t>skeletal muscle thin filament assembly (GO:0030240)</t>
  </si>
  <si>
    <t>ACTC1</t>
  </si>
  <si>
    <t>snoRNA localization (GO:0048254)</t>
  </si>
  <si>
    <t>NOP58</t>
  </si>
  <si>
    <t>spinal cord dorsal/ventral patterning (GO:0021513)</t>
  </si>
  <si>
    <t>spinal cord motor neuron differentiation (GO:0021522)</t>
  </si>
  <si>
    <t>sterol import (GO:0035376)</t>
  </si>
  <si>
    <t>T-tubule organization (GO:0033292)</t>
  </si>
  <si>
    <t>BIN1</t>
  </si>
  <si>
    <t>telencephalon cell migration (GO:0022029)</t>
  </si>
  <si>
    <t>PEX13</t>
  </si>
  <si>
    <t>tongue development (GO:0043586)</t>
  </si>
  <si>
    <t>WDPCP</t>
  </si>
  <si>
    <t>tripartite regional subdivision (GO:0007351)</t>
  </si>
  <si>
    <t>tRNA 3'-end processing (GO:0042780)</t>
  </si>
  <si>
    <t>type B pancreatic cell proliferation (GO:0044342)</t>
  </si>
  <si>
    <t>CCN3</t>
  </si>
  <si>
    <t>tyrosine catabolic process (GO:0006572)</t>
  </si>
  <si>
    <t>valine metabolic process (GO:0006573)</t>
  </si>
  <si>
    <t>venous blood vessel morphogenesis (GO:0048845)</t>
  </si>
  <si>
    <t>ventricular compact myocardium morphogenesis (GO:0003223)</t>
  </si>
  <si>
    <t>vesicle fusion with endoplasmic reticulum-Golgi intermediate compartment (ERGIC) membrane (GO:1990668)</t>
  </si>
  <si>
    <t>TAPBP</t>
  </si>
  <si>
    <t>regulation of intracellular signal transduction (GO:1902531)</t>
  </si>
  <si>
    <t>39/437</t>
  </si>
  <si>
    <t>PHLPP1;ARHGAP18;KALRN;PREX1;TRIM6;LBH;RASSF2;TMEM127;TMSB4X;CHN1;TP53INP1;RAC3;A2M;CMKLR1;MAP4K4;NTRK2;PLEKHG2;DAPK2;ARAP3;TRAF2;ARHGAP28;VRK2;WDR54;RHOB;ARHGAP33;RCN3;ARHGAP32;DEPDC7;ARHGAP31;CDK2;RHOJ;CCNG1;ARHGEF3;ARHGEF4;TAF4B;TEK;TP53;RHOQ;CDK5R1</t>
  </si>
  <si>
    <t>glycoprotein biosynthetic process (GO:0009101)</t>
  </si>
  <si>
    <t>8/83</t>
  </si>
  <si>
    <t>BMPR2;CHST10;B3GNT2;ST3GAL5;ST3GAL6;LARGE1;GAL3ST4;DDOST</t>
  </si>
  <si>
    <t>Fc-gamma receptor signaling pathway (GO:0038094)</t>
  </si>
  <si>
    <t>DNA-dependent DNA replication (GO:0006261)</t>
  </si>
  <si>
    <t>12/129</t>
  </si>
  <si>
    <t>GINS1;POLE4;CDC45;PSMD14;PSME4;CDK2;PSMD1;CDC6;MCM6;RPS27A;POLE;PSMB9</t>
  </si>
  <si>
    <t>muscle contraction (GO:0006936)</t>
  </si>
  <si>
    <t>ACTC1;PABPN1;TNNT1;ROCK2;TMOD2;PXN;BDKRB2;DMD;CRYAB;ACTG2;SNTB1;SNTA1</t>
  </si>
  <si>
    <t>regulation of cell cycle phase transition (GO:1901987)</t>
  </si>
  <si>
    <t>9/95</t>
  </si>
  <si>
    <t>MN1;CDKN1A;PSMD14;ERCC3;PSME4;PSMD1;TP53;ANAPC1;PSMB9</t>
  </si>
  <si>
    <t>regulation of cellular component movement (GO:0051270)</t>
  </si>
  <si>
    <t>SP100;ERBB3;ROCK2;EGF;ARHGAP18</t>
  </si>
  <si>
    <t>regulation of complement activation (GO:0030449)</t>
  </si>
  <si>
    <t>C3;C1S;C5AR2;SERPING1;CLU</t>
  </si>
  <si>
    <t>mitochondrion organization (GO:0007005)</t>
  </si>
  <si>
    <t>16/175</t>
  </si>
  <si>
    <t>PID1;AGTPBP1;PNPT1;BNIP3;MX1;BCS1L;MFF;HK2;HSPD1;COX7A2L;TERT;RAB38;NDUFS1;MPV17;SPATA18;SLC25A4</t>
  </si>
  <si>
    <t>anaphase-promoting complex-dependent catabolic process (GO:0031145)</t>
  </si>
  <si>
    <t>8/84</t>
  </si>
  <si>
    <t>PSMD14;CUL3;PSME4;CDK2;PSMD1;RPS27A;ANAPC1;PSMB9</t>
  </si>
  <si>
    <t>DNA replication-independent nucleosome assembly (GO:0006336)</t>
  </si>
  <si>
    <t>HAT1;HJURP;CENPO;CENPA</t>
  </si>
  <si>
    <t>mitochondrial electron transport, NADH to ubiquinone (GO:0006120)</t>
  </si>
  <si>
    <t>NDUFA11;NDUFA10;NDUFB3;NDUFS1</t>
  </si>
  <si>
    <t>protein monoubiquitination (GO:0006513)</t>
  </si>
  <si>
    <t>MGRN1;CUL3;MARCHF7;TRIM21</t>
  </si>
  <si>
    <t>regulation of heart rate by cardiac conduction (GO:0086091)</t>
  </si>
  <si>
    <t>KCNE4;BIN1;ISL1;SCN1B</t>
  </si>
  <si>
    <t>regulation of intracellular transport (GO:0032386)</t>
  </si>
  <si>
    <t>LAMP1;TTC21B;LCP1;CRYAB</t>
  </si>
  <si>
    <t>regulation of nitric-oxide synthase activity (GO:0050999)</t>
  </si>
  <si>
    <t>SPR;TERT;NPR3;CYGB</t>
  </si>
  <si>
    <t>amyloid-beta metabolic process (GO:0050435)</t>
  </si>
  <si>
    <t>ACE;ABCA7</t>
  </si>
  <si>
    <t>cell communication by electrical coupling involved in cardiac conduction (GO:0086064)</t>
  </si>
  <si>
    <t>GJA5;ATP1B1</t>
  </si>
  <si>
    <t>cellular biogenic amine biosynthetic process (GO:0042401)</t>
  </si>
  <si>
    <t>MOXD1;SAT1</t>
  </si>
  <si>
    <t>copper ion homeostasis (GO:0055070)</t>
  </si>
  <si>
    <t>ANKRD9;COMMD1</t>
  </si>
  <si>
    <t>DNA replication checkpoint signaling (GO:0000076)</t>
  </si>
  <si>
    <t>CDC45;CDC6</t>
  </si>
  <si>
    <t>histone H2A monoubiquitination (GO:0035518)</t>
  </si>
  <si>
    <t>PCGF1;DDB2</t>
  </si>
  <si>
    <t>histone H2A ubiquitination (GO:0033522)</t>
  </si>
  <si>
    <t>maturation of 5,8S rRNA (GO:0000460)</t>
  </si>
  <si>
    <t>C1D;WDR12</t>
  </si>
  <si>
    <t>mitochondrial electron transport, cytochrome c to oxygen (GO:0006123)</t>
  </si>
  <si>
    <t>COX7A2L;COX5B</t>
  </si>
  <si>
    <t>negative regulation of ATPase activity (GO:0032780)</t>
  </si>
  <si>
    <t>THADA;TP53</t>
  </si>
  <si>
    <t>negative regulation of cell aging (GO:0090344)</t>
  </si>
  <si>
    <t>negative regulation of fatty acid metabolic process (GO:0045922)</t>
  </si>
  <si>
    <t>APOC1;SOX9</t>
  </si>
  <si>
    <t>positive regulation of cardiac muscle tissue growth (GO:0055023)</t>
  </si>
  <si>
    <t>EDN1;NOTCH1</t>
  </si>
  <si>
    <t>positive regulation of DNA replication (GO:0045740)</t>
  </si>
  <si>
    <t>EGF;GLI2</t>
  </si>
  <si>
    <t>positive regulation of stem cell proliferation (GO:2000648)</t>
  </si>
  <si>
    <t>TERT;CCNE1</t>
  </si>
  <si>
    <t>pyrimidine-containing compound catabolic process (GO:0072529)</t>
  </si>
  <si>
    <t>DPYSL3;NT5M</t>
  </si>
  <si>
    <t>regulation of Arp2/3 complex-mediated actin nucleation (GO:0034315)</t>
  </si>
  <si>
    <t>regulation of cardiac muscle contraction by regulation of the release of sequestered calcium ion (GO:0010881)</t>
  </si>
  <si>
    <t>DMD;CALM2</t>
  </si>
  <si>
    <t>regulation of cell killing (GO:0031341)</t>
  </si>
  <si>
    <t>TGFB2;FZD7</t>
  </si>
  <si>
    <t>regulation of metal ion transport (GO:0010959)</t>
  </si>
  <si>
    <t>CD4;BCL2</t>
  </si>
  <si>
    <t>regulation of receptor recycling (GO:0001919)</t>
  </si>
  <si>
    <t>KIF16B;PCSK9</t>
  </si>
  <si>
    <t>regulation of stem cell proliferation (GO:0072091)</t>
  </si>
  <si>
    <t>ACE;TERT</t>
  </si>
  <si>
    <t>regulation of transferase activity (GO:0051338)</t>
  </si>
  <si>
    <t>NLRC5;EMP2</t>
  </si>
  <si>
    <t>retrograde protein transport, ER to cytosol (GO:0030970)</t>
  </si>
  <si>
    <t>RHBDD1;AUP1</t>
  </si>
  <si>
    <t>reverse cholesterol transport (GO:0043691)</t>
  </si>
  <si>
    <t>ABCA1;CLU</t>
  </si>
  <si>
    <t>ribosomal small subunit assembly (GO:0000028)</t>
  </si>
  <si>
    <t>XRCC5;RPS27L</t>
  </si>
  <si>
    <t>stabilization of membrane potential (GO:0030322)</t>
  </si>
  <si>
    <t>KCNK6;KCNN4</t>
  </si>
  <si>
    <t>stem cell development (GO:0048864)</t>
  </si>
  <si>
    <t>CDH2;SNAI2</t>
  </si>
  <si>
    <t>tail-anchored membrane protein insertion into ER membrane (GO:0071816)</t>
  </si>
  <si>
    <t>carbohydrate derivative biosynthetic process (GO:1901137)</t>
  </si>
  <si>
    <t>RRM2;LARGE1;GAL3ST4</t>
  </si>
  <si>
    <t>cellular response to interleukin-6 (GO:0071354)</t>
  </si>
  <si>
    <t>PID1;STAT1;ST3GAL6</t>
  </si>
  <si>
    <t>cellular zinc ion homeostasis (GO:0006882)</t>
  </si>
  <si>
    <t>MT1F;SLC39A10;SLC39A4</t>
  </si>
  <si>
    <t>glycerophospholipid catabolic process (GO:0046475)</t>
  </si>
  <si>
    <t>PLA2G15;SMPD4;PRDX6</t>
  </si>
  <si>
    <t>histone mRNA metabolic process (GO:0008334)</t>
  </si>
  <si>
    <t>SSB;CPSF3;SNRPG</t>
  </si>
  <si>
    <t>negative regulation of axonogenesis (GO:0050771)</t>
  </si>
  <si>
    <t>PTPRS;EFNB3;RTN4</t>
  </si>
  <si>
    <t>negative regulation of calcium ion transmembrane transporter activity (GO:1901020)</t>
  </si>
  <si>
    <t>FKBP1A;THADA;CALM2</t>
  </si>
  <si>
    <t>negative regulation of cellular response to insulin stimulus (GO:1900077)</t>
  </si>
  <si>
    <t>negative regulation of oxidative stress-induced cell death (GO:1903202)</t>
  </si>
  <si>
    <t>GPR37;HTRA2;NFE2L2</t>
  </si>
  <si>
    <t>negative regulation of phosphatase activity (GO:0010923)</t>
  </si>
  <si>
    <t>PPP1R15A;FKBP1A;TGFB2</t>
  </si>
  <si>
    <t>nucleotide-binding oligomerization domain containing signaling pathway (GO:0070423)</t>
  </si>
  <si>
    <t>phagosome acidification (GO:0090383)</t>
  </si>
  <si>
    <t>RAB38;ATP6V0E2;ATP6V1E2</t>
  </si>
  <si>
    <t>photoperiodism (GO:0009648)</t>
  </si>
  <si>
    <t>positive regulation of monooxygenase activity (GO:0032770)</t>
  </si>
  <si>
    <t>CYP27B1;TERT;NPR3</t>
  </si>
  <si>
    <t>protein depolymerization (GO:0051261)</t>
  </si>
  <si>
    <t>GSN;STMN2;MICAL3</t>
  </si>
  <si>
    <t>receptor clustering (GO:0043113)</t>
  </si>
  <si>
    <t>DLG3;ITGB1BP1;PTN</t>
  </si>
  <si>
    <t>regulation of calcineurin-NFAT signaling cascade (GO:0070884)</t>
  </si>
  <si>
    <t>FHL2;LMCD1;CHERP</t>
  </si>
  <si>
    <t>regulation of microtubule polymerization or depolymerization (GO:0031110)</t>
  </si>
  <si>
    <t>STMN2;ARL2;CLASP1</t>
  </si>
  <si>
    <t>regulation of muscle contraction (GO:0006937)</t>
  </si>
  <si>
    <t>CHRM2;CNN1;TNNT1</t>
  </si>
  <si>
    <t>regulation of postsynapse organization (GO:0099175)</t>
  </si>
  <si>
    <t>ABI2;SHANK3;CDK5R1</t>
  </si>
  <si>
    <t>regulation of small molecule metabolic process (GO:0062012)</t>
  </si>
  <si>
    <t>PDK3;PDK1;TTC39B</t>
  </si>
  <si>
    <t>sarcomere organization (GO:0045214)</t>
  </si>
  <si>
    <t>TNNT1;ANKRD1;MYPN</t>
  </si>
  <si>
    <t>T cell activation involved in immune response (GO:0002286)</t>
  </si>
  <si>
    <t>TNFSF18;MDK;LCP1</t>
  </si>
  <si>
    <t>endoplasmic reticulum organization (GO:0007029)</t>
  </si>
  <si>
    <t>7/73</t>
  </si>
  <si>
    <t>RAB10;SMPD4;LMAN2L;ATL2;EIF2AK3;RTN4;LNPK</t>
  </si>
  <si>
    <t>insulin receptor signaling pathway (GO:0008286)</t>
  </si>
  <si>
    <t>FOXC2;IRS1;INSR;IRS2;ATP6V0E2;ATP6V1E2;RHOQ</t>
  </si>
  <si>
    <t>neurotransmitter transport (GO:0006836)</t>
  </si>
  <si>
    <t>RIMS1;BRSK1;HSPA8;SLC38A1;STXBP2;SLC29A1;PPFIA4</t>
  </si>
  <si>
    <t>positive regulation of JNK cascade (GO:0046330)</t>
  </si>
  <si>
    <t>RASSF2;FZD7;CARD9;TRAF2;TPD52L1;EDA2R;MAPK8IP1</t>
  </si>
  <si>
    <t>positive regulation of synaptic transmission (GO:0050806)</t>
  </si>
  <si>
    <t>RIMS1;NLGN2;RELN;GPER1;CLSTN1;EPHB2;SHANK3</t>
  </si>
  <si>
    <t>regulation of hydrolase activity (GO:0051336)</t>
  </si>
  <si>
    <t>SCARB2;NTRK2;CHN1;PLXNB3;ITGB1BP1;EPHA3;RAB3GAP1</t>
  </si>
  <si>
    <t>G2/M transition of mitotic cell cycle (GO:0000086)</t>
  </si>
  <si>
    <t>12/130</t>
  </si>
  <si>
    <t>BRSK1;DYNC1I2;NEDD1;CDKN1A;DCTN1;CDK2;ALMS1;TPD52L1;AJUBA;SFI1;CDC25A;CLASP1</t>
  </si>
  <si>
    <t>regulation of vesicle-mediated transport (GO:0060627)</t>
  </si>
  <si>
    <t>9/96</t>
  </si>
  <si>
    <t>RAB10;NRP1;HIP1;SEPTIN2;SNX17;STON1;CDH13;SEPTIN4;SYT7</t>
  </si>
  <si>
    <t>protein localization to organelle (GO:0033365)</t>
  </si>
  <si>
    <t>13/142</t>
  </si>
  <si>
    <t>PPP1R15A;TIA1;SSB;DDX1;SIX1;GCC2;ABCA7;AUP1;WDR35;ARFRP1;PIKFYVE;LAMP1;TTC21B</t>
  </si>
  <si>
    <t>regulation of cell cycle G2/M phase transition (GO:1902749)</t>
  </si>
  <si>
    <t>DYNC1I2;NEDD1;DCTN1;ALMS1;CDK2;SFI1;TP53;CLASP1</t>
  </si>
  <si>
    <t>retrograde vesicle-mediated transport, Golgi to endoplasmic reticulum (GO:0006890)</t>
  </si>
  <si>
    <t>RAB1A;NBAS;KIF5A;KDELR3;KIF3C;PLPP3;RAB6B;TAPBP</t>
  </si>
  <si>
    <t>Wnt signaling pathway, planar cell polarity pathway (GO:0060071)</t>
  </si>
  <si>
    <t>WNT11;PSMD14;FZD7;PSME4;PSMD1;CELSR2;CELSR3;PSMB9</t>
  </si>
  <si>
    <t>gonad development (GO:0008406)</t>
  </si>
  <si>
    <t>5/51</t>
  </si>
  <si>
    <t>regulation of cellular amine metabolic process (GO:0033238)</t>
  </si>
  <si>
    <t>NQO1;PSMD14;PSME4;PSMD1;PSMB9</t>
  </si>
  <si>
    <t>cell cycle G2/M phase transition (GO:0044839)</t>
  </si>
  <si>
    <t>12/131</t>
  </si>
  <si>
    <t>Fc receptor mediated stimulatory signaling pathway (GO:0002431)</t>
  </si>
  <si>
    <t>7/74</t>
  </si>
  <si>
    <t>negative regulation of protein binding (GO:0032091)</t>
  </si>
  <si>
    <t>CDKN1A;RALB;DDX11;ITGB1BP1;DKK1;ACTB;PTPRF</t>
  </si>
  <si>
    <t>proteolysis involved in cellular protein catabolic process (GO:0051603)</t>
  </si>
  <si>
    <t>CASP8;RHBDD1;PMAIP1;CTSF;ADAMTS12;RPS27A;ADAMTS7</t>
  </si>
  <si>
    <t>autophagy of mitochondrion (GO:0000422)</t>
  </si>
  <si>
    <t>MAP1LC3A;BNIP3;ATG9A;SPATA18</t>
  </si>
  <si>
    <t>negative regulation of I-kappaB kinase/NF-kappaB signaling (GO:0043124)</t>
  </si>
  <si>
    <t>NLRX1;CASP8;STAT1;PPM1N</t>
  </si>
  <si>
    <t>positive regulation of catalytic activity (GO:0043085)</t>
  </si>
  <si>
    <t>MSH6;MSH2;XRCC5;SLC5A3</t>
  </si>
  <si>
    <t>response to organonitrogen compound (GO:0010243)</t>
  </si>
  <si>
    <t>RCN3;ERLEC1;GLRB;RHBDD1</t>
  </si>
  <si>
    <t>neuron development (GO:0048666)</t>
  </si>
  <si>
    <t>13/143</t>
  </si>
  <si>
    <t>NTRK2;TGFB2;BTG2;STMN2;PBX3;PTPRM;FRY;L1CAM;GLI2;FLRT3;BLOC1S2;SH3GL2;CDK5R1</t>
  </si>
  <si>
    <t>protein-DNA complex assembly (GO:0065004)</t>
  </si>
  <si>
    <t>PSMD14;CDC6;DDB2;PSMB9;CHAF1B;CHAF1A;ERCC3;PSME4;DMC1;PSMD1;SOX9;MCM6;RPS27A</t>
  </si>
  <si>
    <t>amyloid fibril formation (GO:1990000)</t>
  </si>
  <si>
    <t>FKBP1A;TSPAN14;GSN;CD36;TGFBI;RPS27A</t>
  </si>
  <si>
    <t>COPII vesicle coating (GO:0048208)</t>
  </si>
  <si>
    <t>RAB1A;MCFD2;CUL3;PREB;CNIH2;CNIH3</t>
  </si>
  <si>
    <t>vesicle coating (GO:0006901)</t>
  </si>
  <si>
    <t>vesicle targeting, rough ER to cis-Golgi (GO:0048207)</t>
  </si>
  <si>
    <t>protein modification by small protein conjugation (GO:0032446)</t>
  </si>
  <si>
    <t>36/409</t>
  </si>
  <si>
    <t>MGRN1;EPAS1;CUL3;NEDD4L;DTX3;DTX4;ANKRD9;CAND2;TRIM6;TRIM7;SUMO1;UBE2Q2;TRIM69;RPS27A;TRIM21;TRIM22;RANBP2;UBE2F;EGR2;NUP210;EIPR1;RNF25;UBE2E3;AMFR;LMO7;COMMD1;FBXO32;FBXO11;PEX13;RNF103;TRIML2;HECW2;RNF181;NUP35;BIRC6;NFE2L2</t>
  </si>
  <si>
    <t>determination of bilateral symmetry (GO:0009855)</t>
  </si>
  <si>
    <t>NOTCH1;CITED2;DNAI1</t>
  </si>
  <si>
    <t>establishment of mitotic spindle localization (GO:0040001)</t>
  </si>
  <si>
    <t>DCTN1;CENPA;CLASP1</t>
  </si>
  <si>
    <t>negative regulation of myeloid leukocyte differentiation (GO:0002762)</t>
  </si>
  <si>
    <t>INHBA;TLR4;FSTL3</t>
  </si>
  <si>
    <t>negative regulation of transferase activity (GO:0051348)</t>
  </si>
  <si>
    <t>PIF1;IRS2;TP53</t>
  </si>
  <si>
    <t>nucleotide-excision repair, preincision complex assembly (GO:0006294)</t>
  </si>
  <si>
    <t>production of miRNAs involved in gene silencing by miRNA (GO:0035196)</t>
  </si>
  <si>
    <t>PRKRA;MRPL44;PUM2</t>
  </si>
  <si>
    <t>regulation of neuronal synaptic plasticity (GO:0048168)</t>
  </si>
  <si>
    <t>MCTP1;EPHB2;RAB3GAP1</t>
  </si>
  <si>
    <t>telomere maintenance via telomerase (GO:0007004)</t>
  </si>
  <si>
    <t>PIF1;TERT;CDK2</t>
  </si>
  <si>
    <t>transition metal ion homeostasis (GO:0055076)</t>
  </si>
  <si>
    <t>BDH2;CYBRD1;COMMD1</t>
  </si>
  <si>
    <t>endocytic recycling (GO:0032456)</t>
  </si>
  <si>
    <t>EHD3;EIPR1;SNX17;CCDC93;RAB11FIP3</t>
  </si>
  <si>
    <t>negative regulation of BMP signaling pathway (GO:0030514)</t>
  </si>
  <si>
    <t>GREM2;BMPR2;NOTCH1;NOG;FSTL3</t>
  </si>
  <si>
    <t>negative regulation of protein metabolic process (GO:0051248)</t>
  </si>
  <si>
    <t>EDN1;INHBB;PTX3;CLU;CRYAB</t>
  </si>
  <si>
    <t>positive regulation of protein localization to cell periphery (GO:1904377)</t>
  </si>
  <si>
    <t>GPER1;EPB41L2;EPHB2;EPHA3;EPHA2</t>
  </si>
  <si>
    <t>positive regulation of protein localization to plasma membrane (GO:1903078)</t>
  </si>
  <si>
    <t>GPER1;ACSL3;EPHB2;EPHA3;EPHA2</t>
  </si>
  <si>
    <t>cellular response to interferon-gamma (GO:0071346)</t>
  </si>
  <si>
    <t>11/121</t>
  </si>
  <si>
    <t>TRIM8;SP100;DAPK1;STAT1;CCL5;CASP1;IRF6;TRIM21;MID1;TLR4;TRIM22</t>
  </si>
  <si>
    <t>acidic amino acid transport (GO:0015800)</t>
  </si>
  <si>
    <t>cellular response to dsRNA (GO:0071359)</t>
  </si>
  <si>
    <t>cellular response to glucocorticoid stimulus (GO:0071385)</t>
  </si>
  <si>
    <t>ISL1;ZFP36L2</t>
  </si>
  <si>
    <t>cellular response to zinc ion (GO:0071294)</t>
  </si>
  <si>
    <t>HVCN1;MT1F</t>
  </si>
  <si>
    <t>DNA conformation change (GO:0071103)</t>
  </si>
  <si>
    <t>ERCC3;HAT1</t>
  </si>
  <si>
    <t>DNA strand elongation (GO:0022616)</t>
  </si>
  <si>
    <t>GINS1;TERT</t>
  </si>
  <si>
    <t>DNA strand elongation involved in DNA replication (GO:0006271)</t>
  </si>
  <si>
    <t>GINS1;POLE</t>
  </si>
  <si>
    <t>glycoprotein catabolic process (GO:0006516)</t>
  </si>
  <si>
    <t>FBXO27;ADAMTS12</t>
  </si>
  <si>
    <t>maintenance of gastrointestinal epithelium (GO:0030277)</t>
  </si>
  <si>
    <t>SOX9;TLR4</t>
  </si>
  <si>
    <t>mitochondrial fission (GO:0000266)</t>
  </si>
  <si>
    <t>MX1;MFF</t>
  </si>
  <si>
    <t>negative regulation of biosynthetic process (GO:0009890)</t>
  </si>
  <si>
    <t>GPER1;EMILIN1</t>
  </si>
  <si>
    <t>negative regulation of fibroblast proliferation (GO:0048147)</t>
  </si>
  <si>
    <t>SFRP1;TP53</t>
  </si>
  <si>
    <t>positive regulation of amyloid-beta formation (GO:1902004)</t>
  </si>
  <si>
    <t>ROCK2;CLU</t>
  </si>
  <si>
    <t>positive regulation of CREB transcription factor activity (GO:0032793)</t>
  </si>
  <si>
    <t>positive regulation of lymphocyte chemotaxis (GO:0140131)</t>
  </si>
  <si>
    <t>positive regulation of macrophage derived foam cell differentiation (GO:0010744)</t>
  </si>
  <si>
    <t>MSR1;CD36</t>
  </si>
  <si>
    <t>positive regulation of nitric-oxide synthase activity (GO:0051000)</t>
  </si>
  <si>
    <t>TERT;NPR3</t>
  </si>
  <si>
    <t>positive regulation of response to endoplasmic reticulum stress (GO:1905898)</t>
  </si>
  <si>
    <t>presynapse assembly (GO:0099054)</t>
  </si>
  <si>
    <t>programmed necrotic cell death (GO:0097300)</t>
  </si>
  <si>
    <t>regulation of establishment or maintenance of cell polarity (GO:0032878)</t>
  </si>
  <si>
    <t>ROCK2;TEK</t>
  </si>
  <si>
    <t>regulation of mitochondrial outer membrane permeabilization involved in apoptotic signaling pathway (GO:1901028)</t>
  </si>
  <si>
    <t>SLC35F6;BOK</t>
  </si>
  <si>
    <t>regulation of oxidative stress-induced intrinsic apoptotic signaling pathway (GO:1902175)</t>
  </si>
  <si>
    <t>HTRA2;NFE2L2</t>
  </si>
  <si>
    <t>regulation of production of miRNAs involved in gene silencing by miRNA (GO:1903798)</t>
  </si>
  <si>
    <t>regulation of protein-containing complex disassembly (GO:0043244)</t>
  </si>
  <si>
    <t>regulation of spindle organization (GO:0090224)</t>
  </si>
  <si>
    <t>DCTN1;FSD1</t>
  </si>
  <si>
    <t>regulation of telomerase RNA localization to Cajal body (GO:1904872)</t>
  </si>
  <si>
    <t>triglyceride biosynthetic process (GO:0019432)</t>
  </si>
  <si>
    <t>DGAT2;LPIN1</t>
  </si>
  <si>
    <t>acylglycerol acyl-chain remodeling (GO:0036155)</t>
  </si>
  <si>
    <t>aldehyde biosynthetic process (GO:0046184)</t>
  </si>
  <si>
    <t>KDM3A</t>
  </si>
  <si>
    <t>angiotensin-activated signaling pathway (GO:0038166)</t>
  </si>
  <si>
    <t>AHCYL1</t>
  </si>
  <si>
    <t>AV node cell to bundle of His cell communication (GO:0086067)</t>
  </si>
  <si>
    <t>axon ensheathment in central nervous system (GO:0032291)</t>
  </si>
  <si>
    <t>calcium ion export (GO:1901660)</t>
  </si>
  <si>
    <t>cardiac pacemaker cell development (GO:0060926)</t>
  </si>
  <si>
    <t>catecholamine catabolic process (GO:0042424)</t>
  </si>
  <si>
    <t>Cdc42 protein signal transduction (GO:0032488)</t>
  </si>
  <si>
    <t>RHOJ</t>
  </si>
  <si>
    <t>cellular cation homeostasis (GO:0030003)</t>
  </si>
  <si>
    <t>TESMIN</t>
  </si>
  <si>
    <t>cellular response to gonadotropin stimulus (GO:0071371)</t>
  </si>
  <si>
    <t>cellular response to interleukin-18 (GO:0071351)</t>
  </si>
  <si>
    <t>IL18BP</t>
  </si>
  <si>
    <t>cellular response to laminar fluid shear stress (GO:0071499)</t>
  </si>
  <si>
    <t>NFE2L2</t>
  </si>
  <si>
    <t>cellular response to prostaglandin E stimulus (GO:0071380)</t>
  </si>
  <si>
    <t>chylomicron remnant clearance (GO:0034382)</t>
  </si>
  <si>
    <t>APOC1</t>
  </si>
  <si>
    <t>citrulline metabolic process (GO:0000052)</t>
  </si>
  <si>
    <t>cleavage furrow formation (GO:0036089)</t>
  </si>
  <si>
    <t>SNX9</t>
  </si>
  <si>
    <t>complement activation, alternative pathway (GO:0006957)</t>
  </si>
  <si>
    <t>cytochrome complex assembly (GO:0017004)</t>
  </si>
  <si>
    <t>COX18</t>
  </si>
  <si>
    <t>delamination (GO:0060232)</t>
  </si>
  <si>
    <t>dense core granule cytoskeletal transport (GO:0099519)</t>
  </si>
  <si>
    <t>desmosome organization (GO:0002934)</t>
  </si>
  <si>
    <t>detection of molecule of bacterial origin (GO:0032490)</t>
  </si>
  <si>
    <t>detection of muscle stretch (GO:0035995)</t>
  </si>
  <si>
    <t>CDH2</t>
  </si>
  <si>
    <t>detection of stimulus involved in sensory perception of pain (GO:0062149)</t>
  </si>
  <si>
    <t>MMP24</t>
  </si>
  <si>
    <t>dolichyl diphosphate biosynthetic process (GO:0006489)</t>
  </si>
  <si>
    <t>DOLPP1</t>
  </si>
  <si>
    <t>dolichyl diphosphate metabolic process (GO:0046465)</t>
  </si>
  <si>
    <t>epithelial cell differentiation involved in kidney development (GO:0035850)</t>
  </si>
  <si>
    <t>excitatory chemical synaptic transmission (GO:0098976)</t>
  </si>
  <si>
    <t>PDLIM4</t>
  </si>
  <si>
    <t>fatty acid elongation, monounsaturated fatty acid (GO:0034625)</t>
  </si>
  <si>
    <t>ELOVL4</t>
  </si>
  <si>
    <t>fatty acid elongation, polyunsaturated fatty acid (GO:0034626)</t>
  </si>
  <si>
    <t>fatty acid elongation, saturated fatty acid (GO:0019367)</t>
  </si>
  <si>
    <t>fatty acid elongation, unsaturated fatty acid (GO:0019368)</t>
  </si>
  <si>
    <t>flavin-containing compound metabolic process (GO:0042726)</t>
  </si>
  <si>
    <t>G-quadruplex DNA unwinding (GO:0044806)</t>
  </si>
  <si>
    <t>gamma-delta T cell activation (GO:0046629)</t>
  </si>
  <si>
    <t>TCF7</t>
  </si>
  <si>
    <t>gap junction assembly (GO:0016264)</t>
  </si>
  <si>
    <t>gland morphogenesis (GO:0022612)</t>
  </si>
  <si>
    <t>glandular epithelial cell development (GO:0002068)</t>
  </si>
  <si>
    <t>glial cell migration (GO:0008347)</t>
  </si>
  <si>
    <t>glomerular epithelial cell development (GO:0072310)</t>
  </si>
  <si>
    <t>glomerular visceral epithelial cell development (GO:0072015)</t>
  </si>
  <si>
    <t>glutathione catabolic process (GO:0006751)</t>
  </si>
  <si>
    <t>CHAC2</t>
  </si>
  <si>
    <t>histone H3-K4 dimethylation (GO:0044648)</t>
  </si>
  <si>
    <t>SETD1A</t>
  </si>
  <si>
    <t>hyaluronan biosynthetic process (GO:0030213)</t>
  </si>
  <si>
    <t>insulin secretion involved in cellular response to glucose stimulus (GO:0035773)</t>
  </si>
  <si>
    <t>RAB11FIP5</t>
  </si>
  <si>
    <t>interleukin-18-mediated signaling pathway (GO:0035655)</t>
  </si>
  <si>
    <t>iron import into cell (GO:0033212)</t>
  </si>
  <si>
    <t>late nucleophagy (GO:0044805)</t>
  </si>
  <si>
    <t>ATG9A</t>
  </si>
  <si>
    <t>left/right pattern formation (GO:0060972)</t>
  </si>
  <si>
    <t>leukotriene transport (GO:0071716)</t>
  </si>
  <si>
    <t>maintenance of protein location in extracellular region (GO:0071694)</t>
  </si>
  <si>
    <t>LTBP1</t>
  </si>
  <si>
    <t>maintenance of synapse structure (GO:0099558)</t>
  </si>
  <si>
    <t>DCTN1</t>
  </si>
  <si>
    <t>malate metabolic process (GO:0006108)</t>
  </si>
  <si>
    <t>marginal zone B cell differentiation (GO:0002315)</t>
  </si>
  <si>
    <t>DOCK10</t>
  </si>
  <si>
    <t>membrane biogenesis (GO:0044091)</t>
  </si>
  <si>
    <t>TLCD1</t>
  </si>
  <si>
    <t>membrane fission (GO:0090148)</t>
  </si>
  <si>
    <t>SPAST</t>
  </si>
  <si>
    <t>metanephric nephron tubule development (GO:0072234)</t>
  </si>
  <si>
    <t>miRNA catabolic process (GO:0010587)</t>
  </si>
  <si>
    <t>DIS3L2</t>
  </si>
  <si>
    <t>mitochondrion-endoplasmic reticulum membrane tethering (GO:1990456)</t>
  </si>
  <si>
    <t>modulation by symbiont of host defense response (GO:0052031)</t>
  </si>
  <si>
    <t>monoacylglycerol biosynthetic process (GO:0006640)</t>
  </si>
  <si>
    <t>negative regulation of axon regeneration (GO:0048681)</t>
  </si>
  <si>
    <t>negative regulation of cytoplasmic translation (GO:2000766)</t>
  </si>
  <si>
    <t>negative regulation of dendritic spine development (GO:0061000)</t>
  </si>
  <si>
    <t>negative regulation of glycogen metabolic process (GO:0070874)</t>
  </si>
  <si>
    <t>negative regulation of heart rate (GO:0010459)</t>
  </si>
  <si>
    <t>RNLS</t>
  </si>
  <si>
    <t>negative regulation of intracellular transport (GO:0032387)</t>
  </si>
  <si>
    <t>CRYAB</t>
  </si>
  <si>
    <t>negative regulation of low-density lipoprotein receptor activity (GO:1905598)</t>
  </si>
  <si>
    <t>negative regulation of mitochondrial outer membrane permeabilization involved in apoptotic signaling pathway (GO:1901029)</t>
  </si>
  <si>
    <t>SLC35F6</t>
  </si>
  <si>
    <t>negative regulation of MyD88-independent toll-like receptor signaling pathway (GO:0034128)</t>
  </si>
  <si>
    <t>negative regulation of protein import (GO:1904590)</t>
  </si>
  <si>
    <t>negative regulation of protein import into nucleus (GO:0042308)</t>
  </si>
  <si>
    <t>negative regulation of protein K63-linked ubiquitination (GO:1900045)</t>
  </si>
  <si>
    <t>TRIP12</t>
  </si>
  <si>
    <t>negative regulation of RIG-I signaling pathway (GO:0039536)</t>
  </si>
  <si>
    <t>SEC14L1</t>
  </si>
  <si>
    <t>negative regulation of ruffle assembly (GO:1900028)</t>
  </si>
  <si>
    <t>EVL</t>
  </si>
  <si>
    <t>negative regulation of T cell apoptotic process (GO:0070233)</t>
  </si>
  <si>
    <t>negative regulation of type 2 immune response (GO:0002829)</t>
  </si>
  <si>
    <t>SOCS5</t>
  </si>
  <si>
    <t>neuron projection arborization (GO:0140058)</t>
  </si>
  <si>
    <t>PTN</t>
  </si>
  <si>
    <t>nicotinamide nucleotide biosynthetic process (GO:0019359)</t>
  </si>
  <si>
    <t>nodal signaling pathway (GO:0038092)</t>
  </si>
  <si>
    <t>noradrenergic neuron differentiation (GO:0003357)</t>
  </si>
  <si>
    <t>HAND2</t>
  </si>
  <si>
    <t>norepinephrine metabolic process (GO:0042415)</t>
  </si>
  <si>
    <t>nose development (GO:0043584)</t>
  </si>
  <si>
    <t>nucleobase catabolic process (GO:0046113)</t>
  </si>
  <si>
    <t>DPYSL3</t>
  </si>
  <si>
    <t>oxygen transport (GO:0015671)</t>
  </si>
  <si>
    <t>CYGB</t>
  </si>
  <si>
    <t>pantothenate metabolic process (GO:0015939)</t>
  </si>
  <si>
    <t>photoreceptor cell differentiation (GO:0046530)</t>
  </si>
  <si>
    <t>pituitary gland development (GO:0021983)</t>
  </si>
  <si>
    <t>polyamine biosynthetic process (GO:0006596)</t>
  </si>
  <si>
    <t>SAT1</t>
  </si>
  <si>
    <t>positive regulation of activation of Janus kinase activity (GO:0010536)</t>
  </si>
  <si>
    <t>positive regulation of amyloid-beta clearance (GO:1900223)</t>
  </si>
  <si>
    <t>ABCA7</t>
  </si>
  <si>
    <t>positive regulation of aspartic-type endopeptidase activity involved in amyloid precursor protein catabolic process (GO:1902961)</t>
  </si>
  <si>
    <t>positive regulation of B cell receptor signaling pathway (GO:0050861)</t>
  </si>
  <si>
    <t>SLC39A10</t>
  </si>
  <si>
    <t>positive regulation of blood circulation (GO:1903524)</t>
  </si>
  <si>
    <t>positive regulation of cardiac muscle cell differentiation (GO:2000727)</t>
  </si>
  <si>
    <t>EFNB2</t>
  </si>
  <si>
    <t>positive regulation of chemokine (C-X-C motif) ligand 2 production (GO:2000343)</t>
  </si>
  <si>
    <t>positive regulation of ER-associated ubiquitin-dependent protein catabolic process (GO:1903071)</t>
  </si>
  <si>
    <t>positive regulation of gastrulation (GO:2000543)</t>
  </si>
  <si>
    <t>positive regulation of icosanoid secretion (GO:0032305)</t>
  </si>
  <si>
    <t>PLA2R1</t>
  </si>
  <si>
    <t>positive regulation of interleukin-5 production (GO:0032754)</t>
  </si>
  <si>
    <t>PDE4D</t>
  </si>
  <si>
    <t>positive regulation of intracellular estrogen receptor signaling pathway (GO:0033148)</t>
  </si>
  <si>
    <t>FOXA1</t>
  </si>
  <si>
    <t>positive regulation of lymphocyte apoptotic process (GO:0070230)</t>
  </si>
  <si>
    <t>positive regulation of membrane depolarization (GO:1904181)</t>
  </si>
  <si>
    <t>positive regulation of miRNA mediated inhibition of translation (GO:1905618)</t>
  </si>
  <si>
    <t>EIF4E2</t>
  </si>
  <si>
    <t>positive regulation of miRNA metabolic process (GO:2000630)</t>
  </si>
  <si>
    <t>positive regulation of mitochondrial membrane potential (GO:0010918)</t>
  </si>
  <si>
    <t>MTLN</t>
  </si>
  <si>
    <t>positive regulation of mRNA binding (GO:1902416)</t>
  </si>
  <si>
    <t>positive regulation of multicellular organism growth (GO:0040018)</t>
  </si>
  <si>
    <t>positive regulation of NK T cell activation (GO:0051135)</t>
  </si>
  <si>
    <t>positive regulation of pinocytosis (GO:0048549)</t>
  </si>
  <si>
    <t>AXL</t>
  </si>
  <si>
    <t>positive regulation of receptor catabolic process (GO:2000646)</t>
  </si>
  <si>
    <t>positive regulation of respiratory burst (GO:0060267)</t>
  </si>
  <si>
    <t>INSR</t>
  </si>
  <si>
    <t>positive regulation of RNA polymerase II transcription preinitiation complex assembly (GO:0045899)</t>
  </si>
  <si>
    <t>positive regulation of striated muscle contraction (GO:0045989)</t>
  </si>
  <si>
    <t>positive regulation of synaptic plasticity (GO:0031915)</t>
  </si>
  <si>
    <t>positive regulation of synaptic transmission, GABAergic (GO:0032230)</t>
  </si>
  <si>
    <t>positive regulation of trophoblast cell migration (GO:1901165)</t>
  </si>
  <si>
    <t>positive regulation of unsaturated fatty acid biosynthetic process (GO:2001280)</t>
  </si>
  <si>
    <t>positive regulation of urine volume (GO:0035810)</t>
  </si>
  <si>
    <t>NPR3</t>
  </si>
  <si>
    <t>positive regulation of vascular associated smooth muscle cell differentiation (GO:1905065)</t>
  </si>
  <si>
    <t>proline metabolic process (GO:0006560)</t>
  </si>
  <si>
    <t>protein catabolic process in the vacuole (GO:0007039)</t>
  </si>
  <si>
    <t>protein localization to basolateral plasma membrane (GO:1903361)</t>
  </si>
  <si>
    <t>RAB10</t>
  </si>
  <si>
    <t>pyrimidine ribonucleotide biosynthetic process (GO:0009220)</t>
  </si>
  <si>
    <t>pyrimidine-containing compound biosynthetic process (GO:0072528)</t>
  </si>
  <si>
    <t>receptor-mediated endocytosis of virus by host cell (GO:0019065)</t>
  </si>
  <si>
    <t>regulation by virus of viral protein levels in host cell (GO:0046719)</t>
  </si>
  <si>
    <t>regulation of aldosterone biosynthetic process (GO:0032347)</t>
  </si>
  <si>
    <t>DKK3</t>
  </si>
  <si>
    <t>regulation of blood-brain barrier permeability (GO:1905603)</t>
  </si>
  <si>
    <t>regulation of calcidiol 1-monooxygenase activity (GO:0060558)</t>
  </si>
  <si>
    <t>regulation of cardiac muscle cell membrane potential (GO:0086036)</t>
  </si>
  <si>
    <t>EHD3</t>
  </si>
  <si>
    <t>regulation of cGMP-mediated signaling (GO:0010752)</t>
  </si>
  <si>
    <t>regulation of cortisol biosynthetic process (GO:2000064)</t>
  </si>
  <si>
    <t>regulation of glial cell differentiation (GO:0045685)</t>
  </si>
  <si>
    <t>regulation of inositol phosphate biosynthetic process (GO:0010919)</t>
  </si>
  <si>
    <t>PTH1R</t>
  </si>
  <si>
    <t>regulation of ketone biosynthetic process (GO:0010566)</t>
  </si>
  <si>
    <t>regulation of lens fiber cell differentiation (GO:1902746)</t>
  </si>
  <si>
    <t>regulation of metallopeptidase activity (GO:1905048)</t>
  </si>
  <si>
    <t>TIMP2</t>
  </si>
  <si>
    <t>regulation of MHC class I biosynthetic process (GO:0045343)</t>
  </si>
  <si>
    <t>regulation of miRNA mediated inhibition of translation (GO:1905616)</t>
  </si>
  <si>
    <t>regulation of mitochondrial membrane permeability involved in apoptotic process (GO:1902108)</t>
  </si>
  <si>
    <t>regulation of myosin-light-chain-phosphatase activity (GO:0035507)</t>
  </si>
  <si>
    <t>regulation of natural killer cell chemotaxis (GO:2000501)</t>
  </si>
  <si>
    <t>regulation of natural killer cell mediated cytotoxicity directed against tumor cell target (GO:0002858)</t>
  </si>
  <si>
    <t>regulation of neurotrophin TRK receptor signaling pathway (GO:0051386)</t>
  </si>
  <si>
    <t>NTF3</t>
  </si>
  <si>
    <t>regulation of prostaglandin biosynthetic process (GO:0031392)</t>
  </si>
  <si>
    <t>regulation of protein deubiquitination (GO:0090085)</t>
  </si>
  <si>
    <t>TRIM21</t>
  </si>
  <si>
    <t>regulation of respiratory system process (GO:0044065)</t>
  </si>
  <si>
    <t>regulation of skeletal muscle satellite cell proliferation (GO:0014842)</t>
  </si>
  <si>
    <t>CFLAR</t>
  </si>
  <si>
    <t>regulation of smooth muscle cell differentiation (GO:0051150)</t>
  </si>
  <si>
    <t>regulation of systemic arterial blood pressure by renin-angiotensin (GO:0003081)</t>
  </si>
  <si>
    <t>regulation of T cell mediated immune response to tumor cell (GO:0002840)</t>
  </si>
  <si>
    <t>regulation of T-helper 1 cell differentiation (GO:0045625)</t>
  </si>
  <si>
    <t>regulation of transcription from RNA polymerase II promoter involved in myocardial precursor cell differentiation (GO:0003256)</t>
  </si>
  <si>
    <t>regulation of transforming growth factor beta2 production (GO:0032909)</t>
  </si>
  <si>
    <t>regulation of vascular associated smooth muscle cell differentiation (GO:1905063)</t>
  </si>
  <si>
    <t>regulation of vesicle size (GO:0097494)</t>
  </si>
  <si>
    <t>ALS2</t>
  </si>
  <si>
    <t>response to host defenses (GO:0052200)</t>
  </si>
  <si>
    <t>response to increased oxygen levels (GO:0036296)</t>
  </si>
  <si>
    <t>riboflavin metabolic process (GO:0006771)</t>
  </si>
  <si>
    <t>selenocysteine incorporation (GO:0001514)</t>
  </si>
  <si>
    <t>serine transport (GO:0032329)</t>
  </si>
  <si>
    <t>skin morphogenesis (GO:0043589)</t>
  </si>
  <si>
    <t>ITGA6</t>
  </si>
  <si>
    <t>SMAD protein complex assembly (GO:0007183)</t>
  </si>
  <si>
    <t>sphingosine-1-phosphate receptor signaling pathway (GO:0003376)</t>
  </si>
  <si>
    <t>substrate-dependent cell migration, cell extension (GO:0006930)</t>
  </si>
  <si>
    <t>synaptic vesicle budding from presynaptic endocytic zone membrane (GO:0016185)</t>
  </si>
  <si>
    <t>T cell apoptotic process (GO:0070231)</t>
  </si>
  <si>
    <t>translational readthrough (GO:0006451)</t>
  </si>
  <si>
    <t>tRNA threonylcarbamoyladenosine metabolic process (GO:0070525)</t>
  </si>
  <si>
    <t>TPRKB</t>
  </si>
  <si>
    <t>type B pancreatic cell development (GO:0003323)</t>
  </si>
  <si>
    <t>ureter development (GO:0072189)</t>
  </si>
  <si>
    <t>regulation of immune response (GO:0050776)</t>
  </si>
  <si>
    <t>16/179</t>
  </si>
  <si>
    <t>IFITM1;TGFB2;CD40;PIANP;ICAM2;SAMHD1;PVR;LRP8;C3;FKBP1A;COL3A1;CASP8;SLAMF7;ULBP1;CD99;CD33</t>
  </si>
  <si>
    <t>RNA metabolic process (GO:0016070)</t>
  </si>
  <si>
    <t>DUSP11;HNRNPA3;RNASEH1;PNPT1;FASTKD1;PABPN1;FASTKD2;PAPOLG;PCBP1;MPHOSPH10;RBMS1;MRPL44</t>
  </si>
  <si>
    <t>keratinocyte differentiation (GO:0030216)</t>
  </si>
  <si>
    <t>JAG1;AKR1C3;TXNIP;EPHA2</t>
  </si>
  <si>
    <t>negative regulation of cell-cell adhesion (GO:0022408)</t>
  </si>
  <si>
    <t>NOTCH1;JAG1;RGCC;ZNF703</t>
  </si>
  <si>
    <t>regulation of filopodium assembly (GO:0051489)</t>
  </si>
  <si>
    <t>NRP1;DMTN;DPYSL3;RHOQ</t>
  </si>
  <si>
    <t>calcium ion transmembrane transport (GO:0070588)</t>
  </si>
  <si>
    <t>8/87</t>
  </si>
  <si>
    <t>FKBP1A;TRPV4;CACNA1A;ATP2B1;GAS6;SLC25A23;MAIP1;NALCN</t>
  </si>
  <si>
    <t>negative regulation of intrinsic apoptotic signaling pathway (GO:2001243)</t>
  </si>
  <si>
    <t>6/64</t>
  </si>
  <si>
    <t>CXCL12;BCL2;HTRA2;SNAI2;CLU;NFE2L2</t>
  </si>
  <si>
    <t>cellular protein-containing complex assembly (GO:0034622)</t>
  </si>
  <si>
    <t>15/168</t>
  </si>
  <si>
    <t>HIP1;PXN;ARL2;TRAF2;CLU;CENPA;RTN4;HSPD1;FKBP1A;COX7A2L;FCHO1;BIN1;NCK2;SNX9;DMD</t>
  </si>
  <si>
    <t>regulation of mRNA catabolic process (GO:0061013)</t>
  </si>
  <si>
    <t>11/122</t>
  </si>
  <si>
    <t>HSPA8;PNPT1;PSMD14;CSDC2;PSME4;PSMD1;RPS27A;RBM24;ZFP36L2;PUM2;PSMB9</t>
  </si>
  <si>
    <t>epidermal cell differentiation (GO:0009913)</t>
  </si>
  <si>
    <t>JAG1;ERCC3;AKR1C3;TXNIP;EPHA2</t>
  </si>
  <si>
    <t>positive regulation of phagocytosis (GO:0050766)</t>
  </si>
  <si>
    <t>C3;RAB31;ABCA7;GAS6;GATA2</t>
  </si>
  <si>
    <t>regulation of immune effector process (GO:0002697)</t>
  </si>
  <si>
    <t>alpha-amino acid catabolic process (GO:1901606)</t>
  </si>
  <si>
    <t>SARDH;FAH;THNSL2</t>
  </si>
  <si>
    <t>cardiac muscle cell action potential (GO:0086001)</t>
  </si>
  <si>
    <t>DMD;ATP1B1;SCN1B</t>
  </si>
  <si>
    <t>CENP-A containing chromatin organization (GO:0061641)</t>
  </si>
  <si>
    <t>CENP-A containing nucleosome assembly (GO:0034080)</t>
  </si>
  <si>
    <t>establishment of spindle orientation (GO:0051294)</t>
  </si>
  <si>
    <t>histone H3-K4 methylation (GO:0051568)</t>
  </si>
  <si>
    <t>SETD1A;TET3;DPY30</t>
  </si>
  <si>
    <t>negative regulation of interleukin-1 production (GO:0032692)</t>
  </si>
  <si>
    <t>GAS6;CD33;GIT1</t>
  </si>
  <si>
    <t>peptidyl-lysine trimethylation (GO:0018023)</t>
  </si>
  <si>
    <t>SMYD5;SETD1A;TET3</t>
  </si>
  <si>
    <t>phosphatidylcholine acyl-chain remodeling (GO:0036151)</t>
  </si>
  <si>
    <t>LPCAT4;MBOAT2;DBI</t>
  </si>
  <si>
    <t>regulation of type I interferon-mediated signaling pathway (GO:0060338)</t>
  </si>
  <si>
    <t>TRIM6;NLRC5;SAMHD1</t>
  </si>
  <si>
    <t>RNA-dependent DNA biosynthetic process (GO:0006278)</t>
  </si>
  <si>
    <t>zinc ion homeostasis (GO:0055069)</t>
  </si>
  <si>
    <t>metal ion transport (GO:0030001)</t>
  </si>
  <si>
    <t>8/88</t>
  </si>
  <si>
    <t>CYP27B1;CALCRL;CCL5;TRPV4;CACNA1A;KCNN4;RAMP1;CNNM4</t>
  </si>
  <si>
    <t>regulation of establishment of planar polarity (GO:0090175)</t>
  </si>
  <si>
    <t>retrograde transport, endosome to Golgi (GO:0042147)</t>
  </si>
  <si>
    <t>ARFRP1;EHD3;PIKFYVE;HEATR5B;DCTN1;VPS54;GCC2;RAB6B</t>
  </si>
  <si>
    <t>BMP signaling pathway (GO:0030509)</t>
  </si>
  <si>
    <t>ACVR1;TGFB2;BMPR2;GDF15;NOG;AMH</t>
  </si>
  <si>
    <t>steroid biosynthetic process (GO:0006694)</t>
  </si>
  <si>
    <t>CYP27A1;OSBPL6;INSIG2;FAXDC2;FDXR;AKR1C3</t>
  </si>
  <si>
    <t>T cell receptor signaling pathway (GO:0050852)</t>
  </si>
  <si>
    <t>14/158</t>
  </si>
  <si>
    <t>EIF2B4;PSMD14;PDE4D;BTN3A3;BTN3A2;PSMB9;CD4;THEMIS2;INPP5D;PSME4;PDE4B;PSMD1;PAG1;TNFRSF21</t>
  </si>
  <si>
    <t>positive regulation of ATPase activity (GO:0032781)</t>
  </si>
  <si>
    <t>MSH6;MSH2;DNAJC10;ATP1B1</t>
  </si>
  <si>
    <t>regulation of ubiquitin-dependent protein catabolic process (GO:2000058)</t>
  </si>
  <si>
    <t>PDCL3;RPS7;COMMD1;CLU</t>
  </si>
  <si>
    <t>translesion synthesis (GO:0019985)</t>
  </si>
  <si>
    <t>USP43;REV1;RPS27A;POLH</t>
  </si>
  <si>
    <t>purine ribonucleotide metabolic process (GO:0009150)</t>
  </si>
  <si>
    <t>7/77</t>
  </si>
  <si>
    <t>ENPP1;DBI;AK4;CROT;AMPD3;RHOQ;EPHA2</t>
  </si>
  <si>
    <t>regulation of organelle assembly (GO:1902115)</t>
  </si>
  <si>
    <t>PIKFYVE;GSN;ADPRH;ALMS1;TRAPPC12;TBC1D8;DCDC2</t>
  </si>
  <si>
    <t>aspartate family amino acid metabolic process (GO:0009066)</t>
  </si>
  <si>
    <t>ADI1;SLC25A12</t>
  </si>
  <si>
    <t>branching involved in ureteric bud morphogenesis (GO:0001658)</t>
  </si>
  <si>
    <t>SIX1;HOXD11</t>
  </si>
  <si>
    <t>carbohydrate derivative catabolic process (GO:1901136)</t>
  </si>
  <si>
    <t>FBXO27;SAMHD1</t>
  </si>
  <si>
    <t>cardiac muscle cell contraction (GO:0086003)</t>
  </si>
  <si>
    <t>GSN;SCN1B</t>
  </si>
  <si>
    <t>diol metabolic process (GO:0034311)</t>
  </si>
  <si>
    <t>SPR;PLPP3</t>
  </si>
  <si>
    <t>DNA alkylation (GO:0006305)</t>
  </si>
  <si>
    <t>FOS;GATAD2A</t>
  </si>
  <si>
    <t>DNA methylation or demethylation (GO:0044728)</t>
  </si>
  <si>
    <t>dopamine metabolic process (GO:0042417)</t>
  </si>
  <si>
    <t>fatty acid transmembrane transport (GO:1902001)</t>
  </si>
  <si>
    <t>CD36;ACACB</t>
  </si>
  <si>
    <t>glycerolipid catabolic process (GO:0046503)</t>
  </si>
  <si>
    <t>SMPD4;PRDX6</t>
  </si>
  <si>
    <t>N-glycan processing (GO:0006491)</t>
  </si>
  <si>
    <t>GANAB;MAN2A2</t>
  </si>
  <si>
    <t>negative regulation of nervous system development (GO:0051961)</t>
  </si>
  <si>
    <t>ROBO2;NOTCH1</t>
  </si>
  <si>
    <t>negative regulation of oxidative stress-induced intrinsic apoptotic signaling pathway (GO:1902176)</t>
  </si>
  <si>
    <t>negative regulation of protein localization to nucleus (GO:1900181)</t>
  </si>
  <si>
    <t>POLR1A;APOD</t>
  </si>
  <si>
    <t>neural crest cell differentiation (GO:0014033)</t>
  </si>
  <si>
    <t>NLS-bearing protein import into nucleus (GO:0006607)</t>
  </si>
  <si>
    <t>RANBP2;NUP35</t>
  </si>
  <si>
    <t>pore complex assembly (GO:0046931)</t>
  </si>
  <si>
    <t>PLEKHA7;RTN4</t>
  </si>
  <si>
    <t>positive regulation of G protein-coupled receptor signaling pathway (GO:0045745)</t>
  </si>
  <si>
    <t>C3;GPER1</t>
  </si>
  <si>
    <t>positive regulation of monocyte chemotaxis (GO:0090026)</t>
  </si>
  <si>
    <t>CXCL12;CCL5</t>
  </si>
  <si>
    <t>positive regulation of neutrophil chemotaxis (GO:0090023)</t>
  </si>
  <si>
    <t>MDK;DAPK2</t>
  </si>
  <si>
    <t>postsynaptic membrane organization (GO:0001941)</t>
  </si>
  <si>
    <t>pyroptosis (GO:0070269)</t>
  </si>
  <si>
    <t>regulation of glucose transmembrane transport (GO:0010827)</t>
  </si>
  <si>
    <t>RTN2;C3</t>
  </si>
  <si>
    <t>regulation of nervous system process (GO:0031644)</t>
  </si>
  <si>
    <t>ROCK2;BEGAIN</t>
  </si>
  <si>
    <t>regulation of RIG-I signaling pathway (GO:0039535)</t>
  </si>
  <si>
    <t>SEC14L1;PUM2</t>
  </si>
  <si>
    <t>regulation of stem cell population maintenance (GO:2000036)</t>
  </si>
  <si>
    <t>PTN;WDR43</t>
  </si>
  <si>
    <t>regulation of synaptic vesicle exocytosis (GO:2000300)</t>
  </si>
  <si>
    <t>RIMS1;RAB3GAP1</t>
  </si>
  <si>
    <t>vesicle transport along actin filament (GO:0030050)</t>
  </si>
  <si>
    <t>MYO1B;MYO7B</t>
  </si>
  <si>
    <t>regulation of macroautophagy (GO:0016241)</t>
  </si>
  <si>
    <t>NRBP2;STING1;EXOC7;SESN1;BNIP3;QSOX1;ATP6V0E2;ATP6V1E2;DCN;CDK5R1</t>
  </si>
  <si>
    <t>regulation of cellular amino acid metabolic process (GO:0006521)</t>
  </si>
  <si>
    <t>regulation of humoral immune response (GO:0002920)</t>
  </si>
  <si>
    <t>regulation of megakaryocyte differentiation (GO:0045652)</t>
  </si>
  <si>
    <t>PRMT6;FAXDC2;SETD1A;DPY30;THBS1</t>
  </si>
  <si>
    <t>striated muscle contraction (GO:0006941)</t>
  </si>
  <si>
    <t>TNNT1;GAA;DMD;ATP1B1;SCN1B</t>
  </si>
  <si>
    <t>positive regulation of cell cycle process (GO:0090068)</t>
  </si>
  <si>
    <t>EDN1;SPAST;RGCC;EGF;DDX11;CUL3;INSR;CDC6;E2F7</t>
  </si>
  <si>
    <t>'de novo' posttranslational protein folding (GO:0051084)</t>
  </si>
  <si>
    <t>HSPA8;HSPE1;UGGT1</t>
  </si>
  <si>
    <t>cellular nitrogen compound biosynthetic process (GO:0044271)</t>
  </si>
  <si>
    <t>negative regulation of interleukin-6 production (GO:0032715)</t>
  </si>
  <si>
    <t>C5AR2;GAS6;TLR4</t>
  </si>
  <si>
    <t>negative regulation of peptidyl-tyrosine phosphorylation (GO:0050732)</t>
  </si>
  <si>
    <t>SFRP1;DMTN;NTF3</t>
  </si>
  <si>
    <t>organelle transport along microtubule (GO:0072384)</t>
  </si>
  <si>
    <t>RAB1A;TMEM201;LRPPRC</t>
  </si>
  <si>
    <t>peptide cross-linking (GO:0018149)</t>
  </si>
  <si>
    <t>COL3A1;ABCA7;THBS1</t>
  </si>
  <si>
    <t>positive regulation of mononuclear cell migration (GO:0071677)</t>
  </si>
  <si>
    <t>CXCL12;CCL5;GAS6</t>
  </si>
  <si>
    <t>positive regulation of RNA splicing (GO:0033120)</t>
  </si>
  <si>
    <t>regulation of macrophage derived foam cell differentiation (GO:0010743)</t>
  </si>
  <si>
    <t>ABCA1;MSR1;CD36</t>
  </si>
  <si>
    <t>regulation of potassium ion transport (GO:0043266)</t>
  </si>
  <si>
    <t>KCNIP3;FHL1;KCNAB2</t>
  </si>
  <si>
    <t>steroid hormone biosynthetic process (GO:0120178)</t>
  </si>
  <si>
    <t>FDXR;HSD17B6;HSD17B11</t>
  </si>
  <si>
    <t>triglyceride homeostasis (GO:0070328)</t>
  </si>
  <si>
    <t>DGAT2;ANGPTL4;MTLN</t>
  </si>
  <si>
    <t>vitamin transport (GO:0051180)</t>
  </si>
  <si>
    <t>SLC5A6;SLC46A1;CD320</t>
  </si>
  <si>
    <t>sulfur compound biosynthetic process (GO:0044272)</t>
  </si>
  <si>
    <t>GCLC;VCAN;LUM;B3GNT2;CHAC2;ST3GAL6;CSPG4;OPLAH;ST3GAL1;DCN</t>
  </si>
  <si>
    <t>antigen processing and presentation of exogenous peptide antigen via MHC class I (GO:0042590)</t>
  </si>
  <si>
    <t>MFSD6;PSMD14;PSME4;PSMD1;CD36;TAPBP;PSMB9</t>
  </si>
  <si>
    <t>cellular glucose homeostasis (GO:0001678)</t>
  </si>
  <si>
    <t>GPER1;PDK3;GAS6;HK2</t>
  </si>
  <si>
    <t>negative regulation of type I interferon production (GO:0032480)</t>
  </si>
  <si>
    <t>NLRX1;PTPRS;NLRC5;REL</t>
  </si>
  <si>
    <t>positive regulation of peptide hormone secretion (GO:0090277)</t>
  </si>
  <si>
    <t>positive regulation of phospholipase C activity (GO:0010863)</t>
  </si>
  <si>
    <t>NTRK2;PDGFRA;BDNF;NTF3</t>
  </si>
  <si>
    <t>positive regulation of T cell differentiation (GO:0045582)</t>
  </si>
  <si>
    <t>DUSP10;MDK;VSIR;GLI2</t>
  </si>
  <si>
    <t>regulation of carbohydrate catabolic process (GO:0043470)</t>
  </si>
  <si>
    <t>SCARB2;RANBP2;NUP210;NUP35</t>
  </si>
  <si>
    <t>regulation of cytokine production involved in inflammatory response (GO:1900015)</t>
  </si>
  <si>
    <t>CARD9;APOD;TLR6;TLR4</t>
  </si>
  <si>
    <t>sodium ion transport (GO:0006814)</t>
  </si>
  <si>
    <t>8/90</t>
  </si>
  <si>
    <t>SLC5A6;HCN3;SCN9A;NEDD4L;ATP1B1;SCN2A;NALCN;SCN1B</t>
  </si>
  <si>
    <t>ammonium transmembrane transport (GO:0072488)</t>
  </si>
  <si>
    <t>aromatic compound catabolic process (GO:0019439)</t>
  </si>
  <si>
    <t>basic amino acid transport (GO:0015802)</t>
  </si>
  <si>
    <t>cardiac muscle hypertrophy (GO:0003300)</t>
  </si>
  <si>
    <t>HDAC4</t>
  </si>
  <si>
    <t>cellular response to angiotensin (GO:1904385)</t>
  </si>
  <si>
    <t>cellular response to epinephrine stimulus (GO:0071872)</t>
  </si>
  <si>
    <t>PDE4B</t>
  </si>
  <si>
    <t>cellular response to hepatocyte growth factor stimulus (GO:0035729)</t>
  </si>
  <si>
    <t>cellular response to interleukin-21 (GO:0098757)</t>
  </si>
  <si>
    <t>cellular response to UV-B (GO:0071493)</t>
  </si>
  <si>
    <t>chromatin silencing at telomere (GO:0006348)</t>
  </si>
  <si>
    <t>DPY30</t>
  </si>
  <si>
    <t>cysteine metabolic process (GO:0006534)</t>
  </si>
  <si>
    <t>GCLC</t>
  </si>
  <si>
    <t>cytoplasmic sequestering of NF-kappaB (GO:0007253)</t>
  </si>
  <si>
    <t>dendritic spine maintenance (GO:0097062)</t>
  </si>
  <si>
    <t>dynamin family protein polymerization involved in membrane fission (GO:0003373)</t>
  </si>
  <si>
    <t>dynamin family protein polymerization involved in mitochondrial fission (GO:0003374)</t>
  </si>
  <si>
    <t>elastic fiber assembly (GO:0048251)</t>
  </si>
  <si>
    <t>EMILIN1</t>
  </si>
  <si>
    <t>entry of bacterium into host cell (GO:0035635)</t>
  </si>
  <si>
    <t>establishment of Golgi localization (GO:0051683)</t>
  </si>
  <si>
    <t>STK25</t>
  </si>
  <si>
    <t>excitatory synapse assembly (GO:1904861)</t>
  </si>
  <si>
    <t>folic acid transport (GO:0015884)</t>
  </si>
  <si>
    <t>forebrain neuron development (GO:0021884)</t>
  </si>
  <si>
    <t>galactosylceramide metabolic process (GO:0006681)</t>
  </si>
  <si>
    <t>glycoside catabolic process (GO:0016139)</t>
  </si>
  <si>
    <t>hair cell differentiation (GO:0035315)</t>
  </si>
  <si>
    <t>histidine catabolic process (GO:0006548)</t>
  </si>
  <si>
    <t>histidine metabolic process (GO:0006547)</t>
  </si>
  <si>
    <t>histone H2A-K119 monoubiquitination (GO:0036353)</t>
  </si>
  <si>
    <t>PCGF1</t>
  </si>
  <si>
    <t>histone H3-K4 monomethylation (GO:0097692)</t>
  </si>
  <si>
    <t>immunological synapse formation (GO:0001771)</t>
  </si>
  <si>
    <t>CORO1A</t>
  </si>
  <si>
    <t>interleukin-21-mediated signaling pathway (GO:0038114)</t>
  </si>
  <si>
    <t>internal protein amino acid acetylation (GO:0006475)</t>
  </si>
  <si>
    <t>HAT1</t>
  </si>
  <si>
    <t>kidney epithelium development (GO:0072073)</t>
  </si>
  <si>
    <t>lymphatic endothelial cell differentiation (GO:0060836)</t>
  </si>
  <si>
    <t>macromolecule modification (GO:0043412)</t>
  </si>
  <si>
    <t>methionine metabolic process (GO:0006555)</t>
  </si>
  <si>
    <t>mitochondrial respiratory chain complex III assembly (GO:0034551)</t>
  </si>
  <si>
    <t>BCS1L</t>
  </si>
  <si>
    <t>mitochondrial RNA processing (GO:0000963)</t>
  </si>
  <si>
    <t>negative regulation of actin nucleation (GO:0051126)</t>
  </si>
  <si>
    <t>negative regulation of B cell apoptotic process (GO:0002903)</t>
  </si>
  <si>
    <t>IRS2</t>
  </si>
  <si>
    <t>negative regulation of CD4-positive, alpha-beta T cell proliferation (GO:2000562)</t>
  </si>
  <si>
    <t>negative regulation of fatty acid oxidation (GO:0046322)</t>
  </si>
  <si>
    <t>negative regulation of glial cell apoptotic process (GO:0034351)</t>
  </si>
  <si>
    <t>negative regulation of keratinocyte proliferation (GO:0010839)</t>
  </si>
  <si>
    <t>negative regulation of lipid kinase activity (GO:0090219)</t>
  </si>
  <si>
    <t>PIK3IP1</t>
  </si>
  <si>
    <t>negative regulation of long-term synaptic potentiation (GO:1900272)</t>
  </si>
  <si>
    <t>negative regulation of macrophage migration (GO:1905522)</t>
  </si>
  <si>
    <t>negative regulation of microglial cell activation (GO:1903979)</t>
  </si>
  <si>
    <t>negative regulation of mitochondrial fusion (GO:0010637)</t>
  </si>
  <si>
    <t>negative regulation of mitochondrial membrane potential (GO:0010917)</t>
  </si>
  <si>
    <t>negative regulation of monooxygenase activity (GO:0032769)</t>
  </si>
  <si>
    <t>negative regulation of muscle cell differentiation (GO:0051148)</t>
  </si>
  <si>
    <t>negative regulation of neuron projection regeneration (GO:0070571)</t>
  </si>
  <si>
    <t>negative regulation of vascular associated smooth muscle cell differentiation (GO:1905064)</t>
  </si>
  <si>
    <t>neuron fate specification (GO:0048665)</t>
  </si>
  <si>
    <t>neurotransmitter reuptake (GO:0098810)</t>
  </si>
  <si>
    <t>osteoblast development (GO:0002076)</t>
  </si>
  <si>
    <t>peptidyl-proline hydroxylation to 4-hydroxy-L-proline (GO:0018401)</t>
  </si>
  <si>
    <t>P4HA3</t>
  </si>
  <si>
    <t>peptidyl-serine autophosphorylation (GO:0036289)</t>
  </si>
  <si>
    <t>peptidyl-tyrosine dephosphorylation involved in inactivation of protein kinase activity (GO:1990264)</t>
  </si>
  <si>
    <t>DUSP10</t>
  </si>
  <si>
    <t>positive regulation of dendritic cell chemotaxis (GO:2000510)</t>
  </si>
  <si>
    <t>positive regulation of endocytic recycling (GO:2001137)</t>
  </si>
  <si>
    <t>positive regulation of epithelial cell proliferation involved in wound healing (GO:0060054)</t>
  </si>
  <si>
    <t>positive regulation of insulin-like growth factor receptor signaling pathway (GO:0043568)</t>
  </si>
  <si>
    <t>MYORG</t>
  </si>
  <si>
    <t>positive regulation of intracellular steroid hormone receptor signaling pathway (GO:0033145)</t>
  </si>
  <si>
    <t>positive regulation of monocyte chemotactic protein-1 production (GO:0071639)</t>
  </si>
  <si>
    <t>TWIST1</t>
  </si>
  <si>
    <t>positive regulation of muscle contraction (GO:0045933)</t>
  </si>
  <si>
    <t>positive regulation of myotube differentiation (GO:0010831)</t>
  </si>
  <si>
    <t>positive regulation of ryanodine-sensitive calcium-release channel activity (GO:0060316)</t>
  </si>
  <si>
    <t>pre-replicative complex assembly involved in nuclear cell cycle DNA replication (GO:0006267)</t>
  </si>
  <si>
    <t>MCM6</t>
  </si>
  <si>
    <t>protein deglutamylation (GO:0035608)</t>
  </si>
  <si>
    <t>protein deglycosylation (GO:0006517)</t>
  </si>
  <si>
    <t>protein localization to microtubule (GO:0035372)</t>
  </si>
  <si>
    <t>MID1</t>
  </si>
  <si>
    <t>protein localization to microtubule cytoskeleton (GO:0072698)</t>
  </si>
  <si>
    <t>protein retention in ER lumen (GO:0006621)</t>
  </si>
  <si>
    <t>KDELR3</t>
  </si>
  <si>
    <t>pyrimidine nucleobase catabolic process (GO:0006208)</t>
  </si>
  <si>
    <t>regulation of activation of Janus kinase activity (GO:0010533)</t>
  </si>
  <si>
    <t>regulation of apoptotic cell clearance (GO:2000425)</t>
  </si>
  <si>
    <t>regulation of ATPase-coupled calcium transmembrane transporter activity (GO:1901894)</t>
  </si>
  <si>
    <t>regulation of chaperone-mediated autophagy (GO:1904714)</t>
  </si>
  <si>
    <t>EEF1A2</t>
  </si>
  <si>
    <t>regulation of cyclic-nucleotide phosphodiesterase activity (GO:0051342)</t>
  </si>
  <si>
    <t>regulation of dendritic cell chemotaxis (GO:2000508)</t>
  </si>
  <si>
    <t>regulation of endodeoxyribonuclease activity (GO:0032071)</t>
  </si>
  <si>
    <t>regulation of Golgi to plasma membrane protein transport (GO:0042996)</t>
  </si>
  <si>
    <t>regulation of intrinsic apoptotic signaling pathway by p53 class mediator (GO:1902253)</t>
  </si>
  <si>
    <t>regulation of microvillus organization (GO:0032530)</t>
  </si>
  <si>
    <t>regulation of MyD88-independent toll-like receptor signaling pathway (GO:0034127)</t>
  </si>
  <si>
    <t>regulation of myeloid leukocyte differentiation (GO:0002761)</t>
  </si>
  <si>
    <t>PRXL2A</t>
  </si>
  <si>
    <t>regulation of pattern recognition receptor signaling pathway (GO:0062207)</t>
  </si>
  <si>
    <t>regulation of phospholipase A2 activity (GO:0032429)</t>
  </si>
  <si>
    <t>regulation of positive chemotaxis (GO:0050926)</t>
  </si>
  <si>
    <t>CDH13</t>
  </si>
  <si>
    <t>regulation of protein glycosylation (GO:0060049)</t>
  </si>
  <si>
    <t>regulation of protein localization to cell cortex (GO:1904776)</t>
  </si>
  <si>
    <t>regulation of response to wounding (GO:1903034)</t>
  </si>
  <si>
    <t>regulation of skeletal muscle fiber development (GO:0048742)</t>
  </si>
  <si>
    <t>regulation of stem cell division (GO:2000035)</t>
  </si>
  <si>
    <t>regulation of T-helper 2 cell differentiation (GO:0045628)</t>
  </si>
  <si>
    <t>regulation of toll-like receptor 3 signaling pathway (GO:0034139)</t>
  </si>
  <si>
    <t>regulation of vascular wound healing (GO:0061043)</t>
  </si>
  <si>
    <t>FOXC2</t>
  </si>
  <si>
    <t>respiratory chain complex III assembly (GO:0017062)</t>
  </si>
  <si>
    <t>response to epinephrine (GO:0071871)</t>
  </si>
  <si>
    <t>response to hepatocyte growth factor (GO:0035728)</t>
  </si>
  <si>
    <t>response to hydroperoxide (GO:0033194)</t>
  </si>
  <si>
    <t>ribosome disassembly (GO:0032790)</t>
  </si>
  <si>
    <t>MTIF2</t>
  </si>
  <si>
    <t>self proteolysis (GO:0097264)</t>
  </si>
  <si>
    <t>spermidine metabolic process (GO:0008216)</t>
  </si>
  <si>
    <t>spleen development (GO:0048536)</t>
  </si>
  <si>
    <t>SREBP signaling pathway (GO:0032933)</t>
  </si>
  <si>
    <t>INSIG2</t>
  </si>
  <si>
    <t>store-operated calcium entry (GO:0002115)</t>
  </si>
  <si>
    <t>synaptic vesicle budding (GO:0070142)</t>
  </si>
  <si>
    <t>T cell mediated cytotoxicity (GO:0001913)</t>
  </si>
  <si>
    <t>tRNA aminoacylation for mitochondrial protein translation (GO:0070127)</t>
  </si>
  <si>
    <t>WARS2</t>
  </si>
  <si>
    <t>tubulin complex assembly (GO:0007021)</t>
  </si>
  <si>
    <t>ARL2</t>
  </si>
  <si>
    <t>vascular associated smooth muscle cell differentiation (GO:0035886)</t>
  </si>
  <si>
    <t>vascular associated smooth muscle contraction (GO:0014829)</t>
  </si>
  <si>
    <t>venous blood vessel development (GO:0060841)</t>
  </si>
  <si>
    <t>water homeostasis (GO:0030104)</t>
  </si>
  <si>
    <t>negative regulation of cytokine-mediated signaling pathway (GO:0001960)</t>
  </si>
  <si>
    <t>NLRC5;SLIT3;SLIT2;GAS6;SAMHD1</t>
  </si>
  <si>
    <t>protein sumoylation (GO:0016925)</t>
  </si>
  <si>
    <t>RANBP2;EGR2;SUMO1;NUP210;NUP35</t>
  </si>
  <si>
    <t>triglyceride metabolic process (GO:0006641)</t>
  </si>
  <si>
    <t>FABP3;DGAT2;APOC1;PNPLA4;LPIN1</t>
  </si>
  <si>
    <t>calcium-mediated signaling (GO:0019722)</t>
  </si>
  <si>
    <t>CHRM3;EDN1;MCTP1;DMTN;DMPK;RCAN2;EIF2AK3;ACKR4;ATP1B1</t>
  </si>
  <si>
    <t>adrenergic receptor signaling pathway (GO:0071875)</t>
  </si>
  <si>
    <t>cellular monovalent inorganic cation homeostasis (GO:0030004)</t>
  </si>
  <si>
    <t>cellular response to nitrogen compound (GO:1901699)</t>
  </si>
  <si>
    <t>ROCK2;DDX11</t>
  </si>
  <si>
    <t>early endosome to late endosome transport (GO:0045022)</t>
  </si>
  <si>
    <t>KIF16B;EMP2</t>
  </si>
  <si>
    <t>endoplasmic reticulum calcium ion homeostasis (GO:0032469)</t>
  </si>
  <si>
    <t>BCL2;THADA</t>
  </si>
  <si>
    <t>fatty acid transport (GO:0015908)</t>
  </si>
  <si>
    <t>FABP3;CD36</t>
  </si>
  <si>
    <t>glucose transmembrane transport (GO:1904659)</t>
  </si>
  <si>
    <t>SORT1;SLC5A3</t>
  </si>
  <si>
    <t>lipopolysaccharide-mediated signaling pathway (GO:0031663)</t>
  </si>
  <si>
    <t>CCL5;TLR4</t>
  </si>
  <si>
    <t>mesoderm development (GO:0007498)</t>
  </si>
  <si>
    <t>FOXC2;MEST</t>
  </si>
  <si>
    <t>mesoderm formation (GO:0001707)</t>
  </si>
  <si>
    <t>BMPR2;ITGA8</t>
  </si>
  <si>
    <t>miRNA metabolic process (GO:0010586)</t>
  </si>
  <si>
    <t>PRKRA;DIS3L2</t>
  </si>
  <si>
    <t>natural killer cell mediated immunity (GO:0002228)</t>
  </si>
  <si>
    <t>SLAMF7;ULBP1</t>
  </si>
  <si>
    <t>negative regulation of lipid storage (GO:0010888)</t>
  </si>
  <si>
    <t>negative regulation of osteoclast differentiation (GO:0045671)</t>
  </si>
  <si>
    <t>TLR4;FSTL3</t>
  </si>
  <si>
    <t>positive regulation of dendrite morphogenesis (GO:0050775)</t>
  </si>
  <si>
    <t>positive regulation of G2/M transition of mitotic cell cycle (GO:0010971)</t>
  </si>
  <si>
    <t>CCND1;CDC25A</t>
  </si>
  <si>
    <t>positive regulation of hormone secretion (GO:0046887)</t>
  </si>
  <si>
    <t>EDN1;SPP1</t>
  </si>
  <si>
    <t>positive regulation of natural killer cell mediated cytotoxicity (GO:0045954)</t>
  </si>
  <si>
    <t>LAMP1;PVR</t>
  </si>
  <si>
    <t>xenobiotic transport (GO:0042908)</t>
  </si>
  <si>
    <t>ABCC3;ABCA3</t>
  </si>
  <si>
    <t>B cell proliferation (GO:0042100)</t>
  </si>
  <si>
    <t>CD40;BCL2;HSPD1</t>
  </si>
  <si>
    <t>chromatin remodeling at centromere (GO:0031055)</t>
  </si>
  <si>
    <t>gene silencing by miRNA (GO:0035195)</t>
  </si>
  <si>
    <t>PRKRA;AJUBA;PUM2</t>
  </si>
  <si>
    <t>negative regulation of intracellular steroid hormone receptor signaling pathway (GO:0033144)</t>
  </si>
  <si>
    <t>SFRP1;ISL1;CNOT9</t>
  </si>
  <si>
    <t>regulation of dendrite morphogenesis (GO:0048814)</t>
  </si>
  <si>
    <t>ADGRB3;HECW2;NEDD4L</t>
  </si>
  <si>
    <t>regulation of intracellular estrogen receptor signaling pathway (GO:0033146)</t>
  </si>
  <si>
    <t>FOXA1;ISL1;CNOT9</t>
  </si>
  <si>
    <t>superoxide metabolic process (GO:0006801)</t>
  </si>
  <si>
    <t>PREX1;SH3PXD2B;SOD3</t>
  </si>
  <si>
    <t>cellular response to DNA damage stimulus (GO:0006974)</t>
  </si>
  <si>
    <t>30/350</t>
  </si>
  <si>
    <t>PPP1R15A;ATF2;SMARCAL1;BRSK1;BTG2;CDKN1A;HTRA2;SMC6;SAMHD1;CCND1;SUMO1;E2F1;CASP2;POLH;BOK;ZRANB3;XRCC5;DDX11;FANCA;DDB2;MSH6;MSH2;ERCC3;PSME4;BCL2;TRIP12;SPATA18;TP53;RBM24;EPHA2</t>
  </si>
  <si>
    <t>antigen processing and presentation of exogenous peptide antigen (GO:0002478)</t>
  </si>
  <si>
    <t>9/103</t>
  </si>
  <si>
    <t>DYNC1I2;MFSD6;PIKFYVE;ACTR1B;DCTN1;KIF5A;KIF3C;CTSF;SH3GL2</t>
  </si>
  <si>
    <t>intracellular protein transmembrane transport (GO:0065002)</t>
  </si>
  <si>
    <t>RTN2;ZFAND2B;DNAJC15;HSPD1</t>
  </si>
  <si>
    <t>lymphocyte chemotaxis (GO:0048247)</t>
  </si>
  <si>
    <t>CCL5;GPR183;GAS6;CXCL16</t>
  </si>
  <si>
    <t>mRNA catabolic process (GO:0006402)</t>
  </si>
  <si>
    <t>NBAS;PNPT1;ZFP36L2;DIS3L2</t>
  </si>
  <si>
    <t>neurogenesis (GO:0022008)</t>
  </si>
  <si>
    <t>TGFB2;PCSK9;SIX1;DCHS1</t>
  </si>
  <si>
    <t>positive regulation of potassium ion transmembrane transport (GO:1901381)</t>
  </si>
  <si>
    <t>GABBR2;WNK4;KCNN4;ATP1B1</t>
  </si>
  <si>
    <t>response to amyloid-beta (GO:1904645)</t>
  </si>
  <si>
    <t>cation transport (GO:0006812)</t>
  </si>
  <si>
    <t>15/174</t>
  </si>
  <si>
    <t>KCNG1;KCNK6;NEDD4L;ABCC9;ATP1B1;SLC7A1;SLC5A6;PANX2;SLC25A29;SLC7A8;SCN9A;CNGA3;KCNN4;SCN2A;SLC36A4</t>
  </si>
  <si>
    <t>regulation of ATP metabolic process (GO:1903578)</t>
  </si>
  <si>
    <t>RANBP2;COX7A2L;NUP210;NUP35;AK4</t>
  </si>
  <si>
    <t>telomere maintenance (GO:0000723)</t>
  </si>
  <si>
    <t>SP100;TERT;XRCC5;TPRKB;SMC6</t>
  </si>
  <si>
    <t>positive regulation of protein localization to nucleus (GO:1900182)</t>
  </si>
  <si>
    <t>CARD10;TERT;EIF2AK3;HCLS1;CCT7;CCT4</t>
  </si>
  <si>
    <t>negative regulation of cell cycle (GO:0045786)</t>
  </si>
  <si>
    <t>7/80</t>
  </si>
  <si>
    <t>NR4A1;BTG2;DUSP1;GPER1;HTRA2;INHBA;RHOB</t>
  </si>
  <si>
    <t>ion transport (GO:0006811)</t>
  </si>
  <si>
    <t>10/116</t>
  </si>
  <si>
    <t>PANX2;SLC20A2;GLRB;SLC20A1;WNK4;CNGA3;SLC25A10;KCNN4;SLC12A7;SLC25A22</t>
  </si>
  <si>
    <t>plasma membrane bounded cell projection organization (GO:0120036)</t>
  </si>
  <si>
    <t>BTG2;FAM161A;FLRT3;BLOC1S2;STMN2;PTPRM;WDPCP;FRY;L1CAM;SH3GL2;CDK5R1</t>
  </si>
  <si>
    <t>cellular protein localization (GO:0034613)</t>
  </si>
  <si>
    <t>28/329</t>
  </si>
  <si>
    <t>PTPRU;RAB1A;CNTNAP1;COX18;STXBP2;SEPTIN10;ARFRP1;FGF7;WNT11;SH3PXD2B;SNX9;DMD;RAB6B;WLS;TMED4;SEPTIN2;USP4;ATG9A;TBC1D8;SEPTIN6;EMP2;SEPTIN4;RAB31;SNX17;ADPRH;UNC50;CPE;RAB38</t>
  </si>
  <si>
    <t>positive regulation of response to biotic stimulus (GO:0002833)</t>
  </si>
  <si>
    <t>GRN;NLRP10;CCL5;PUM2</t>
  </si>
  <si>
    <t>positive regulation of RNA metabolic process (GO:0051254)</t>
  </si>
  <si>
    <t>PNPT1;WDR75;TP53;WDR43</t>
  </si>
  <si>
    <t>regulation of DNA repair (GO:0006282)</t>
  </si>
  <si>
    <t>EYA4;TRIP12;NPAS2;POLH</t>
  </si>
  <si>
    <t>antigen processing and presentation of peptide antigen via MHC class I (GO:0002474)</t>
  </si>
  <si>
    <t>MFSD6;ACE;TAPBP</t>
  </si>
  <si>
    <t>bile acid metabolic process (GO:0008206)</t>
  </si>
  <si>
    <t>CYP27A1;OSBPL6;AKR1C1</t>
  </si>
  <si>
    <t>lytic vacuole organization (GO:0080171)</t>
  </si>
  <si>
    <t>ABCA1;GRN;GAA</t>
  </si>
  <si>
    <t>negative regulation of JNK cascade (GO:0046329)</t>
  </si>
  <si>
    <t>DUSP10;MECOM;MAPK8IP1</t>
  </si>
  <si>
    <t>positive regulation of ATP metabolic process (GO:1903580)</t>
  </si>
  <si>
    <t>PID1;TMSB4X;INSR</t>
  </si>
  <si>
    <t>positive regulation of cholesterol transport (GO:0032376)</t>
  </si>
  <si>
    <t>ABCB4;ABCA3;ABCA7</t>
  </si>
  <si>
    <t>positive regulation of cytokine production involved in immune response (GO:0002720)</t>
  </si>
  <si>
    <t>TRIM6;TNFRSF14;TRAF2</t>
  </si>
  <si>
    <t>positive regulation of organelle organization (GO:0010638)</t>
  </si>
  <si>
    <t>HTRA2;LNPK;RAB3GAP1</t>
  </si>
  <si>
    <t>positive regulation of telomere maintenance via telomerase (GO:0032212)</t>
  </si>
  <si>
    <t>XRCC5;CCT7;CCT4</t>
  </si>
  <si>
    <t>regulation of cholesterol efflux (GO:0010874)</t>
  </si>
  <si>
    <t>ABCA3;ABCA7;TTC39B</t>
  </si>
  <si>
    <t>regulation of interleukin-17 production (GO:0032660)</t>
  </si>
  <si>
    <t>CARD9;TLR4;VSIR</t>
  </si>
  <si>
    <t>regulation of neurotransmitter secretion (GO:0046928)</t>
  </si>
  <si>
    <t>RIMS1;MCTP1;GPER1</t>
  </si>
  <si>
    <t>regulation of sprouting angiogenesis (GO:1903670)</t>
  </si>
  <si>
    <t>RHOJ;E2F2;THBS1</t>
  </si>
  <si>
    <t>arachidonic acid metabolic process (GO:0019369)</t>
  </si>
  <si>
    <t>EPHX1;AKR1C3;CYP1B1;PTGS2;PTGS1</t>
  </si>
  <si>
    <t>negative regulation of cell cycle G2/M phase transition (GO:1902750)</t>
  </si>
  <si>
    <t>PSMD14;FHL1;PSME4;PSMD1;PSMB9</t>
  </si>
  <si>
    <t>positive regulation of proteolysis (GO:0045862)</t>
  </si>
  <si>
    <t>CYFIP2;RCN3;CASP8;RHBDD1;SNX9</t>
  </si>
  <si>
    <t>protein K48-linked ubiquitination (GO:0070936)</t>
  </si>
  <si>
    <t>UBE2Q2;UBE2E3;CUL3;AMFR;NEDD4L</t>
  </si>
  <si>
    <t>negative regulation of cellular catabolic process (GO:0031330)</t>
  </si>
  <si>
    <t>DAP;APOC1;TIMP2;BCL2;TIMP3;MET</t>
  </si>
  <si>
    <t>positive regulation of cellular amide metabolic process (GO:0034250)</t>
  </si>
  <si>
    <t>7/81</t>
  </si>
  <si>
    <t>ROCK2;CIRBP;RPS27L;METTL5;EIF3E;CLU;THBS1</t>
  </si>
  <si>
    <t>actin filament-based transport (GO:0099515)</t>
  </si>
  <si>
    <t>calcium ion transport into cytosol (GO:0060402)</t>
  </si>
  <si>
    <t>TRPV4;JPH1</t>
  </si>
  <si>
    <t>cellular response to inorganic substance (GO:0071241)</t>
  </si>
  <si>
    <t>DDX11;CDK2</t>
  </si>
  <si>
    <t>cellular response to steroid hormone stimulus (GO:0071383)</t>
  </si>
  <si>
    <t>GPER1;AKR1C3</t>
  </si>
  <si>
    <t>cobalamin metabolic process (GO:0009235)</t>
  </si>
  <si>
    <t>MMADHC;CD320</t>
  </si>
  <si>
    <t>epithelial cell development (GO:0002064)</t>
  </si>
  <si>
    <t>SLC4A7;SIPA1L3</t>
  </si>
  <si>
    <t>intracellular lipid transport (GO:0032365)</t>
  </si>
  <si>
    <t>FABP3;ACACB</t>
  </si>
  <si>
    <t>mitochondrial calcium ion transmembrane transport (GO:0006851)</t>
  </si>
  <si>
    <t>negative regulation of microtubule depolymerization (GO:0007026)</t>
  </si>
  <si>
    <t>STMN2;CLASP1</t>
  </si>
  <si>
    <t>negative regulation of reproductive process (GO:2000242)</t>
  </si>
  <si>
    <t>DUSP1;SULF1</t>
  </si>
  <si>
    <t>nucleotide-excision repair, DNA incision, 3'-to lesion (GO:0006295)</t>
  </si>
  <si>
    <t>nucleotide-excision repair, preincision complex stabilization (GO:0006293)</t>
  </si>
  <si>
    <t>poly(A)+ mRNA export from nucleus (GO:0016973)</t>
  </si>
  <si>
    <t>PABPN1;IWS1</t>
  </si>
  <si>
    <t>positive regulation of antigen receptor-mediated signaling pathway (GO:0050857)</t>
  </si>
  <si>
    <t>SLC39A10;KCNN4</t>
  </si>
  <si>
    <t>positive regulation of immune system process (GO:0002684)</t>
  </si>
  <si>
    <t>TNFSF18;TGFB2</t>
  </si>
  <si>
    <t>positive regulation of phosphatase activity (GO:0010922)</t>
  </si>
  <si>
    <t>PPP1R15A;CALM2</t>
  </si>
  <si>
    <t>positive regulation of T cell cytokine production (GO:0002726)</t>
  </si>
  <si>
    <t>IL1R1;TRAF2</t>
  </si>
  <si>
    <t>positive regulation of transcription from RNA polymerase II promoter involved in cellular response to chemical stimulus (GO:1901522)</t>
  </si>
  <si>
    <t>positive regulation of vascular associated smooth muscle cell proliferation (GO:1904707)</t>
  </si>
  <si>
    <t>IGFBP5;ADAMTS1</t>
  </si>
  <si>
    <t>regulation of cardiac muscle cell proliferation (GO:0060043)</t>
  </si>
  <si>
    <t>NOTCH1;NOG</t>
  </si>
  <si>
    <t>regulation of cholesterol metabolic process (GO:0090181)</t>
  </si>
  <si>
    <t>SEC14L2;TTC39B</t>
  </si>
  <si>
    <t>regulation of dendritic spine development (GO:0060998)</t>
  </si>
  <si>
    <t>PTPRS;SHANK3</t>
  </si>
  <si>
    <t>regulation of ubiquitin protein ligase activity (GO:1904666)</t>
  </si>
  <si>
    <t>RAB1A;RPS7</t>
  </si>
  <si>
    <t>response to glucagon (GO:0033762)</t>
  </si>
  <si>
    <t>response to progesterone (GO:0032570)</t>
  </si>
  <si>
    <t>TGFB2;THBS1</t>
  </si>
  <si>
    <t>retinol metabolic process (GO:0042572)</t>
  </si>
  <si>
    <t>RETSAT;CYP1B1</t>
  </si>
  <si>
    <t>rRNA modification (GO:0000154)</t>
  </si>
  <si>
    <t>MTERF4;METTL5</t>
  </si>
  <si>
    <t>sterol transport (GO:0015918)</t>
  </si>
  <si>
    <t>regulation of macromolecule metabolic process (GO:0060255)</t>
  </si>
  <si>
    <t>17/200</t>
  </si>
  <si>
    <t>SCARB2;SORT1;ROCK2;ATP1B1;AFF3;DKK1;TSKU;TAPBP;TRIM6;TRIML2;KIF16B;PCBP1;CDK2;C1D;ALPK2;TRIM21;TRIM22</t>
  </si>
  <si>
    <t>acid secretion (GO:0046717)</t>
  </si>
  <si>
    <t>adult heart development (GO:0007512)</t>
  </si>
  <si>
    <t>alpha-amino acid biosynthetic process (GO:1901607)</t>
  </si>
  <si>
    <t>amyloid-beta formation (GO:0034205)</t>
  </si>
  <si>
    <t>androgen biosynthetic process (GO:0006702)</t>
  </si>
  <si>
    <t>HSD17B6</t>
  </si>
  <si>
    <t>anoikis (GO:0043276)</t>
  </si>
  <si>
    <t>DAPK2</t>
  </si>
  <si>
    <t>astral microtubule organization (GO:0030953)</t>
  </si>
  <si>
    <t>CLASP1</t>
  </si>
  <si>
    <t>ATF6-mediated unfolded protein response (GO:0036500)</t>
  </si>
  <si>
    <t>ATF6B</t>
  </si>
  <si>
    <t>basement membrane assembly (GO:0070831)</t>
  </si>
  <si>
    <t>NTN4</t>
  </si>
  <si>
    <t>bundle of His cell to Purkinje myocyte communication (GO:0086069)</t>
  </si>
  <si>
    <t>CD40 signaling pathway (GO:0023035)</t>
  </si>
  <si>
    <t>cellular response to forskolin (GO:1904322)</t>
  </si>
  <si>
    <t>cellular response to nitric oxide (GO:0071732)</t>
  </si>
  <si>
    <t>CDK2</t>
  </si>
  <si>
    <t>cellular response to reactive nitrogen species (GO:1902170)</t>
  </si>
  <si>
    <t>cellular response to sterol depletion (GO:0071501)</t>
  </si>
  <si>
    <t>complement activation, classical pathway (GO:0006958)</t>
  </si>
  <si>
    <t>C1S</t>
  </si>
  <si>
    <t>detection of mechanical stimulus involved in sensory perception of sound (GO:0050910)</t>
  </si>
  <si>
    <t>COL11A1</t>
  </si>
  <si>
    <t>DNA topological change (GO:0006265)</t>
  </si>
  <si>
    <t>endosome to melanosome transport (GO:0035646)</t>
  </si>
  <si>
    <t>endosome to pigment granule transport (GO:0043485)</t>
  </si>
  <si>
    <t>estrogen biosynthetic process (GO:0006703)</t>
  </si>
  <si>
    <t>HSD17B11</t>
  </si>
  <si>
    <t>fructose 1,6-bisphosphate metabolic process (GO:0030388)</t>
  </si>
  <si>
    <t>glucosamine-containing compound catabolic process (GO:1901072)</t>
  </si>
  <si>
    <t>AMDHD2</t>
  </si>
  <si>
    <t>histone arginine methylation (GO:0034969)</t>
  </si>
  <si>
    <t>histone phosphorylation (GO:0016572)</t>
  </si>
  <si>
    <t>icosanoid transport (GO:0071715)</t>
  </si>
  <si>
    <t>IMP metabolic process (GO:0046040)</t>
  </si>
  <si>
    <t>AMPD3</t>
  </si>
  <si>
    <t>inositol metabolic process (GO:0006020)</t>
  </si>
  <si>
    <t>SLC5A3</t>
  </si>
  <si>
    <t>ketone biosynthetic process (GO:0042181)</t>
  </si>
  <si>
    <t>kinetochore assembly (GO:0051382)</t>
  </si>
  <si>
    <t>CENPA</t>
  </si>
  <si>
    <t>maintenance of apical/basal cell polarity (GO:0035090)</t>
  </si>
  <si>
    <t>ANK1</t>
  </si>
  <si>
    <t>maintenance of epithelial cell apical/basal polarity (GO:0045199)</t>
  </si>
  <si>
    <t>mesodermal cell differentiation (GO:0048333)</t>
  </si>
  <si>
    <t>ITGA8</t>
  </si>
  <si>
    <t>mitochondrial respirasome assembly (GO:0097250)</t>
  </si>
  <si>
    <t>COX7A2L</t>
  </si>
  <si>
    <t>mitochondrial tRNA modification (GO:0070900)</t>
  </si>
  <si>
    <t>muscle cell fate commitment (GO:0042693)</t>
  </si>
  <si>
    <t>ACVR1</t>
  </si>
  <si>
    <t>negative regulation of alpha-beta T cell activation (GO:0046636)</t>
  </si>
  <si>
    <t>negative regulation of bone resorption (GO:0045779)</t>
  </si>
  <si>
    <t>TMEM119</t>
  </si>
  <si>
    <t>negative regulation of fibrinolysis (GO:0051918)</t>
  </si>
  <si>
    <t>negative regulation of nitric oxide biosynthetic process (GO:0045019)</t>
  </si>
  <si>
    <t>negative regulation of nitric oxide metabolic process (GO:1904406)</t>
  </si>
  <si>
    <t>negative regulation of smooth muscle cell differentiation (GO:0051151)</t>
  </si>
  <si>
    <t>negative regulation of systemic arterial blood pressure (GO:0003085)</t>
  </si>
  <si>
    <t>negative regulation of ubiquitin protein ligase activity (GO:1904667)</t>
  </si>
  <si>
    <t>nucleoside diphosphate phosphorylation (GO:0006165)</t>
  </si>
  <si>
    <t>AK4</t>
  </si>
  <si>
    <t>nucleoside triphosphate biosynthetic process (GO:0009142)</t>
  </si>
  <si>
    <t>nucleotide phosphorylation (GO:0046939)</t>
  </si>
  <si>
    <t>pericardium development (GO:0060039)</t>
  </si>
  <si>
    <t>peripheral nervous system axon ensheathment (GO:0032292)</t>
  </si>
  <si>
    <t>peroxisome fission (GO:0016559)</t>
  </si>
  <si>
    <t>MFF</t>
  </si>
  <si>
    <t>phenol-containing compound biosynthetic process (GO:0046189)</t>
  </si>
  <si>
    <t>plasminogen activation (GO:0031639)</t>
  </si>
  <si>
    <t>positive regulation of autophagy of mitochondrion (GO:1903599)</t>
  </si>
  <si>
    <t>positive regulation of cholesterol esterification (GO:0010873)</t>
  </si>
  <si>
    <t>positive regulation of chromatin binding (GO:0035563)</t>
  </si>
  <si>
    <t>positive regulation of ligase activity (GO:0051351)</t>
  </si>
  <si>
    <t>positive regulation of macrophage cytokine production (GO:0060907)</t>
  </si>
  <si>
    <t>GPRC5B</t>
  </si>
  <si>
    <t>positive regulation of megakaryocyte differentiation (GO:0045654)</t>
  </si>
  <si>
    <t>FAXDC2</t>
  </si>
  <si>
    <t>positive regulation of membrane potential (GO:0045838)</t>
  </si>
  <si>
    <t>positive regulation of mitochondrial calcium ion concentration (GO:0051561)</t>
  </si>
  <si>
    <t>SLC25A23</t>
  </si>
  <si>
    <t>positive regulation of protein polyubiquitination (GO:1902916)</t>
  </si>
  <si>
    <t>positive regulation of synapse maturation (GO:0090129)</t>
  </si>
  <si>
    <t>RELN</t>
  </si>
  <si>
    <t>positive regulation of tumor necrosis factor-mediated signaling pathway (GO:1903265)</t>
  </si>
  <si>
    <t>postsynaptic membrane assembly (GO:0097104)</t>
  </si>
  <si>
    <t>protein hexamerization (GO:0034214)</t>
  </si>
  <si>
    <t>protein O-linked glycosylation via threonine (GO:0018243)</t>
  </si>
  <si>
    <t>GALNT3</t>
  </si>
  <si>
    <t>purine nucleobase metabolic process (GO:0006144)</t>
  </si>
  <si>
    <t>GDA</t>
  </si>
  <si>
    <t>regulation of actin filament organization (GO:0110053)</t>
  </si>
  <si>
    <t>regulation of CD8-positive, alpha-beta T cell activation (GO:2001185)</t>
  </si>
  <si>
    <t>MAPK8IP1</t>
  </si>
  <si>
    <t>regulation of cell adhesion molecule production (GO:0060353)</t>
  </si>
  <si>
    <t>regulation of complement-dependent cytotoxicity (GO:1903659)</t>
  </si>
  <si>
    <t>regulation of dendritic cell antigen processing and presentation (GO:0002604)</t>
  </si>
  <si>
    <t>regulation of endothelial cell development (GO:1901550)</t>
  </si>
  <si>
    <t>regulation of epidermis development (GO:0045682)</t>
  </si>
  <si>
    <t>regulation of glucan biosynthetic process (GO:0010962)</t>
  </si>
  <si>
    <t>PPP1R3C</t>
  </si>
  <si>
    <t>regulation of interleukin-23 production (GO:0032667)</t>
  </si>
  <si>
    <t>regulation of leukocyte mediated cytotoxicity (GO:0001910)</t>
  </si>
  <si>
    <t>DNASE1</t>
  </si>
  <si>
    <t>regulation of nephron tubule epithelial cell differentiation (GO:0072182)</t>
  </si>
  <si>
    <t>regulation of pinocytosis (GO:0048548)</t>
  </si>
  <si>
    <t>regulation of respiratory burst (GO:0060263)</t>
  </si>
  <si>
    <t>regulation of RNA polymerase II regulatory region sequence-specific DNA binding (GO:1903025)</t>
  </si>
  <si>
    <t>regulation of skeletal muscle cell differentiation (GO:2001014)</t>
  </si>
  <si>
    <t>GPC1</t>
  </si>
  <si>
    <t>regulation of sterol biosynthetic process (GO:0106118)</t>
  </si>
  <si>
    <t>SEC14L2</t>
  </si>
  <si>
    <t>regulation of T-helper 1 type immune response (GO:0002825)</t>
  </si>
  <si>
    <t>NLRP10</t>
  </si>
  <si>
    <t>regulation of Wnt signaling pathway, planar cell polarity pathway (GO:2000095)</t>
  </si>
  <si>
    <t>response to forskolin (GO:1904321)</t>
  </si>
  <si>
    <t>response to leptin (GO:0044321)</t>
  </si>
  <si>
    <t>CCND1</t>
  </si>
  <si>
    <t>response to magnesium ion (GO:0032026)</t>
  </si>
  <si>
    <t>response to misfolded protein (GO:0051788)</t>
  </si>
  <si>
    <t>CLU</t>
  </si>
  <si>
    <t>response to UV-C (GO:0010225)</t>
  </si>
  <si>
    <t>POLH</t>
  </si>
  <si>
    <t>retinal rod cell differentiation (GO:0060221)</t>
  </si>
  <si>
    <t>Schwann cell development (GO:0014044)</t>
  </si>
  <si>
    <t>semaphorin-plexin signaling pathway involved in axon guidance (GO:1902287)</t>
  </si>
  <si>
    <t>PLXNB3</t>
  </si>
  <si>
    <t>type B pancreatic cell differentiation (GO:0003309)</t>
  </si>
  <si>
    <t>unsaturated fatty acid biosynthetic process (GO:0006636)</t>
  </si>
  <si>
    <t>DEGS1</t>
  </si>
  <si>
    <t>positive regulation of Wnt signaling pathway (GO:0030177)</t>
  </si>
  <si>
    <t>13/153</t>
  </si>
  <si>
    <t>PSMD14;EGF;PPM1N;USP34;SULF1;PSMB9;SFRP1;GPRC5B;TERT;PTK7;PSME4;PSMD1;WLS</t>
  </si>
  <si>
    <t>adenylate cyclase-modulating G protein-coupled receptor signaling pathway (GO:0007188)</t>
  </si>
  <si>
    <t>14/165</t>
  </si>
  <si>
    <t>CHRM2;ABCA1;CALCRL;GPR37;ADCY3;ADRA1D;GPR4;PTH1R;ADGRE1;ADGRE2;ADGRB3;GPER1;S1PR1;RAMP1</t>
  </si>
  <si>
    <t>aerobic electron transport chain (GO:0019646)</t>
  </si>
  <si>
    <t>6/70</t>
  </si>
  <si>
    <t>COPII-coated vesicle budding (GO:0090114)</t>
  </si>
  <si>
    <t>positive regulation of mitotic cell cycle phase transition (GO:1901992)</t>
  </si>
  <si>
    <t>RGCC;CCND1;ADAMTS1;CUL3;CDC25A</t>
  </si>
  <si>
    <t>regulation of tumor necrosis factor-mediated signaling pathway (GO:0010803)</t>
  </si>
  <si>
    <t>CASP8;CASP1;TRAF2;CFLAR;GAS6</t>
  </si>
  <si>
    <t>RNA modification (GO:0009451)</t>
  </si>
  <si>
    <t>APOBEC3F;SSB;TYW5;APOBEC3G;TRMT61A</t>
  </si>
  <si>
    <t>Golgi organization (GO:0007030)</t>
  </si>
  <si>
    <t>11/130</t>
  </si>
  <si>
    <t>RAB1A;LMAN2L;UBXN2A;ATP8B1;STK25;GORASP2;ATL2;TRAPPC12;GCC2;CLASP1;TMED4</t>
  </si>
  <si>
    <t>positive regulation of canonical Wnt signaling pathway (GO:0090263)</t>
  </si>
  <si>
    <t>SFRP1;GPRC5B;PSMD14;PTK7;EGF;PPM1N;PSME4;USP34;PSMD1;WLS;PSMB9</t>
  </si>
  <si>
    <t>regulation of primary metabolic process (GO:0080090)</t>
  </si>
  <si>
    <t>NCOA1;NQO1;PSMD14;ROCK2;ID2;PSME4;PSMD1;IRS2;ABCA7;ACACB;PSMB9</t>
  </si>
  <si>
    <t>alpha-amino acid metabolic process (GO:1901605)</t>
  </si>
  <si>
    <t>THAP4;SRR;PYCR2;SLC25A12</t>
  </si>
  <si>
    <t>erythrocyte differentiation (GO:0030218)</t>
  </si>
  <si>
    <t>DMTN;ID2;HCLS1;INHBA</t>
  </si>
  <si>
    <t>regulation of synaptic transmission, glutamatergic (GO:0051966)</t>
  </si>
  <si>
    <t>NLGN2;RELN;CDH2;SHANK3</t>
  </si>
  <si>
    <t>regulation of telomerase activity (GO:0051972)</t>
  </si>
  <si>
    <t>PIF1;XRCC5;TP53;CCT4</t>
  </si>
  <si>
    <t>vesicle organization (GO:0016050)</t>
  </si>
  <si>
    <t>SRGN;ALS2;SORT1;CORO1A</t>
  </si>
  <si>
    <t>gene expression (GO:0010467)</t>
  </si>
  <si>
    <t>30/356</t>
  </si>
  <si>
    <t>RPL31;FASTKD2;SRBD1;PWP1;GSPT2;MRPL35;HSPD1;DUSP11;PABPN1;TAF1B;E2F1;RPS27A;AGFG1;RANBP2;NUP210;RPS7;CPSF3;MRPS6;MRPS5;DARS1;MRPL44;WDR33;TSPAN14;EEF1A2;RPL37A;MPHOSPH10;RBMS1;NUP35;PTMA;FARSB</t>
  </si>
  <si>
    <t>cell-substrate junction assembly (GO:0007044)</t>
  </si>
  <si>
    <t>LAMC2;ITGA6;THSD1</t>
  </si>
  <si>
    <t>female gamete generation (GO:0007292)</t>
  </si>
  <si>
    <t>MDK;DMC1;PTN</t>
  </si>
  <si>
    <t>phosphatidylserine metabolic process (GO:0006658)</t>
  </si>
  <si>
    <t>PLA2G15;LPCAT4;MBOAT2</t>
  </si>
  <si>
    <t>positive regulation of calcium ion transport into cytosol (GO:0010524)</t>
  </si>
  <si>
    <t>positive regulation of protein dephosphorylation (GO:0035307)</t>
  </si>
  <si>
    <t>PPP1R15A;PPP1R7;CALM2</t>
  </si>
  <si>
    <t>protein destabilization (GO:0031648)</t>
  </si>
  <si>
    <t>GSN;CUL3;TRIM21</t>
  </si>
  <si>
    <t>protein localization to chromosome (GO:0034502)</t>
  </si>
  <si>
    <t>MSH2;XRCC5;CENPA</t>
  </si>
  <si>
    <t>regulation of myoblast differentiation (GO:0045661)</t>
  </si>
  <si>
    <t>NOTCH1;SOX9;RBM24</t>
  </si>
  <si>
    <t>regulation of transmembrane transport (GO:0034762)</t>
  </si>
  <si>
    <t>BCL2;NEDD4L;ACTB</t>
  </si>
  <si>
    <t>synaptic vesicle recycling (GO:0036465)</t>
  </si>
  <si>
    <t>NLGN2;STON1;SYT7</t>
  </si>
  <si>
    <t>positive regulation of nucleic acid-templated transcription (GO:1903508)</t>
  </si>
  <si>
    <t>43/511</t>
  </si>
  <si>
    <t>HDAC4;FOXC2;SP100;KDM3A;NOTCH1;FOXE1;CITED2;SIX1;HOXC13;NPAS2;GLI2;GLIS2;SEC14L2;CAND2;FGF7;LBH;WNT11;MECOM;TP53INP1;SPP1;E2F1;HES1;SOX9;ACVR1;NCOA1;TFAP2A;ARNT2;EGR2;STAT1;EGF;FZD7;F2R;NFATC1;FOS;INHBA;NIF3L1;SFRP1;CD4;CREB1;HAND2;ID2;IRF6;TP53</t>
  </si>
  <si>
    <t>negative regulation of transcription, DNA-templated (GO:0045892)</t>
  </si>
  <si>
    <t>80/948</t>
  </si>
  <si>
    <t>FOXE1;CITED2;NAB1;FHL2;GLI2;SCML1;LBH;ZNF608;MECOM;SUMO1;CCND1;YWHAQ;CIR1;LRRFIP1;SOX9;ZNF587B;PRMT6;KLF11;ZHX2;TLE2;EDN1;FST;OSR1;NOG;ISL1;DKK1;DKK3;GCFC2;SFRP1;CREB1;GAS6;CRYAB;TP53;ATF3;HDAC4;FOXC2;SP100;NOTCH1;SATB1;CTBP1;NEDD4L;TWIST1;AEBP1;HDAC9;GLIS2;TCEAL7;WNT11;ZNF703;MXI1;E2F1;PCGF1;ZNF503;HES1;RPS27A;SAMD1;MTA3;ZNF785;E2F7;TFAP2A;HSPA8;STAT1;XRCC5;ATP8B1;IRX3;KCNIP3;NR2F1;GATAD2A;PER2;KLF8;KLF7;GCLC;DAP;ID2;ID3;SNAI2;FOSB;MAFK;HOXD9;LIMS1;CDK5R1</t>
  </si>
  <si>
    <t>mRNA metabolic process (GO:0016071)</t>
  </si>
  <si>
    <t>PNPT1;SSB;CPSF3;SNRPG;USP39;TP53;ZFP36L2;DIS3L2</t>
  </si>
  <si>
    <t>cellular response to interleukin-1 (GO:0071347)</t>
  </si>
  <si>
    <t>13/155</t>
  </si>
  <si>
    <t>CD40;PSMD14;IL1R1;ADAMTS12;PSMB9;SFRP1;CCL5;PSME4;ANKRD1;PSMD1;SOX9;RPS27A;ADAMTS7</t>
  </si>
  <si>
    <t>chaperone-mediated protein complex assembly (GO:0051131)</t>
  </si>
  <si>
    <t>CLU;HSPD1</t>
  </si>
  <si>
    <t>fatty-acyl-CoA metabolic process (GO:0035337)</t>
  </si>
  <si>
    <t>DGAT2;ACSL3</t>
  </si>
  <si>
    <t>glutamate metabolic process (GO:0006536)</t>
  </si>
  <si>
    <t>GCLC;ALDH5A1</t>
  </si>
  <si>
    <t>membrane lipid metabolic process (GO:0006643)</t>
  </si>
  <si>
    <t>CYP1B1;ST3GAL6</t>
  </si>
  <si>
    <t>metallo-sulfur cluster assembly (GO:0031163)</t>
  </si>
  <si>
    <t>NFU1;CIAO1</t>
  </si>
  <si>
    <t>microglial cell activation (GO:0001774)</t>
  </si>
  <si>
    <t>GRN;CLU</t>
  </si>
  <si>
    <t>mitochondrial calcium ion homeostasis (GO:0051560)</t>
  </si>
  <si>
    <t>mRNA modification (GO:0016556)</t>
  </si>
  <si>
    <t>negative regulation of protein dephosphorylation (GO:0035308)</t>
  </si>
  <si>
    <t>PPP1R15A;FKBP1A</t>
  </si>
  <si>
    <t>phosphatidylserine acyl-chain remodeling (GO:0036150)</t>
  </si>
  <si>
    <t>positive regulation of amyloid precursor protein catabolic process (GO:1902993)</t>
  </si>
  <si>
    <t>positive regulation of calcium ion transmembrane transporter activity (GO:1901021)</t>
  </si>
  <si>
    <t>ATP1B1;CALM2</t>
  </si>
  <si>
    <t>positive regulation of granulocyte chemotaxis (GO:0071624)</t>
  </si>
  <si>
    <t>positive regulation of neural precursor cell proliferation (GO:2000179)</t>
  </si>
  <si>
    <t>MDK;TOX</t>
  </si>
  <si>
    <t>regulation of execution phase of apoptosis (GO:1900117)</t>
  </si>
  <si>
    <t>regulation of viral release from host cell (GO:1902186)</t>
  </si>
  <si>
    <t>regulation of voltage-gated calcium channel activity (GO:1901385)</t>
  </si>
  <si>
    <t>PDE4B;DMD</t>
  </si>
  <si>
    <t>rRNA methylation (GO:0031167)</t>
  </si>
  <si>
    <t>tetrapyrrole metabolic process (GO:0033013)</t>
  </si>
  <si>
    <t>zinc ion transmembrane transport (GO:0071577)</t>
  </si>
  <si>
    <t>mitochondrial ATP synthesis coupled electron transport (GO:0042775)</t>
  </si>
  <si>
    <t>phosphatidylinositol-mediated signaling (GO:0048015)</t>
  </si>
  <si>
    <t>PDGFRA;EDN1;LTK;ERBB3;IRS1;IRS2</t>
  </si>
  <si>
    <t>regulation of glycolytic process (GO:0006110)</t>
  </si>
  <si>
    <t>HDAC4;RANBP2;NUP210;INSR;NUP35;GIT1</t>
  </si>
  <si>
    <t>regulation of hematopoietic stem cell differentiation (GO:1902036)</t>
  </si>
  <si>
    <t>PSMD14;PSME4;SETD1A;PSMD1;GATA2;PSMB9</t>
  </si>
  <si>
    <t>negative regulation of autophagy (GO:0010507)</t>
  </si>
  <si>
    <t>5/59</t>
  </si>
  <si>
    <t>NRBP2;DAP;BCL2;QSOX1;MET</t>
  </si>
  <si>
    <t>regulation of secretion by cell (GO:1903530)</t>
  </si>
  <si>
    <t>RAB10;RIMS1;MCTP1;SEPTIN2;SEPTIN4</t>
  </si>
  <si>
    <t>embryonic heart tube morphogenesis (GO:0003143)</t>
  </si>
  <si>
    <t>ACVR1;NDRG4;NOTCH1;HES1</t>
  </si>
  <si>
    <t>histone deacetylation (GO:0016575)</t>
  </si>
  <si>
    <t>HDAC4;PER2;HDAC9;MTA3</t>
  </si>
  <si>
    <t>regulation of wound healing (GO:0061041)</t>
  </si>
  <si>
    <t>DMTN;PLAU;F2R;EPHB2</t>
  </si>
  <si>
    <t>DNA-templated transcription, initiation (GO:0006352)</t>
  </si>
  <si>
    <t>NOTCH3;NOTCH1;NR2F1;HDAC9;NRBP1;NR4A1;TAF1B;ERCC3;POLR1A;TAF1C;POLR1B;TAF4B;E2F2;MAML3</t>
  </si>
  <si>
    <t>protein ubiquitination (GO:0016567)</t>
  </si>
  <si>
    <t>44/525</t>
  </si>
  <si>
    <t>PSMD14;MGRN1;EPAS1;FBXO27;CUL3;NEDD4L;DTX3;DTX4;FBXO41;ANKRD9;CAND2;TRIM6;TRIM7;RMND5A;UBE2Q2;PSMD1;TRIM69;MARCHF7;RPS27A;TRIM21;TRIM22;EIPR1;RNF25;UBE2E3;AMFR;TRAF2;LMO7;FBXL16;COMMD1;FBXO32;FBXO11;PEX13;DDB2;PSMB9;RNF103;TRIML2;HECW2;PSME4;BCL2;RNF181;BIRC6;TRIP12;RNF166;NFE2L2</t>
  </si>
  <si>
    <t>cellular response to lipopolysaccharide (GO:0071222)</t>
  </si>
  <si>
    <t>10/120</t>
  </si>
  <si>
    <t>PABPN1;AXL;SHPK;CCL5;ANKRD1;CASP1;PDE4B;PDCD1LG2;TLR4;GIT1</t>
  </si>
  <si>
    <t>DNA replication (GO:0006260)</t>
  </si>
  <si>
    <t>PIF1;CDC45;CDK2;REV1;RBMS1;NT5M;CDC6;MCM6;POLE</t>
  </si>
  <si>
    <t>cellular response to virus (GO:0098586)</t>
  </si>
  <si>
    <t>CCL5;IFI6;POU2F2</t>
  </si>
  <si>
    <t>intracellular pH reduction (GO:0051452)</t>
  </si>
  <si>
    <t>negative regulation of cell cycle G1/S phase transition (GO:1902807)</t>
  </si>
  <si>
    <t>CDKN1A;FHL1;E2F7</t>
  </si>
  <si>
    <t>negative regulation of T cell proliferation (GO:0042130)</t>
  </si>
  <si>
    <t>TNFRSF14;PDCD1LG2;TNFRSF21</t>
  </si>
  <si>
    <t>positive regulation of cell cycle G1/S phase transition (GO:1902808)</t>
  </si>
  <si>
    <t>RGCC;CCND1;ADAMTS1</t>
  </si>
  <si>
    <t>regulation of ion transmembrane transport (GO:0034765)</t>
  </si>
  <si>
    <t>CHRM3;AHCYL1;NEDD4L</t>
  </si>
  <si>
    <t>regulation of lipid biosynthetic process (GO:0046890)</t>
  </si>
  <si>
    <t>C3;CREB1;GPER1</t>
  </si>
  <si>
    <t>response to estrogen (GO:0043627)</t>
  </si>
  <si>
    <t>CYP27B1;SFRP1;CITED2</t>
  </si>
  <si>
    <t>smoothened signaling pathway (GO:0007224)</t>
  </si>
  <si>
    <t>STK36;SEPTIN2;GLI2</t>
  </si>
  <si>
    <t>cell junction organization (GO:0034330)</t>
  </si>
  <si>
    <t>TGFB2;NLGN2;L1CAM;PPFIA4;ACTB;LIMS1</t>
  </si>
  <si>
    <t>B cell homeostasis (GO:0001782)</t>
  </si>
  <si>
    <t>cAMP biosynthetic process (GO:0006171)</t>
  </si>
  <si>
    <t>cellular response to acidic pH (GO:0071468)</t>
  </si>
  <si>
    <t>cellular response to hydroxyurea (GO:0072711)</t>
  </si>
  <si>
    <t>cellular response to leucine (GO:0071233)</t>
  </si>
  <si>
    <t>SESN1</t>
  </si>
  <si>
    <t>cellular response to leucine starvation (GO:1990253)</t>
  </si>
  <si>
    <t>cellular response to oxygen levels (GO:0071453)</t>
  </si>
  <si>
    <t>chloride ion homeostasis (GO:0055064)</t>
  </si>
  <si>
    <t>chondroitin sulfate proteoglycan metabolic process (GO:0050654)</t>
  </si>
  <si>
    <t>PXYLP1</t>
  </si>
  <si>
    <t>complement activation, lectin pathway (GO:0001867)</t>
  </si>
  <si>
    <t>MASP1</t>
  </si>
  <si>
    <t>defense response to tumor cell (GO:0002357)</t>
  </si>
  <si>
    <t>dicarboxylic acid biosynthetic process (GO:0043650)</t>
  </si>
  <si>
    <t>endothelial tube morphogenesis (GO:0061154)</t>
  </si>
  <si>
    <t>endothelium development (GO:0003158)</t>
  </si>
  <si>
    <t>ether lipid biosynthetic process (GO:0008611)</t>
  </si>
  <si>
    <t>glycine transport (GO:0015816)</t>
  </si>
  <si>
    <t>granulocyte migration (GO:0097530)</t>
  </si>
  <si>
    <t>ADGRE2</t>
  </si>
  <si>
    <t>I-kappaB phosphorylation (GO:0007252)</t>
  </si>
  <si>
    <t>immunoglobulin mediated immune response (GO:0016064)</t>
  </si>
  <si>
    <t>CARD9</t>
  </si>
  <si>
    <t>inner ear receptor cell stereocilium organization (GO:0060122)</t>
  </si>
  <si>
    <t>ionotropic glutamate receptor signaling pathway (GO:0035235)</t>
  </si>
  <si>
    <t>L-serine metabolic process (GO:0006563)</t>
  </si>
  <si>
    <t>lipid phosphorylation (GO:0046834)</t>
  </si>
  <si>
    <t>lipoprotein transport (GO:0042953)</t>
  </si>
  <si>
    <t>low-density lipoprotein particle receptor catabolic process (GO:0032802)</t>
  </si>
  <si>
    <t>low-density lipoprotein receptor particle metabolic process (GO:0032799)</t>
  </si>
  <si>
    <t>membrane lipid catabolic process (GO:0046466)</t>
  </si>
  <si>
    <t>microtubule anchoring at centrosome (GO:0034454)</t>
  </si>
  <si>
    <t>mitotic DNA replication checkpoint signaling (GO:0033314)</t>
  </si>
  <si>
    <t>CDC6</t>
  </si>
  <si>
    <t>modulation by symbiont of host process (GO:0044003)</t>
  </si>
  <si>
    <t>monovalent inorganic anion homeostasis (GO:0055083)</t>
  </si>
  <si>
    <t>morphogenesis of an epithelial sheet (GO:0002011)</t>
  </si>
  <si>
    <t>myeloid dendritic cell differentiation (GO:0043011)</t>
  </si>
  <si>
    <t>DHRS2</t>
  </si>
  <si>
    <t>negative regulation of circadian rhythm (GO:0042754)</t>
  </si>
  <si>
    <t>PER2</t>
  </si>
  <si>
    <t>negative regulation of peptidyl-lysine acetylation (GO:2000757)</t>
  </si>
  <si>
    <t>negative regulation of protein autophosphorylation (GO:0031953)</t>
  </si>
  <si>
    <t>negative regulation of transcription from RNA polymerase II promoter in response to stress (GO:0097201)</t>
  </si>
  <si>
    <t>negative regulation of transforming growth factor beta production (GO:0071635)</t>
  </si>
  <si>
    <t>nuclear pore complex assembly (GO:0051292)</t>
  </si>
  <si>
    <t>omega-hydroxylase P450 pathway (GO:0097267)</t>
  </si>
  <si>
    <t>phosphate ion homeostasis (GO:0055062)</t>
  </si>
  <si>
    <t>phosphatidylcholine catabolic process (GO:0034638)</t>
  </si>
  <si>
    <t>PLA2G15</t>
  </si>
  <si>
    <t>positive regulation by symbiont of entry into host (GO:0075294)</t>
  </si>
  <si>
    <t>positive regulation of cell activation (GO:0050867)</t>
  </si>
  <si>
    <t>positive regulation of lipase activity (GO:0060193)</t>
  </si>
  <si>
    <t>positive regulation of monocyte differentiation (GO:0045657)</t>
  </si>
  <si>
    <t>positive regulation of protein sumoylation (GO:0033235)</t>
  </si>
  <si>
    <t>positive regulation of RIG-I signaling pathway (GO:1900246)</t>
  </si>
  <si>
    <t>PUM2</t>
  </si>
  <si>
    <t>positive regulation of toll-like receptor 4 signaling pathway (GO:0034145)</t>
  </si>
  <si>
    <t>positive regulation of viral entry into host cell (GO:0046598)</t>
  </si>
  <si>
    <t>presynaptic membrane assembly (GO:0097105)</t>
  </si>
  <si>
    <t>primary alcohol catabolic process (GO:0034310)</t>
  </si>
  <si>
    <t>primary miRNA processing (GO:0031053)</t>
  </si>
  <si>
    <t>MRPL44</t>
  </si>
  <si>
    <t>protein deneddylation (GO:0000338)</t>
  </si>
  <si>
    <t>COPS8</t>
  </si>
  <si>
    <t>protein K11-linked deubiquitination (GO:0035871)</t>
  </si>
  <si>
    <t>protein localization to endosome (GO:0036010)</t>
  </si>
  <si>
    <t>protein O-linked glycosylation via serine (GO:0018242)</t>
  </si>
  <si>
    <t>receptor recycling (GO:0001881)</t>
  </si>
  <si>
    <t>regulation of attachment of spindle microtubules to kinetochore (GO:0051988)</t>
  </si>
  <si>
    <t>KNSTRN</t>
  </si>
  <si>
    <t>regulation of axon guidance (GO:1902667)</t>
  </si>
  <si>
    <t>regulation of carbohydrate biosynthetic process (GO:0043255)</t>
  </si>
  <si>
    <t>SDHAF3</t>
  </si>
  <si>
    <t>regulation of cell activation (GO:0050865)</t>
  </si>
  <si>
    <t>regulation of granulocyte differentiation (GO:0030852)</t>
  </si>
  <si>
    <t>regulation of high voltage-gated calcium channel activity (GO:1901841)</t>
  </si>
  <si>
    <t>regulation of histone phosphorylation (GO:0033127)</t>
  </si>
  <si>
    <t>regulation of leukocyte tethering or rolling (GO:1903236)</t>
  </si>
  <si>
    <t>regulation of long-term synaptic depression (GO:1900452)</t>
  </si>
  <si>
    <t>regulation of low-density lipoprotein particle clearance (GO:0010988)</t>
  </si>
  <si>
    <t>regulation of macrophage migration (GO:1905521)</t>
  </si>
  <si>
    <t>regulation of organ growth (GO:0046620)</t>
  </si>
  <si>
    <t>regulation of phospholipid metabolic process (GO:1903725)</t>
  </si>
  <si>
    <t>ABCA3</t>
  </si>
  <si>
    <t>regulation of postsynaptic neurotransmitter receptor activity (GO:0098962)</t>
  </si>
  <si>
    <t>BEGAIN</t>
  </si>
  <si>
    <t>regulation of RNA polymerase II transcription preinitiation complex assembly (GO:0045898)</t>
  </si>
  <si>
    <t>regulation of urine volume (GO:0035809)</t>
  </si>
  <si>
    <t>removal of superoxide radicals (GO:0019430)</t>
  </si>
  <si>
    <t>response to leucine (GO:0043201)</t>
  </si>
  <si>
    <t>serine family amino acid catabolic process (GO:0009071)</t>
  </si>
  <si>
    <t>THNSL2</t>
  </si>
  <si>
    <t>smooth muscle tissue development (GO:0048745)</t>
  </si>
  <si>
    <t>Wnt signaling pathway involved in midbrain dopaminergic neuron differentiation (GO:1904953)</t>
  </si>
  <si>
    <t>WNT3</t>
  </si>
  <si>
    <t>protein homooligomerization (GO:0051260)</t>
  </si>
  <si>
    <t>EHD3;SPAST;PNPT1;MLKL;ALS2;ATL2;CARD9;SAMHD1;ACACB;TRMT61B</t>
  </si>
  <si>
    <t>establishment of protein localization to mitochondrion (GO:0072655)</t>
  </si>
  <si>
    <t>4/48</t>
  </si>
  <si>
    <t>MFF;DNAJC15;HK2;HSPD1</t>
  </si>
  <si>
    <t>histone H4 acetylation (GO:0043967)</t>
  </si>
  <si>
    <t>ATF2;KANSL3;HAT1;BRD8</t>
  </si>
  <si>
    <t>inositol phosphate metabolic process (GO:0043647)</t>
  </si>
  <si>
    <t>INPP4B;INPP5A;INPP1;INPP5D</t>
  </si>
  <si>
    <t>negative regulation of MAP kinase activity (GO:0043407)</t>
  </si>
  <si>
    <t>RGS2;DUSP10;DUSP1;MAPK8IP1</t>
  </si>
  <si>
    <t>negative regulation of mitotic cell cycle (GO:0045930)</t>
  </si>
  <si>
    <t>BTG2;RGCC;BUB1;ZFP36L2</t>
  </si>
  <si>
    <t>regulation of interleukin-2 production (GO:0032663)</t>
  </si>
  <si>
    <t>regulation of mitochondrion organization (GO:0010821)</t>
  </si>
  <si>
    <t>PRMT6;PID1;HTRA2;MFF</t>
  </si>
  <si>
    <t>DNA methylation (GO:0006306)</t>
  </si>
  <si>
    <t>membrane protein ectodomain proteolysis (GO:0006509)</t>
  </si>
  <si>
    <t>ADAM19;DAG1</t>
  </si>
  <si>
    <t>positive regulation of cell cycle G2/M phase transition (GO:1902751)</t>
  </si>
  <si>
    <t>positive regulation of cholesterol efflux (GO:0010875)</t>
  </si>
  <si>
    <t>positive regulation of natural killer cell mediated immunity (GO:0002717)</t>
  </si>
  <si>
    <t>triglyceride catabolic process (GO:0019433)</t>
  </si>
  <si>
    <t>FABP3;PNPLA4</t>
  </si>
  <si>
    <t>vesicle transport along microtubule (GO:0047496)</t>
  </si>
  <si>
    <t>RAB1A;KIF5A</t>
  </si>
  <si>
    <t>negative regulation of defense response (GO:0031348)</t>
  </si>
  <si>
    <t>FNDC4;TNFAIP6;GPER1;CCN3;TEK;TRIM21;ISL1</t>
  </si>
  <si>
    <t>antigen processing and presentation of exogenous peptide antigen via MHC class I, TAP-dependent (GO:0002479)</t>
  </si>
  <si>
    <t>PSMD14;PSME4;PSMD1;CD36;TAPBP;PSMB9</t>
  </si>
  <si>
    <t>granulocyte chemotaxis (GO:0071621)</t>
  </si>
  <si>
    <t>ADGRE2;EDN1;TGFB2;PIKFYVE;CCL5;PDE4B</t>
  </si>
  <si>
    <t>axonal transport (GO:0098930)</t>
  </si>
  <si>
    <t>SPAST;DCTN1;BLOC1S2</t>
  </si>
  <si>
    <t>membrane fusion (GO:0061025)</t>
  </si>
  <si>
    <t>RIMS1;UBXN2A;MX1</t>
  </si>
  <si>
    <t>mitochondrion disassembly (GO:0061726)</t>
  </si>
  <si>
    <t>MAP1LC3A;BNIP3;ATG9A</t>
  </si>
  <si>
    <t>negative regulation of cellular protein localization (GO:1903828)</t>
  </si>
  <si>
    <t>ROCK2;NEDD4L;COMMD1</t>
  </si>
  <si>
    <t>negative regulation of toll-like receptor signaling pathway (GO:0034122)</t>
  </si>
  <si>
    <t>PTPRS;TLR6;TLR4</t>
  </si>
  <si>
    <t>platelet aggregation (GO:0070527)</t>
  </si>
  <si>
    <t>PDGFRA;RAP2B;ACTB</t>
  </si>
  <si>
    <t>positive regulation of innate immune response (GO:0045089)</t>
  </si>
  <si>
    <t>TRIM6;CCL5;NLRC5</t>
  </si>
  <si>
    <t>positive regulation of telomere maintenance via telomere lengthening (GO:1904358)</t>
  </si>
  <si>
    <t>regulation of osteoclast differentiation (GO:0045670)</t>
  </si>
  <si>
    <t>PRXL2A;TLR4;FSTL3</t>
  </si>
  <si>
    <t>retina homeostasis (GO:0001895)</t>
  </si>
  <si>
    <t>POTEE;POTEF;ACTB</t>
  </si>
  <si>
    <t>telomere maintenance via telomere lengthening (GO:0010833)</t>
  </si>
  <si>
    <t>transferrin transport (GO:0033572)</t>
  </si>
  <si>
    <t>STEAP3;ATP6V0E2;ATP6V1E2</t>
  </si>
  <si>
    <t>positive regulation of interleukin-8 production (GO:0032757)</t>
  </si>
  <si>
    <t>5/61</t>
  </si>
  <si>
    <t>RAB1A;ZNF580;NLRP10;F2R;TLR4</t>
  </si>
  <si>
    <t>regulation of DNA-templated transcription, initiation (GO:2000142)</t>
  </si>
  <si>
    <t>CDKN1A;CCND1;TWIST1;SOX9;TP53</t>
  </si>
  <si>
    <t>antigen processing and presentation of exogenous peptide antigen via MHC class II (GO:0019886)</t>
  </si>
  <si>
    <t>8/98</t>
  </si>
  <si>
    <t>DYNC1I2;PIKFYVE;ACTR1B;DCTN1;KIF5A;KIF3C;CTSF;SH3GL2</t>
  </si>
  <si>
    <t>positive regulation of defense response (GO:0031349)</t>
  </si>
  <si>
    <t>GPRC5B;GRN;NLRP10;MDK;CCL5;GPR4;TLR4;NPAS2</t>
  </si>
  <si>
    <t>response to lipopolysaccharide (GO:0032496)</t>
  </si>
  <si>
    <t>13/159</t>
  </si>
  <si>
    <t>F2R;PDCD1LG2;CYP27B1;TRIM6;SRR;PABPN1;AXL;SHPK;ANKRD1;CASP1;PDE4B;TLR4;GIT1</t>
  </si>
  <si>
    <t>oligosaccharide metabolic process (GO:0009311)</t>
  </si>
  <si>
    <t>ST6GAL2;ST3GAL6;ST6GALNAC3;GAL3ST4</t>
  </si>
  <si>
    <t>regulation of interferon-beta production (GO:0032648)</t>
  </si>
  <si>
    <t>PTPRS;STING1;REL;TLR4</t>
  </si>
  <si>
    <t>response to unfolded protein (GO:0006986)</t>
  </si>
  <si>
    <t>HSPA8;RHBDD1;HSPE1;HSPD1</t>
  </si>
  <si>
    <t>RNA catabolic process (GO:0006401)</t>
  </si>
  <si>
    <t>RNASEH1;PNPT1;ZFP36L2;DIS3L2</t>
  </si>
  <si>
    <t>secondary alcohol metabolic process (GO:1902652)</t>
  </si>
  <si>
    <t>CYP27A1;ABCA1;IDH1;TSKU</t>
  </si>
  <si>
    <t>mitotic nuclear division (GO:0140014)</t>
  </si>
  <si>
    <t>EPS8;SGO2;SPAST;KIFC2;KNSTRN;CLASP1</t>
  </si>
  <si>
    <t>canonical glycolysis (GO:0061621)</t>
  </si>
  <si>
    <t>ALDOC;HK2</t>
  </si>
  <si>
    <t>defense response to fungus (GO:0050832)</t>
  </si>
  <si>
    <t>establishment of mitotic spindle orientation (GO:0000132)</t>
  </si>
  <si>
    <t>DCTN1;CENPA</t>
  </si>
  <si>
    <t>glucose catabolic process to pyruvate (GO:0061718)</t>
  </si>
  <si>
    <t>histone monoubiquitination (GO:0010390)</t>
  </si>
  <si>
    <t>immune response-activating cell surface receptor signaling pathway (GO:0002429)</t>
  </si>
  <si>
    <t>iron-sulfur cluster assembly (GO:0016226)</t>
  </si>
  <si>
    <t>long-chain fatty-acyl-CoA metabolic process (GO:0035336)</t>
  </si>
  <si>
    <t>mammary gland development (GO:0030879)</t>
  </si>
  <si>
    <t>WNT3;GLI2</t>
  </si>
  <si>
    <t>negative regulation of protein depolymerization (GO:1901880)</t>
  </si>
  <si>
    <t>neuromuscular junction development (GO:0007528)</t>
  </si>
  <si>
    <t>DCTN1;F2R</t>
  </si>
  <si>
    <t>nucleotide-excision repair, DNA gap filling (GO:0006297)</t>
  </si>
  <si>
    <t>RPS27A;POLE</t>
  </si>
  <si>
    <t>phospholipid catabolic process (GO:0009395)</t>
  </si>
  <si>
    <t>positive regulation of carbohydrate metabolic process (GO:0045913)</t>
  </si>
  <si>
    <t>EGF;INSR</t>
  </si>
  <si>
    <t>positive regulation of cellular response to transforming growth factor beta stimulus (GO:1903846)</t>
  </si>
  <si>
    <t>CITED2;THBS1</t>
  </si>
  <si>
    <t>positive regulation of transforming growth factor beta receptor signaling pathway (GO:0030511)</t>
  </si>
  <si>
    <t>positive regulation of viral life cycle (GO:1903902)</t>
  </si>
  <si>
    <t>CD4;AXL</t>
  </si>
  <si>
    <t>potassium ion homeostasis (GO:0055075)</t>
  </si>
  <si>
    <t>ATP1B1;SLC12A7</t>
  </si>
  <si>
    <t>protein exit from endoplasmic reticulum (GO:0032527)</t>
  </si>
  <si>
    <t>PREB;AUP1</t>
  </si>
  <si>
    <t>purine nucleotide metabolic process (GO:0006163)</t>
  </si>
  <si>
    <t>regulation of cellular response to transforming growth factor beta stimulus (GO:1903844)</t>
  </si>
  <si>
    <t>ZNF703;DKK3</t>
  </si>
  <si>
    <t>regulation of cytokine production involved in immune response (GO:0002718)</t>
  </si>
  <si>
    <t>TRIM6;TNFRSF14</t>
  </si>
  <si>
    <t>regulation of monooxygenase activity (GO:0032768)</t>
  </si>
  <si>
    <t>SPR;CYGB</t>
  </si>
  <si>
    <t>wound healing, spreading of cells (GO:0044319)</t>
  </si>
  <si>
    <t>double-strand break repair via nonhomologous end joining (GO:0006303)</t>
  </si>
  <si>
    <t>5/62</t>
  </si>
  <si>
    <t>MDC1;SMARCAL1;SUMO1;PSMD14;XRCC5</t>
  </si>
  <si>
    <t>organic substance transport (GO:0071702)</t>
  </si>
  <si>
    <t>ABCA1;RCN3;CALCRL;LMAN2L;ABCA3;ABCA4;TXNIP;RAB38;ABCA7;RAMP1;CD320</t>
  </si>
  <si>
    <t>acyl-CoA metabolic process (GO:0006637)</t>
  </si>
  <si>
    <t>MCEE;DBI;ACACB</t>
  </si>
  <si>
    <t>centromere complex assembly (GO:0034508)</t>
  </si>
  <si>
    <t>negative regulation of G1/S transition of mitotic cell cycle (GO:2000134)</t>
  </si>
  <si>
    <t>negative regulation of stress-activated MAPK cascade (GO:0032873)</t>
  </si>
  <si>
    <t>DUSP10;MECOM;DUSP1</t>
  </si>
  <si>
    <t>nucleotide-excision repair, DNA incision, 5'-to lesion (GO:0006296)</t>
  </si>
  <si>
    <t>positive regulation of cytokinesis (GO:0032467)</t>
  </si>
  <si>
    <t>SPAST;CUL3;CDC6</t>
  </si>
  <si>
    <t>proton transmembrane transport (GO:1902600)</t>
  </si>
  <si>
    <t>SLC46A1;HVCN1;ATP6V0E2</t>
  </si>
  <si>
    <t>regulation of microtubule cytoskeleton organization (GO:0070507)</t>
  </si>
  <si>
    <t>STMN2;CLASP1;EPHA3</t>
  </si>
  <si>
    <t>non-canonical Wnt signaling pathway (GO:0035567)</t>
  </si>
  <si>
    <t>10/124</t>
  </si>
  <si>
    <t>SFRP1;WNT11;PSMD14;FZD7;PSME4;PSMD1;NFATC1;CELSR2;CELSR3;PSMB9</t>
  </si>
  <si>
    <t>regulation of tumor necrosis factor production (GO:0032680)</t>
  </si>
  <si>
    <t>C5AR2;TWIST1;EPHB2;GAS6;CLU;ISL1;TLR4;THBS1;VSIR;CD33</t>
  </si>
  <si>
    <t>antigen receptor-mediated signaling pathway (GO:0050851)</t>
  </si>
  <si>
    <t>15/185</t>
  </si>
  <si>
    <t>EIF2B4;PSMD14;PDE4D;BTN3A3;BTN3A2;PSMB9;CD4;THEMIS2;INPP5D;PSME4;BCL2;PDE4B;PSMD1;PAG1;TNFRSF21</t>
  </si>
  <si>
    <t>actin filament network formation (GO:0051639)</t>
  </si>
  <si>
    <t>LCP1</t>
  </si>
  <si>
    <t>axonal transport of mitochondrion (GO:0019896)</t>
  </si>
  <si>
    <t>calcineurin-NFAT signaling cascade (GO:0033173)</t>
  </si>
  <si>
    <t>cardiac muscle cell membrane repolarization (GO:0099622)</t>
  </si>
  <si>
    <t>ATP1B1</t>
  </si>
  <si>
    <t>carnitine shuttle (GO:0006853)</t>
  </si>
  <si>
    <t>cell differentiation in spinal cord (GO:0021515)</t>
  </si>
  <si>
    <t>cellular response to cholesterol (GO:0071397)</t>
  </si>
  <si>
    <t>GRAMD1C</t>
  </si>
  <si>
    <t>cellular response to interleukin-2 (GO:0071352)</t>
  </si>
  <si>
    <t>STAT5A</t>
  </si>
  <si>
    <t>cellular response to superoxide (GO:0071451)</t>
  </si>
  <si>
    <t>cellular response to UV-A (GO:0071492)</t>
  </si>
  <si>
    <t>MMP1</t>
  </si>
  <si>
    <t>chromatin-mediated maintenance of transcription (GO:0048096)</t>
  </si>
  <si>
    <t>SERTAD2</t>
  </si>
  <si>
    <t>copper ion transport (GO:0006825)</t>
  </si>
  <si>
    <t>erythrocyte development (GO:0048821)</t>
  </si>
  <si>
    <t>DMTN</t>
  </si>
  <si>
    <t>fatty acid homeostasis (GO:0055089)</t>
  </si>
  <si>
    <t>formation of extrachromosomal circular DNA (GO:0001325)</t>
  </si>
  <si>
    <t>SMARCAL1</t>
  </si>
  <si>
    <t>glutamine family amino acid biosynthetic process (GO:0009084)</t>
  </si>
  <si>
    <t>glycerol metabolic process (GO:0006071)</t>
  </si>
  <si>
    <t>Golgi inheritance (GO:0048313)</t>
  </si>
  <si>
    <t>hematopoietic stem cell proliferation (GO:0071425)</t>
  </si>
  <si>
    <t>MECOM</t>
  </si>
  <si>
    <t>hepatocyte growth factor receptor signaling pathway (GO:0048012)</t>
  </si>
  <si>
    <t>humoral immune response mediated by circulating immunoglobulin (GO:0002455)</t>
  </si>
  <si>
    <t>interleukin-2-mediated signaling pathway (GO:0038110)</t>
  </si>
  <si>
    <t>lipoprotein localization (GO:0044872)</t>
  </si>
  <si>
    <t>mesonephros development (GO:0001823)</t>
  </si>
  <si>
    <t>negative regulation of activated T cell proliferation (GO:0046007)</t>
  </si>
  <si>
    <t>PDCD1LG2</t>
  </si>
  <si>
    <t>negative regulation of cholesterol transport (GO:0032375)</t>
  </si>
  <si>
    <t>negative regulation of defense response to virus (GO:0050687)</t>
  </si>
  <si>
    <t>TSPAN6</t>
  </si>
  <si>
    <t>negative regulation of homotypic cell-cell adhesion (GO:0034111)</t>
  </si>
  <si>
    <t>ZNF703</t>
  </si>
  <si>
    <t>negative regulation of lymphocyte migration (GO:2000402)</t>
  </si>
  <si>
    <t>negative regulation of steroid biosynthetic process (GO:0010894)</t>
  </si>
  <si>
    <t>negative regulation of T-helper cell differentiation (GO:0045623)</t>
  </si>
  <si>
    <t>nuclear DNA replication (GO:0033260)</t>
  </si>
  <si>
    <t>nucleus localization (GO:0051647)</t>
  </si>
  <si>
    <t>organophosphate catabolic process (GO:0046434)</t>
  </si>
  <si>
    <t>peptidyl-proline hydroxylation (GO:0019511)</t>
  </si>
  <si>
    <t>positive regulation of alcohol biosynthetic process (GO:1902932)</t>
  </si>
  <si>
    <t>positive regulation of bone resorption (GO:0045780)</t>
  </si>
  <si>
    <t>SPP1</t>
  </si>
  <si>
    <t>positive regulation of chondrocyte differentiation (GO:0032332)</t>
  </si>
  <si>
    <t>positive regulation of cytoplasmic transport (GO:1903651)</t>
  </si>
  <si>
    <t>positive regulation of DNA-dependent DNA replication (GO:2000105)</t>
  </si>
  <si>
    <t>positive regulation of epidermal growth factor-activated receptor activity (GO:0045741)</t>
  </si>
  <si>
    <t>positive regulation of integrin activation (GO:0033625)</t>
  </si>
  <si>
    <t>FERMT1</t>
  </si>
  <si>
    <t>positive regulation of myelination (GO:0031643)</t>
  </si>
  <si>
    <t>EGR2</t>
  </si>
  <si>
    <t>positive regulation of nitric-oxide synthase biosynthetic process (GO:0051770)</t>
  </si>
  <si>
    <t>positive regulation of production of miRNAs involved in gene silencing by miRNA (GO:1903800)</t>
  </si>
  <si>
    <t>postsynapse assembly (GO:0099068)</t>
  </si>
  <si>
    <t>presynaptic membrane organization (GO:0097090)</t>
  </si>
  <si>
    <t>protein localization to phagophore assembly site (GO:0034497)</t>
  </si>
  <si>
    <t>protein oxidation (GO:0018158)</t>
  </si>
  <si>
    <t>protein polyglutamylation (GO:0018095)</t>
  </si>
  <si>
    <t>TTLL4</t>
  </si>
  <si>
    <t>pyrimidine nucleoside catabolic process (GO:0046135)</t>
  </si>
  <si>
    <t>regulation of biosynthetic process (GO:0009889)</t>
  </si>
  <si>
    <t>regulation of calcium ion transmembrane transport via high voltage-gated calcium channel (GO:1902514)</t>
  </si>
  <si>
    <t>regulation of CD4-positive, alpha-beta T cell proliferation (GO:2000561)</t>
  </si>
  <si>
    <t>regulation of endocytic recycling (GO:2001135)</t>
  </si>
  <si>
    <t>regulation of lipid kinase activity (GO:0043550)</t>
  </si>
  <si>
    <t>regulation of long-term neuronal synaptic plasticity (GO:0048169)</t>
  </si>
  <si>
    <t>regulation of mRNA 3'-end processing (GO:0031440)</t>
  </si>
  <si>
    <t>regulation of stress-activated protein kinase signaling cascade (GO:0070302)</t>
  </si>
  <si>
    <t>regulation of synapse maturation (GO:0090128)</t>
  </si>
  <si>
    <t>regulation of T cell apoptotic process (GO:0070232)</t>
  </si>
  <si>
    <t>regulation of toll-like receptor 2 signaling pathway (GO:0034135)</t>
  </si>
  <si>
    <t>response to corticosteroid (GO:0031960)</t>
  </si>
  <si>
    <t>response to hydroxyurea (GO:0072710)</t>
  </si>
  <si>
    <t>response to prostaglandin E (GO:0034695)</t>
  </si>
  <si>
    <t>skeletal muscle cell differentiation (GO:0035914)</t>
  </si>
  <si>
    <t>sphingomyelin metabolic process (GO:0006684)</t>
  </si>
  <si>
    <t>SMPD4</t>
  </si>
  <si>
    <t>synaptic vesicle transport (GO:0048489)</t>
  </si>
  <si>
    <t>t-circle formation (GO:0090656)</t>
  </si>
  <si>
    <t>telomere maintenance via telomere trimming (GO:0090737)</t>
  </si>
  <si>
    <t>tetrahydrobiopterin metabolic process (GO:0046146)</t>
  </si>
  <si>
    <t>vasoconstriction (GO:0042310)</t>
  </si>
  <si>
    <t>nucleic acid phosphodiester bond hydrolysis (GO:0090305)</t>
  </si>
  <si>
    <t>6/75</t>
  </si>
  <si>
    <t>ERCC3;DDX1;ENPP1;DNASE1;RPS27A;DDB2</t>
  </si>
  <si>
    <t>positive regulation of T cell activation (GO:0050870)</t>
  </si>
  <si>
    <t>MDK;CCL5;NCK2;PDCD1LG2;SLC7A1;HSPD1</t>
  </si>
  <si>
    <t>regulation of hematopoietic progenitor cell differentiation (GO:1901532)</t>
  </si>
  <si>
    <t>iron ion transport (GO:0006826)</t>
  </si>
  <si>
    <t>STEAP3;MELTF;ATP6V0E2;ATP6V1E2</t>
  </si>
  <si>
    <t>regulation of generation of precursor metabolites and energy (GO:0043467)</t>
  </si>
  <si>
    <t>RANBP2;PNPT1;NUP210;NUP35</t>
  </si>
  <si>
    <t>antigen processing and presentation of peptide antigen via MHC class II (GO:0002495)</t>
  </si>
  <si>
    <t>monocarboxylic acid biosynthetic process (GO:0072330)</t>
  </si>
  <si>
    <t>5/63</t>
  </si>
  <si>
    <t>CYP27A1;PER2;SRR;OSBPL6;ELOVL4</t>
  </si>
  <si>
    <t>neuropeptide signaling pathway (GO:0007218)</t>
  </si>
  <si>
    <t>GPR37;GLRB;SORT1;CPE;SSTR1</t>
  </si>
  <si>
    <t>organonitrogen compound catabolic process (GO:1901565)</t>
  </si>
  <si>
    <t>PLA2G15;ACE;NAGK;AMDHD2;GGACT</t>
  </si>
  <si>
    <t>peptide biosynthetic process (GO:0043043)</t>
  </si>
  <si>
    <t>13/162</t>
  </si>
  <si>
    <t>RPS7;RPL31;SRBD1;GSPT2;MRPL35;MRPS6;DARS1;MRPS5;EEF1A2;RPL37A;DMD;RPS27A;FARSB</t>
  </si>
  <si>
    <t>regulation of BMP signaling pathway (GO:0030510)</t>
  </si>
  <si>
    <t>6/76</t>
  </si>
  <si>
    <t>BMPR2;NOTCH1;FST;NOG;SULF1;FSTL3</t>
  </si>
  <si>
    <t>regulation of T cell proliferation (GO:0042129)</t>
  </si>
  <si>
    <t>TNFSF18;CCL5;NCK2;PDCD1LG2;SLC7A1;TNFRSF21</t>
  </si>
  <si>
    <t>actin-myosin filament sliding (GO:0033275)</t>
  </si>
  <si>
    <t>connective tissue development (GO:0061448)</t>
  </si>
  <si>
    <t>SH3PXD2B;SOX9;SULF1</t>
  </si>
  <si>
    <t>lymphocyte proliferation (GO:0046651)</t>
  </si>
  <si>
    <t>muscle filament sliding (GO:0030049)</t>
  </si>
  <si>
    <t>negative regulation of TOR signaling (GO:0032007)</t>
  </si>
  <si>
    <t>TMEM127;SESN1;SH3BP4</t>
  </si>
  <si>
    <t>positive regulation of potassium ion transport (GO:0043268)</t>
  </si>
  <si>
    <t>GABBR2;FHL1;KCNN4</t>
  </si>
  <si>
    <t>positive regulation of production of molecular mediator of immune response (GO:0002702)</t>
  </si>
  <si>
    <t>TRIM6;TNFRSF14;EPHB2</t>
  </si>
  <si>
    <t>regulation of cell communication (GO:0010646)</t>
  </si>
  <si>
    <t>GJA5;VEPH1;KAZALD1</t>
  </si>
  <si>
    <t>regulation of phosphoprotein phosphatase activity (GO:0043666)</t>
  </si>
  <si>
    <t>PPP1R15A;FKBP1A;CALM2</t>
  </si>
  <si>
    <t>spliceosomal snRNP assembly (GO:0000387)</t>
  </si>
  <si>
    <t>USP4;SNRPG;GEMIN6</t>
  </si>
  <si>
    <t>sterol biosynthetic process (GO:0016126)</t>
  </si>
  <si>
    <t>INSIG2;FAXDC2;ACAT2</t>
  </si>
  <si>
    <t>acylglycerol homeostasis (GO:0055090)</t>
  </si>
  <si>
    <t>ANGPTL4;MTLN</t>
  </si>
  <si>
    <t>glycolytic process through glucose-6-phosphate (GO:0061620)</t>
  </si>
  <si>
    <t>in utero embryonic development (GO:0001701)</t>
  </si>
  <si>
    <t>ARNT2;PTPRR</t>
  </si>
  <si>
    <t>negative regulation of cellular carbohydrate metabolic process (GO:0010677)</t>
  </si>
  <si>
    <t>negative regulation of ion transport (GO:0043271)</t>
  </si>
  <si>
    <t>WNK4;CD33</t>
  </si>
  <si>
    <t>negative regulation of sequestering of calcium ion (GO:0051283)</t>
  </si>
  <si>
    <t>F2R;CHERP</t>
  </si>
  <si>
    <t>peptide catabolic process (GO:0043171)</t>
  </si>
  <si>
    <t>ACE;CHAC2</t>
  </si>
  <si>
    <t>positive regulation of lipid metabolic process (GO:0045834)</t>
  </si>
  <si>
    <t>CREB1;EEF1A2</t>
  </si>
  <si>
    <t>regulation of calcium ion import (GO:0090279)</t>
  </si>
  <si>
    <t>CXCL12;EGF</t>
  </si>
  <si>
    <t>regulation of epidermal cell differentiation (GO:0045604)</t>
  </si>
  <si>
    <t>KLF7;ROCK2</t>
  </si>
  <si>
    <t>RNA splicing, via transesterification reactions (GO:0000375)</t>
  </si>
  <si>
    <t>MPHOSPH10;SF3B1</t>
  </si>
  <si>
    <t>sodium ion homeostasis (GO:0055078)</t>
  </si>
  <si>
    <t>proteasome-mediated ubiquitin-dependent protein catabolic process (GO:0043161)</t>
  </si>
  <si>
    <t>26/321</t>
  </si>
  <si>
    <t>PSMD14;UBXN2A;DERL3;FBXO27;CUL3;ZFAND2B;NEDD4L;AUP1;ANKRD9;RMND5A;PSMD1;UBXN4;RPS27A;ANKZF1;SGTB;AMFR;YOD1;FBXL16;PSMB9;RNF103;HECW2;PSME4;CDK2;DNAJC10;ANAPC1;NFE2L2</t>
  </si>
  <si>
    <t>regulation of type I interferon production (GO:0032479)</t>
  </si>
  <si>
    <t>7/89</t>
  </si>
  <si>
    <t>NLRX1;STING1;XRCC5;NLRC5;LRRFIP1;DTX4;TRIM21</t>
  </si>
  <si>
    <t>response to lipid (GO:0033993)</t>
  </si>
  <si>
    <t>9/114</t>
  </si>
  <si>
    <t>FOXA1;CYP27B1;TRIM6;SRR;F2R;SPP1;SOX9;CD36;TLR4</t>
  </si>
  <si>
    <t>protein catabolic process (GO:0030163)</t>
  </si>
  <si>
    <t>HSPA8;FBXO27;HTRA2;PMAIP1;MAGEC2</t>
  </si>
  <si>
    <t>regulation of cellular ketone metabolic process (GO:0010565)</t>
  </si>
  <si>
    <t>regulation of innate immune response (GO:0045088)</t>
  </si>
  <si>
    <t>CASP8;CCL5;SAMHD1;TRIM21;LRP8</t>
  </si>
  <si>
    <t>potassium ion transmembrane transport (GO:0071805)</t>
  </si>
  <si>
    <t>11/139</t>
  </si>
  <si>
    <t>KCNG1;KCNK6;HCN3;KCND1;KCNE4;ABCC9;KCNAB2;ATP1B1;KCNN4;SLC12A7;NALCN</t>
  </si>
  <si>
    <t>positive regulation of cellular protein metabolic process (GO:0032270)</t>
  </si>
  <si>
    <t>8/102</t>
  </si>
  <si>
    <t>CYFIP2;CASP8;CIRBP;RPS27L;METTL5;EIF3E;INHBA;THBS1</t>
  </si>
  <si>
    <t>cholesterol metabolic process (GO:0008203)</t>
  </si>
  <si>
    <t>CYP27A1;ABCA1;INSIG2;SNX17;TSKU;ACAT2</t>
  </si>
  <si>
    <t>inorganic cation import across plasma membrane (GO:0098659)</t>
  </si>
  <si>
    <t>TRPV4;SLC39A10;ABCC9;ATP1B1;SLC12A7;SLC39A4</t>
  </si>
  <si>
    <t>positive regulation of tumor necrosis factor production (GO:0032760)</t>
  </si>
  <si>
    <t>TWIST1;EPHB2;CLU;ISL1;TLR4;THBS1</t>
  </si>
  <si>
    <t>positive regulation of type I interferon production (GO:0032481)</t>
  </si>
  <si>
    <t>STING1;STAT1;XRCC5;LRRFIP1;TLR4;HSPD1</t>
  </si>
  <si>
    <t>ATP transport (GO:0015867)</t>
  </si>
  <si>
    <t>brain morphogenesis (GO:0048854)</t>
  </si>
  <si>
    <t>calcineurin-mediated signaling (GO:0097720)</t>
  </si>
  <si>
    <t>cardiocyte differentiation (GO:0035051)</t>
  </si>
  <si>
    <t>carnitine metabolic process (GO:0009437)</t>
  </si>
  <si>
    <t>cell cycle checkpoint signaling (GO:0000075)</t>
  </si>
  <si>
    <t>cellular response to fluid shear stress (GO:0071498)</t>
  </si>
  <si>
    <t>cellular response to nitrogen levels (GO:0043562)</t>
  </si>
  <si>
    <t>MAP1LC3A</t>
  </si>
  <si>
    <t>cellular response to nitrogen starvation (GO:0006995)</t>
  </si>
  <si>
    <t>cellular response to thyroid hormone stimulus (GO:0097067)</t>
  </si>
  <si>
    <t>BRD8</t>
  </si>
  <si>
    <t>cochlea morphogenesis (GO:0090103)</t>
  </si>
  <si>
    <t>early endosome to Golgi transport (GO:0034498)</t>
  </si>
  <si>
    <t>energy coupled proton transport, down electrochemical gradient (GO:0015985)</t>
  </si>
  <si>
    <t>ATP5MC3</t>
  </si>
  <si>
    <t>ethanol oxidation (GO:0006069)</t>
  </si>
  <si>
    <t>eye photoreceptor cell differentiation (GO:0001754)</t>
  </si>
  <si>
    <t>fat-soluble vitamin catabolic process (GO:0042363)</t>
  </si>
  <si>
    <t>gas transport (GO:0015669)</t>
  </si>
  <si>
    <t>glomerular visceral epithelial cell differentiation (GO:0072112)</t>
  </si>
  <si>
    <t>glutamine metabolic process (GO:0006541)</t>
  </si>
  <si>
    <t>Golgi localization (GO:0051645)</t>
  </si>
  <si>
    <t>histone H3-K9 demethylation (GO:0033169)</t>
  </si>
  <si>
    <t>inorganic ion transmembrane transport (GO:0098660)</t>
  </si>
  <si>
    <t>ABCC9</t>
  </si>
  <si>
    <t>macrophage chemotaxis (GO:0048246)</t>
  </si>
  <si>
    <t>magnesium ion transport (GO:0015693)</t>
  </si>
  <si>
    <t>melanocyte differentiation (GO:0030318)</t>
  </si>
  <si>
    <t>mesoderm morphogenesis (GO:0048332)</t>
  </si>
  <si>
    <t>microtubule anchoring at microtubule organizing center (GO:0072393)</t>
  </si>
  <si>
    <t>mitotic nuclear membrane disassembly (GO:0007077)</t>
  </si>
  <si>
    <t>LPIN1</t>
  </si>
  <si>
    <t>modulation by host of viral process (GO:0044788)</t>
  </si>
  <si>
    <t>PTX3</t>
  </si>
  <si>
    <t>mRNA transcription (GO:0009299)</t>
  </si>
  <si>
    <t>negative regulation by host of viral process (GO:0044793)</t>
  </si>
  <si>
    <t>negative regulation of B cell proliferation (GO:0030889)</t>
  </si>
  <si>
    <t>negative regulation of calcineurin-mediated signaling (GO:0106057)</t>
  </si>
  <si>
    <t>FHL2</t>
  </si>
  <si>
    <t>negative regulation of calcineurin-NFAT signaling cascade (GO:0070885)</t>
  </si>
  <si>
    <t>negative regulation of fatty acid biosynthetic process (GO:0045717)</t>
  </si>
  <si>
    <t>negative regulation of gene silencing by miRNA (GO:0060965)</t>
  </si>
  <si>
    <t>negative regulation of hemostasis (GO:1900047)</t>
  </si>
  <si>
    <t>negative regulation of histone acetylation (GO:0035067)</t>
  </si>
  <si>
    <t>negative regulation of microtubule polymerization (GO:0031115)</t>
  </si>
  <si>
    <t>STMN2</t>
  </si>
  <si>
    <t>negative regulation of production of miRNAs involved in gene silencing by miRNA (GO:1903799)</t>
  </si>
  <si>
    <t>negative regulation of receptor internalization (GO:0002091)</t>
  </si>
  <si>
    <t>WDR54</t>
  </si>
  <si>
    <t>nucleoside catabolic process (GO:0009164)</t>
  </si>
  <si>
    <t>phasic smooth muscle contraction (GO:0014821)</t>
  </si>
  <si>
    <t>poly-N-acetyllactosamine biosynthetic process (GO:0030311)</t>
  </si>
  <si>
    <t>B3GNT2</t>
  </si>
  <si>
    <t>polyol transport (GO:0015791)</t>
  </si>
  <si>
    <t>positive regulation of actin filament depolymerization (GO:0030836)</t>
  </si>
  <si>
    <t>positive regulation of endoplasmic reticulum unfolded protein response (GO:1900103)</t>
  </si>
  <si>
    <t>positive regulation of metaphase/anaphase transition of cell cycle (GO:1902101)</t>
  </si>
  <si>
    <t>CUL3</t>
  </si>
  <si>
    <t>positive regulation of mitotic metaphase/anaphase transition (GO:0045842)</t>
  </si>
  <si>
    <t>positive regulation of mitotic sister chromatid separation (GO:1901970)</t>
  </si>
  <si>
    <t>positive regulation of protein maturation (GO:1903319)</t>
  </si>
  <si>
    <t>RHBDD1</t>
  </si>
  <si>
    <t>positive regulation of pseudopodium assembly (GO:0031274)</t>
  </si>
  <si>
    <t>CDC42EP3</t>
  </si>
  <si>
    <t>positive regulation of ubiquitin protein ligase activity (GO:1904668)</t>
  </si>
  <si>
    <t>posttranslational protein targeting to endoplasmic reticulum membrane (GO:0006620)</t>
  </si>
  <si>
    <t>SGTB</t>
  </si>
  <si>
    <t>presynapse organization (GO:0099172)</t>
  </si>
  <si>
    <t>protein import into peroxisome matrix (GO:0016558)</t>
  </si>
  <si>
    <t>purine nucleoside monophosphate biosynthetic process (GO:0009127)</t>
  </si>
  <si>
    <t>purine nucleotide biosynthetic process (GO:0006164)</t>
  </si>
  <si>
    <t>ADA</t>
  </si>
  <si>
    <t>pyrimidine nucleobase metabolic process (GO:0006206)</t>
  </si>
  <si>
    <t>regulation of actin filament depolymerization (GO:0030834)</t>
  </si>
  <si>
    <t>regulation of alcohol biosynthetic process (GO:1902930)</t>
  </si>
  <si>
    <t>regulation of B cell apoptotic process (GO:0002902)</t>
  </si>
  <si>
    <t>regulation of cholesterol esterification (GO:0010872)</t>
  </si>
  <si>
    <t>regulation of chromatin binding (GO:0035561)</t>
  </si>
  <si>
    <t>regulation of glycogen metabolic process (GO:0070873)</t>
  </si>
  <si>
    <t>regulation of hemopoiesis (GO:1903706)</t>
  </si>
  <si>
    <t>regulation of leukocyte cell-cell adhesion (GO:1903037)</t>
  </si>
  <si>
    <t>regulation of myoblast fusion (GO:1901739)</t>
  </si>
  <si>
    <t>regulation of nucleobase-containing compound metabolic process (GO:0019219)</t>
  </si>
  <si>
    <t>PCBP1</t>
  </si>
  <si>
    <t>regulation of oxidative stress-induced cell death (GO:1903201)</t>
  </si>
  <si>
    <t>LANCL1</t>
  </si>
  <si>
    <t>regulation of pseudopodium assembly (GO:0031272)</t>
  </si>
  <si>
    <t>regulation of response to oxidative stress (GO:1902882)</t>
  </si>
  <si>
    <t>MCTP1</t>
  </si>
  <si>
    <t>regulation of RNA export from nucleus (GO:0046831)</t>
  </si>
  <si>
    <t>regulation of sensory perception (GO:0051931)</t>
  </si>
  <si>
    <t>regulation of sequestering of calcium ion (GO:0051282)</t>
  </si>
  <si>
    <t>regulation of ventricular cardiac muscle cell action potential (GO:0098911)</t>
  </si>
  <si>
    <t>sensory perception of taste (GO:0050909)</t>
  </si>
  <si>
    <t>serine family amino acid biosynthetic process (GO:0009070)</t>
  </si>
  <si>
    <t>sphingoid metabolic process (GO:0046519)</t>
  </si>
  <si>
    <t>toll-like receptor 3 signaling pathway (GO:0034138)</t>
  </si>
  <si>
    <t>tricarboxylic acid metabolic process (GO:0072350)</t>
  </si>
  <si>
    <t>cellular response to molecule of bacterial origin (GO:0071219)</t>
  </si>
  <si>
    <t>9/115</t>
  </si>
  <si>
    <t>PABPN1;AXL;SHPK;ANKRD1;CASP1;PDE4B;PDCD1LG2;TLR4;GIT1</t>
  </si>
  <si>
    <t>DNA integrity checkpoint signaling (GO:0031570)</t>
  </si>
  <si>
    <t>CDC45;E2F1;CDC6</t>
  </si>
  <si>
    <t>DNA recombination (GO:0006310)</t>
  </si>
  <si>
    <t>MSH2;DMC1;TSN</t>
  </si>
  <si>
    <t>membrane protein proteolysis (GO:0033619)</t>
  </si>
  <si>
    <t>ADAM19;RHBDD1;DAG1</t>
  </si>
  <si>
    <t>nucleotide-excision repair, DNA incision (GO:0033683)</t>
  </si>
  <si>
    <t>regulation of exit from mitosis (GO:0007096)</t>
  </si>
  <si>
    <t>RGCC;RPS27A;ANAPC1</t>
  </si>
  <si>
    <t>regulation of T cell differentiation (GO:0045580)</t>
  </si>
  <si>
    <t>MDK;TCF7;FANCA</t>
  </si>
  <si>
    <t>vesicle cytoskeletal trafficking (GO:0099518)</t>
  </si>
  <si>
    <t>RAB1A;MYO1B;MYO7B</t>
  </si>
  <si>
    <t>amide biosynthetic process (GO:0043604)</t>
  </si>
  <si>
    <t>CERS4;SMPD4;DMD;DEGS1</t>
  </si>
  <si>
    <t>negative regulation of cellular biosynthetic process (GO:0031327)</t>
  </si>
  <si>
    <t>ROCK2;APOC1;AKR1C3;SNAI2</t>
  </si>
  <si>
    <t>regulation of exocytosis (GO:0017157)</t>
  </si>
  <si>
    <t>RAB10;SEPTIN2;SEPTIN4;CLASP1</t>
  </si>
  <si>
    <t>regulation of telomere maintenance via telomerase (GO:0032210)</t>
  </si>
  <si>
    <t>PIF1;XRCC5;CCT7;CCT4</t>
  </si>
  <si>
    <t>signal transduction in response to DNA damage (GO:0042770)</t>
  </si>
  <si>
    <t>E2F1;TRIAP1;TP53;E2F7</t>
  </si>
  <si>
    <t>chromatin remodeling (GO:0006338)</t>
  </si>
  <si>
    <t>8/103</t>
  </si>
  <si>
    <t>FOXA1;HDAC4;SRCAP;SATB1;SATB2;SOX9;BAZ2B;ACTB</t>
  </si>
  <si>
    <t>chaperone cofactor-dependent protein refolding (GO:0051085)</t>
  </si>
  <si>
    <t>HSPA8;HSPE1</t>
  </si>
  <si>
    <t>histone methylation (GO:0016571)</t>
  </si>
  <si>
    <t>PRMT6;SMYD3</t>
  </si>
  <si>
    <t>mononuclear cell differentiation (GO:1903131)</t>
  </si>
  <si>
    <t>negative regulation of interleukin-1 beta production (GO:0032691)</t>
  </si>
  <si>
    <t>CD33;GIT1</t>
  </si>
  <si>
    <t>organelle fission (GO:0048285)</t>
  </si>
  <si>
    <t>phosphatidylethanolamine acyl-chain remodeling (GO:0036152)</t>
  </si>
  <si>
    <t>regulation of telomere maintenance (GO:0032204)</t>
  </si>
  <si>
    <t>PIF1;XRCC5</t>
  </si>
  <si>
    <t>positive regulation of transport (GO:0051050)</t>
  </si>
  <si>
    <t>7/91</t>
  </si>
  <si>
    <t>NEDD4L;ABCA7;ACSL3;GAS6;GATA2;ACTB;BOK</t>
  </si>
  <si>
    <t>steroid metabolic process (GO:0008202)</t>
  </si>
  <si>
    <t>8/104</t>
  </si>
  <si>
    <t>CYP27A1;CYP27B1;AKR1C1;FDXR;AKR1C3;CYP1B1;AKR1C2;DHRS2</t>
  </si>
  <si>
    <t>negative regulation of cysteine-type endopeptidase activity (GO:2000117)</t>
  </si>
  <si>
    <t>4/53</t>
  </si>
  <si>
    <t>IFI6;TRIAP1;GAS6;THBS1</t>
  </si>
  <si>
    <t>regulation of DNA replication (GO:0006275)</t>
  </si>
  <si>
    <t>CCDC88A;EGF;CDC6;GLI2</t>
  </si>
  <si>
    <t>negative regulation of G2/M transition of mitotic cell cycle (GO:0010972)</t>
  </si>
  <si>
    <t>5/66</t>
  </si>
  <si>
    <t>positive regulation of T cell proliferation (GO:0042102)</t>
  </si>
  <si>
    <t>CCL5;NCK2;PDCD1LG2;SLC7A1;IL27RA</t>
  </si>
  <si>
    <t>digestive tract development (GO:0048565)</t>
  </si>
  <si>
    <t>TGFB2;GLI2;STRA6</t>
  </si>
  <si>
    <t>synaptic vesicle exocytosis (GO:0016079)</t>
  </si>
  <si>
    <t>RIMS1;PCLO;SYT7</t>
  </si>
  <si>
    <t>innate immune response (GO:0045087)</t>
  </si>
  <si>
    <t>24/302</t>
  </si>
  <si>
    <t>IFITM1;CD40;SP100;IFITM2;APOBEC3F;APOBEC3G;CARD9;MX1;IFI6;NLRC5;CORO1A;CXCL16;C3;TRIM8;CYP27B1;TRIM6;STING1;TRIML2;REL;PTX3;MASP1;TRIM21;TLR4;TRIM22</t>
  </si>
  <si>
    <t>bile acid biosynthetic process (GO:0006699)</t>
  </si>
  <si>
    <t>CYP27A1;OSBPL6</t>
  </si>
  <si>
    <t>calcium-ion regulated exocytosis (GO:0017156)</t>
  </si>
  <si>
    <t>microtubule polymerization or depolymerization (GO:0031109)</t>
  </si>
  <si>
    <t>TRPV4;STMN2</t>
  </si>
  <si>
    <t>mitotic chromosome condensation (GO:0007076)</t>
  </si>
  <si>
    <t>NCAPD3;NCAPH</t>
  </si>
  <si>
    <t>peptide hormone secretion (GO:0030072)</t>
  </si>
  <si>
    <t>RAB1A;EDN1</t>
  </si>
  <si>
    <t>positive regulation of toll-like receptor signaling pathway (GO:0034123)</t>
  </si>
  <si>
    <t>WDFY1;RTN4</t>
  </si>
  <si>
    <t>presynaptic endocytosis (GO:0140238)</t>
  </si>
  <si>
    <t>NLGN2;STON1</t>
  </si>
  <si>
    <t>release of sequestered calcium ion into cytosol (GO:0051209)</t>
  </si>
  <si>
    <t>proteasomal protein catabolic process (GO:0010498)</t>
  </si>
  <si>
    <t>16/205</t>
  </si>
  <si>
    <t>PSMD14;UBXN2A;CUL3;RHBDD1;ZFAND2B;NEDD4L;PSMB9;ANKRD9;RCN3;ERLEC1;RMND5A;HECW2;PSME4;PSMD1;PMAIP1;NFE2L2</t>
  </si>
  <si>
    <t>antifungal innate immune response (GO:0061760)</t>
  </si>
  <si>
    <t>carboxylic acid biosynthetic process (GO:0046394)</t>
  </si>
  <si>
    <t>cellular biogenic amine metabolic process (GO:0006576)</t>
  </si>
  <si>
    <t>cellular potassium ion homeostasis (GO:0030007)</t>
  </si>
  <si>
    <t>central nervous system neuron axonogenesis (GO:0021955)</t>
  </si>
  <si>
    <t>chromatin organization involved in regulation of transcription (GO:0034401)</t>
  </si>
  <si>
    <t>detection of calcium ion (GO:0005513)</t>
  </si>
  <si>
    <t>DNA catabolic process (GO:0006308)</t>
  </si>
  <si>
    <t>DNA replication-independent nucleosome organization (GO:0034724)</t>
  </si>
  <si>
    <t>embryonic appendage morphogenesis (GO:0035113)</t>
  </si>
  <si>
    <t>establishment of protein localization to chromosome (GO:0070199)</t>
  </si>
  <si>
    <t>fatty acid elongation (GO:0030497)</t>
  </si>
  <si>
    <t>glucose import (GO:0046323)</t>
  </si>
  <si>
    <t>SORT1</t>
  </si>
  <si>
    <t>Golgi ribbon formation (GO:0090161)</t>
  </si>
  <si>
    <t>intracellular sterol transport (GO:0032366)</t>
  </si>
  <si>
    <t>kinetochore organization (GO:0051383)</t>
  </si>
  <si>
    <t>macrophage activation involved in immune response (GO:0002281)</t>
  </si>
  <si>
    <t>microtubule-based transport (GO:0099111)</t>
  </si>
  <si>
    <t>DYNC1I2</t>
  </si>
  <si>
    <t>mitotic DNA integrity checkpoint signaling (GO:0044774)</t>
  </si>
  <si>
    <t>myelination in peripheral nervous system (GO:0022011)</t>
  </si>
  <si>
    <t>negative regulation by host of viral transcription (GO:0043922)</t>
  </si>
  <si>
    <t>negative regulation of adenylate cyclase activity (GO:0007194)</t>
  </si>
  <si>
    <t>GABBR2</t>
  </si>
  <si>
    <t>negative regulation of CD4-positive, alpha-beta T cell activation (GO:2000515)</t>
  </si>
  <si>
    <t>negative regulation of chromatin organization (GO:1905268)</t>
  </si>
  <si>
    <t>ATAD2B</t>
  </si>
  <si>
    <t>negative regulation of chromatin silencing (GO:0031936)</t>
  </si>
  <si>
    <t>negative regulation of gene silencing (GO:0060969)</t>
  </si>
  <si>
    <t>negative regulation of hippo signaling (GO:0035331)</t>
  </si>
  <si>
    <t>negative regulation of macromolecule biosynthetic process (GO:0010558)</t>
  </si>
  <si>
    <t>negative regulation of macrophage derived foam cell differentiation (GO:0010745)</t>
  </si>
  <si>
    <t>negative regulation of vascular endothelial growth factor receptor signaling pathway (GO:0030948)</t>
  </si>
  <si>
    <t>plasma membrane repair (GO:0001778)</t>
  </si>
  <si>
    <t>poly-N-acetyllactosamine metabolic process (GO:0030309)</t>
  </si>
  <si>
    <t>polyamine metabolic process (GO:0006595)</t>
  </si>
  <si>
    <t>positive regulation of calcium ion import (GO:0090280)</t>
  </si>
  <si>
    <t>positive regulation of calcium-mediated signaling (GO:0050850)</t>
  </si>
  <si>
    <t>positive regulation of ERAD pathway (GO:1904294)</t>
  </si>
  <si>
    <t>positive regulation of histone deacetylation (GO:0031065)</t>
  </si>
  <si>
    <t>positive regulation of insulin receptor signaling pathway (GO:0046628)</t>
  </si>
  <si>
    <t>positive regulation of mRNA metabolic process (GO:1903313)</t>
  </si>
  <si>
    <t>positive regulation of neuron migration (GO:2001224)</t>
  </si>
  <si>
    <t>positive regulation of nuclear-transcribed mRNA poly(A) tail shortening (GO:0060213)</t>
  </si>
  <si>
    <t>BTG2</t>
  </si>
  <si>
    <t>positive regulation of protein acetylation (GO:1901985)</t>
  </si>
  <si>
    <t>FAM161A</t>
  </si>
  <si>
    <t>positive regulation of protein localization to cell surface (GO:2000010)</t>
  </si>
  <si>
    <t>positive regulation of steroid metabolic process (GO:0045940)</t>
  </si>
  <si>
    <t>positive regulation of vascular endothelial cell proliferation (GO:1905564)</t>
  </si>
  <si>
    <t>protein heterotetramerization (GO:0051290)</t>
  </si>
  <si>
    <t>protein neddylation (GO:0045116)</t>
  </si>
  <si>
    <t>UBE2F</t>
  </si>
  <si>
    <t>regulation of chemokine (C-X-C motif) ligand 2 production (GO:2000341)</t>
  </si>
  <si>
    <t>regulation of fibrinolysis (GO:0051917)</t>
  </si>
  <si>
    <t>regulation of histone modification (GO:0031056)</t>
  </si>
  <si>
    <t>regulation of leukocyte adhesion to vascular endothelial cell (GO:1904994)</t>
  </si>
  <si>
    <t>regulation of membrane repolarization (GO:0060306)</t>
  </si>
  <si>
    <t>regulation of mitotic cell cycle spindle assembly checkpoint (GO:0090266)</t>
  </si>
  <si>
    <t>regulation of mRNA metabolic process (GO:1903311)</t>
  </si>
  <si>
    <t>regulation of protein acetylation (GO:1901983)</t>
  </si>
  <si>
    <t>regulation of protein exit from endoplasmic reticulum (GO:0070861)</t>
  </si>
  <si>
    <t>regulation of short-term neuronal synaptic plasticity (GO:0048172)</t>
  </si>
  <si>
    <t>RAB3GAP1</t>
  </si>
  <si>
    <t>response to nitric oxide (GO:0071731)</t>
  </si>
  <si>
    <t>response to thyroid hormone (GO:0097066)</t>
  </si>
  <si>
    <t>reticulophagy (GO:0061709)</t>
  </si>
  <si>
    <t>STING1</t>
  </si>
  <si>
    <t>sodium ion export across plasma membrane (GO:0036376)</t>
  </si>
  <si>
    <t>spliceosomal tri-snRNP complex assembly (GO:0000244)</t>
  </si>
  <si>
    <t>USP4</t>
  </si>
  <si>
    <t>synaptic vesicle localization (GO:0097479)</t>
  </si>
  <si>
    <t>transcription preinitiation complex assembly (GO:0070897)</t>
  </si>
  <si>
    <t>TAF1B</t>
  </si>
  <si>
    <t>transport along microtubule (GO:0010970)</t>
  </si>
  <si>
    <t>UV-damage excision repair (GO:0070914)</t>
  </si>
  <si>
    <t>DDB2</t>
  </si>
  <si>
    <t>very long-chain fatty acid biosynthetic process (GO:0042761)</t>
  </si>
  <si>
    <t>regulation of gene silencing by miRNA (GO:0060964)</t>
  </si>
  <si>
    <t>RANBP2;NUP210;NUP35;AJUBA;PUM2</t>
  </si>
  <si>
    <t>inorganic anion transport (GO:0015698)</t>
  </si>
  <si>
    <t>CLIC3;ANO8;ENPP1;SLC25A10</t>
  </si>
  <si>
    <t>nuclear membrane reassembly (GO:0031468)</t>
  </si>
  <si>
    <t>SPAST;SUMO1;UBXN2A;NUP35</t>
  </si>
  <si>
    <t>unsaturated fatty acid metabolic process (GO:0033559)</t>
  </si>
  <si>
    <t>EPHX1;CYP1B1;DEGS1;PTGS1</t>
  </si>
  <si>
    <t>cytoplasmic translation (GO:0002181)</t>
  </si>
  <si>
    <t>7/93</t>
  </si>
  <si>
    <t>RPS7;RPL31;RPL37A;RPL22L1;RPS27A;GSPT2;ZC3H15</t>
  </si>
  <si>
    <t>acylglycerol metabolic process (GO:0006639)</t>
  </si>
  <si>
    <t>DGKD;DGAT2;APOC1</t>
  </si>
  <si>
    <t>nucleobase-containing compound catabolic process (GO:0034655)</t>
  </si>
  <si>
    <t>RNASEH1;PNPT1;DNASE1</t>
  </si>
  <si>
    <t>positive regulation of cation transmembrane transport (GO:1904064)</t>
  </si>
  <si>
    <t>GABBR2;PDZK1;KCNN4</t>
  </si>
  <si>
    <t>regulation of protein dephosphorylation (GO:0035304)</t>
  </si>
  <si>
    <t>regulation of response to DNA damage stimulus (GO:2001020)</t>
  </si>
  <si>
    <t>USP51;NPAS2;POLH</t>
  </si>
  <si>
    <t>T cell differentiation (GO:0030217)</t>
  </si>
  <si>
    <t>CD4;TCF7;ZFP36L2</t>
  </si>
  <si>
    <t>chromosome organization (GO:0051276)</t>
  </si>
  <si>
    <t>8/106</t>
  </si>
  <si>
    <t>MSH6;MSH2;SATB1;HMGN2;COPS8;RPS27A;FAM50B;DDB2</t>
  </si>
  <si>
    <t>peptidyl-lysine modification (GO:0018205)</t>
  </si>
  <si>
    <t>HDAC4;RANBP2;EGR2;NUP210;SUMO1;LOXL4;NUP35;HDAC9</t>
  </si>
  <si>
    <t>positive regulation of tumor necrosis factor superfamily cytokine production (GO:1903557)</t>
  </si>
  <si>
    <t>interstrand cross-link repair (GO:0036297)</t>
  </si>
  <si>
    <t>MSH6;FANCA;RPS27A;FAAP100</t>
  </si>
  <si>
    <t>negative regulation of cysteine-type endopeptidase activity involved in apoptotic process (GO:0043154)</t>
  </si>
  <si>
    <t>negative regulation of protein modification by small protein conjugation or removal (GO:1903321)</t>
  </si>
  <si>
    <t>PER2;USP4;TRIM21;COPS9</t>
  </si>
  <si>
    <t>regulation of gene silencing by RNA (GO:0060966)</t>
  </si>
  <si>
    <t>RANBP2;NUP210;NUP35;PUM2</t>
  </si>
  <si>
    <t>regulation of posttranscriptional gene silencing (GO:0060147)</t>
  </si>
  <si>
    <t>amide transport (GO:0042886)</t>
  </si>
  <si>
    <t>SLC5A6;SLC46A1</t>
  </si>
  <si>
    <t>cristae formation (GO:0042407)</t>
  </si>
  <si>
    <t>ATP5MC3;IMMT</t>
  </si>
  <si>
    <t>GPI anchor metabolic process (GO:0006505)</t>
  </si>
  <si>
    <t>DPM1;PGAP4</t>
  </si>
  <si>
    <t>macromolecule catabolic process (GO:0009057)</t>
  </si>
  <si>
    <t>KIF16B;SNX25</t>
  </si>
  <si>
    <t>protein localization to Golgi apparatus (GO:0034067)</t>
  </si>
  <si>
    <t>ARFRP1;GCC2</t>
  </si>
  <si>
    <t>regulation of B cell activation (GO:0050864)</t>
  </si>
  <si>
    <t>THEMIS2;ZFP36L2</t>
  </si>
  <si>
    <t>regulation of calcium-mediated signaling (GO:0050848)</t>
  </si>
  <si>
    <t>CDH13;CMKLR1</t>
  </si>
  <si>
    <t>regulation of DNA-templated transcription, elongation (GO:0032784)</t>
  </si>
  <si>
    <t>CCNT2;WDR43</t>
  </si>
  <si>
    <t>regulation of neuron migration (GO:2001222)</t>
  </si>
  <si>
    <t>COL3A1;MDK</t>
  </si>
  <si>
    <t>regulation of protein transport (GO:0051223)</t>
  </si>
  <si>
    <t>HSPA8;LCP1</t>
  </si>
  <si>
    <t>RNA phosphodiester bond hydrolysis (GO:0090501)</t>
  </si>
  <si>
    <t>RNASEH1;CPSF3</t>
  </si>
  <si>
    <t>sulfur compound transport (GO:0072348)</t>
  </si>
  <si>
    <t>SLC5A6;SLC25A10</t>
  </si>
  <si>
    <t>transcription by RNA polymerase III (GO:0006383)</t>
  </si>
  <si>
    <t>mRNA export from nucleus (GO:0006406)</t>
  </si>
  <si>
    <t>8/107</t>
  </si>
  <si>
    <t>RANBP2;NUP210;PABPN1;CPSF3;NUP35;IWS1;AGFG1;WDR33</t>
  </si>
  <si>
    <t>negative regulation of transcription by RNA polymerase II (GO:0000122)</t>
  </si>
  <si>
    <t>55/684</t>
  </si>
  <si>
    <t>FOXE1;CITED2;FHL2;GLI2;ZNF608;SUMO1;CCND1;CIR1;SOX9;LRRFIP1;ZNF587B;KLF11;EDN1;ZHX2;FST;OSR1;NOG;DKK1;ISL1;TP53;ATF3;HDAC4;FOXC2;SP100;NOTCH1;CTBP1;SATB1;NEDD4L;TWIST1;AEBP1;HDAC9;GLIS2;MXI1;E2F1;PCGF1;HES1;RPS27A;ZNF785;MTA3;E2F7;TFAP2A;STAT1;IRX3;KCNIP3;NR2F1;GATAD2A;KLF8;PER2;KLF7;ID2;SNAI2;FOSB;ID3;MAFK;HOXD9</t>
  </si>
  <si>
    <t>calcium ion transmembrane import into cytosol (GO:0097553)</t>
  </si>
  <si>
    <t>TRPV4;F2R;CHERP</t>
  </si>
  <si>
    <t>cellular respiration (GO:0045333)</t>
  </si>
  <si>
    <t>NDUFS1;MTLN;COQ10A</t>
  </si>
  <si>
    <t>determination of left/right symmetry (GO:0007368)</t>
  </si>
  <si>
    <t>mitochondrial gene expression (GO:0140053)</t>
  </si>
  <si>
    <t>PTCD3;FASTKD2;MRPS6</t>
  </si>
  <si>
    <t>potassium ion import across plasma membrane (GO:1990573)</t>
  </si>
  <si>
    <t>ABCC9;ATP1B1;SLC12A7</t>
  </si>
  <si>
    <t>positive regulation of protein ubiquitination (GO:0031398)</t>
  </si>
  <si>
    <t>6/82</t>
  </si>
  <si>
    <t>FKBP1A;CUL3;MARCHF7;COMMD1;MAGEC2;SEPTIN4</t>
  </si>
  <si>
    <t>ciliary basal body-plasma membrane docking (GO:0097711)</t>
  </si>
  <si>
    <t>DYNC1I2;NEDD1;DCTN1;RAB3IP;ALMS1;SFI1;CLASP1</t>
  </si>
  <si>
    <t>2-oxoglutarate metabolic process (GO:0006103)</t>
  </si>
  <si>
    <t>antiviral innate immune response (GO:0140374)</t>
  </si>
  <si>
    <t>branching involved in blood vessel morphogenesis (GO:0001569)</t>
  </si>
  <si>
    <t>calcium ion import across plasma membrane (GO:0098703)</t>
  </si>
  <si>
    <t>cellular copper ion homeostasis (GO:0006878)</t>
  </si>
  <si>
    <t>ANKRD9</t>
  </si>
  <si>
    <t>ceramide transport (GO:0035627)</t>
  </si>
  <si>
    <t>coenzyme A metabolic process (GO:0015936)</t>
  </si>
  <si>
    <t>COPII-coated vesicle cargo loading (GO:0090110)</t>
  </si>
  <si>
    <t>cytoplasmic sequestering of transcription factor (GO:0042994)</t>
  </si>
  <si>
    <t>defense response to protozoan (GO:0042832)</t>
  </si>
  <si>
    <t>dicarboxylic acid catabolic process (GO:0043649)</t>
  </si>
  <si>
    <t>ether lipid metabolic process (GO:0046485)</t>
  </si>
  <si>
    <t>genitalia development (GO:0048806)</t>
  </si>
  <si>
    <t>heterochromatin organization (GO:0070828)</t>
  </si>
  <si>
    <t>immune response-regulating cell surface receptor signaling pathway (GO:0002768)</t>
  </si>
  <si>
    <t>monoacylglycerol metabolic process (GO:0046462)</t>
  </si>
  <si>
    <t>myeloid dendritic cell activation (GO:0001773)</t>
  </si>
  <si>
    <t>ncRNA transcription (GO:0098781)</t>
  </si>
  <si>
    <t>NIFK</t>
  </si>
  <si>
    <t>negative regulation of cyclase activity (GO:0031280)</t>
  </si>
  <si>
    <t>negative regulation of neuroinflammatory response (GO:0150079)</t>
  </si>
  <si>
    <t>negative regulation of pri-miRNA transcription by RNA polymerase II (GO:1902894)</t>
  </si>
  <si>
    <t>negative regulation of T cell differentiation (GO:0045581)</t>
  </si>
  <si>
    <t>negative regulation of TORC1 signaling (GO:1904262)</t>
  </si>
  <si>
    <t>negative regulation of translational initiation (GO:0045947)</t>
  </si>
  <si>
    <t>negative regulation of viral transcription (GO:0032897)</t>
  </si>
  <si>
    <t>neurotransmitter biosynthetic process (GO:0042136)</t>
  </si>
  <si>
    <t>nucleoside phosphate biosynthetic process (GO:1901293)</t>
  </si>
  <si>
    <t>polarized epithelial cell differentiation (GO:0030859)</t>
  </si>
  <si>
    <t>positive regulation of cardiac muscle cell proliferation (GO:0060045)</t>
  </si>
  <si>
    <t>positive regulation of cellular response to insulin stimulus (GO:1900078)</t>
  </si>
  <si>
    <t>positive regulation of glycoprotein biosynthetic process (GO:0010560)</t>
  </si>
  <si>
    <t>positive regulation of leukocyte degranulation (GO:0043302)</t>
  </si>
  <si>
    <t>LAMP1</t>
  </si>
  <si>
    <t>positive regulation of mitochondrial translation (GO:0070131)</t>
  </si>
  <si>
    <t>positive regulation of potassium ion transmembrane transporter activity (GO:1901018)</t>
  </si>
  <si>
    <t>positive regulation of SMAD protein signal transduction (GO:0060391)</t>
  </si>
  <si>
    <t>SH2B1</t>
  </si>
  <si>
    <t>positive regulation of T cell receptor signaling pathway (GO:0050862)</t>
  </si>
  <si>
    <t>positive regulation of T-helper cell differentiation (GO:0045624)</t>
  </si>
  <si>
    <t>positive regulation of transmembrane transport (GO:0034764)</t>
  </si>
  <si>
    <t>potassium ion export across plasma membrane (GO:0097623)</t>
  </si>
  <si>
    <t>KCNE4</t>
  </si>
  <si>
    <t>pyrimidine nucleoside biosynthetic process (GO:0046134)</t>
  </si>
  <si>
    <t>regulation of chromatin organization (GO:1902275)</t>
  </si>
  <si>
    <t>regulation of DNA methylation-dependent heterochromatin assembly (GO:0090308)</t>
  </si>
  <si>
    <t>regulation of retinoic acid receptor signaling pathway (GO:0048385)</t>
  </si>
  <si>
    <t>regulation of trophoblast cell migration (GO:1901163)</t>
  </si>
  <si>
    <t>ribonucleoside monophosphate biosynthetic process (GO:0009156)</t>
  </si>
  <si>
    <t>secretion (GO:0046903)</t>
  </si>
  <si>
    <t>sodium-independent organic anion transport (GO:0043252)</t>
  </si>
  <si>
    <t>SLC16A2</t>
  </si>
  <si>
    <t>sulfate transport (GO:0008272)</t>
  </si>
  <si>
    <t>T cell differentiation in thymus (GO:0033077)</t>
  </si>
  <si>
    <t>ZFP36L2</t>
  </si>
  <si>
    <t>T-helper cell differentiation (GO:0042093)</t>
  </si>
  <si>
    <t>tRNA wobble base modification (GO:0002097)</t>
  </si>
  <si>
    <t>GTPBP3</t>
  </si>
  <si>
    <t>tRNA wobble uridine modification (GO:0002098)</t>
  </si>
  <si>
    <t>vascular endothelial growth factor signaling pathway (GO:0038084)</t>
  </si>
  <si>
    <t>vasodilation (GO:0042311)</t>
  </si>
  <si>
    <t>positive regulation of protein transport (GO:0051222)</t>
  </si>
  <si>
    <t>5/69</t>
  </si>
  <si>
    <t>TGFB2;ANKRD1;FRMD4A;ACSL3;CD33</t>
  </si>
  <si>
    <t>aggrephagy (GO:0035973)</t>
  </si>
  <si>
    <t>DYNC1I2;RPS27A</t>
  </si>
  <si>
    <t>glycolytic process (GO:0006096)</t>
  </si>
  <si>
    <t>mismatch repair (GO:0006298)</t>
  </si>
  <si>
    <t>negative regulation of wound healing (GO:0061045)</t>
  </si>
  <si>
    <t>EDN1;CLASP1</t>
  </si>
  <si>
    <t>positive regulation of dephosphorylation (GO:0035306)</t>
  </si>
  <si>
    <t>PPP1R7;CALM2</t>
  </si>
  <si>
    <t>protein K11-linked ubiquitination (GO:0070979)</t>
  </si>
  <si>
    <t>UBE2E3;ANAPC1</t>
  </si>
  <si>
    <t>regulation of double-strand break repair via nonhomologous end joining (GO:2001032)</t>
  </si>
  <si>
    <t>ACTR2;USP51</t>
  </si>
  <si>
    <t>regulation of gluconeogenesis (GO:0006111)</t>
  </si>
  <si>
    <t>NNMT;SDHAF3</t>
  </si>
  <si>
    <t>response to zinc ion (GO:0010043)</t>
  </si>
  <si>
    <t>glutathione metabolic process (GO:0006749)</t>
  </si>
  <si>
    <t>lipid modification (GO:0030258)</t>
  </si>
  <si>
    <t>DGKD;MBOAT2;PLPP3</t>
  </si>
  <si>
    <t>negative regulation of proteolysis (GO:0045861)</t>
  </si>
  <si>
    <t>TIMP2;TIMP3;TRIM21</t>
  </si>
  <si>
    <t>regulation of purine nucleotide metabolic process (GO:1900542)</t>
  </si>
  <si>
    <t>cellular transition metal ion homeostasis (GO:0046916)</t>
  </si>
  <si>
    <t>7/96</t>
  </si>
  <si>
    <t>ANKRD9;SLC46A1;CCDC115;MT1F;SLC39A10;CYBRD1;SLC39A4</t>
  </si>
  <si>
    <t>carbohydrate homeostasis (GO:0033500)</t>
  </si>
  <si>
    <t>KLF7;VGF;IRS1;INSR;PYGL</t>
  </si>
  <si>
    <t>cellular response to light stimulus (GO:0071482)</t>
  </si>
  <si>
    <t>RHBDD1;TRIAP1;TP53;CDC25A;COPS9</t>
  </si>
  <si>
    <t>neutrophil chemotaxis (GO:0030593)</t>
  </si>
  <si>
    <t>EDN1;TGFB2;PIKFYVE;CCL5;PDE4B</t>
  </si>
  <si>
    <t>regulation of plasma membrane bounded cell projection assembly (GO:0120032)</t>
  </si>
  <si>
    <t>DMTN;ATP8B1;TBC1D8;DCDC2;EPHA2</t>
  </si>
  <si>
    <t>icosanoid metabolic process (GO:0006690)</t>
  </si>
  <si>
    <t>4/57</t>
  </si>
  <si>
    <t>EPHX1;CYP1B1;PTGS2;PTGS1</t>
  </si>
  <si>
    <t>lymphocyte differentiation (GO:0030098)</t>
  </si>
  <si>
    <t>6/84</t>
  </si>
  <si>
    <t>HDAC4;CD4;MSH2;AXL;TOX;HDAC9</t>
  </si>
  <si>
    <t>nucleic acid metabolic process (GO:0090304)</t>
  </si>
  <si>
    <t>5/71</t>
  </si>
  <si>
    <t>DUSP11;HNRNPA3;DDX1;PCBP1;ENPP1</t>
  </si>
  <si>
    <t>intracellular steroid hormone receptor signaling pathway (GO:0030518)</t>
  </si>
  <si>
    <t>KDM3A;GPER1;PMEPA1</t>
  </si>
  <si>
    <t>positive regulation of cell division (GO:0051781)</t>
  </si>
  <si>
    <t>protein K63-linked ubiquitination (GO:0070534)</t>
  </si>
  <si>
    <t>UBE2E3;TRAF2;TRIM21</t>
  </si>
  <si>
    <t>acetyl-CoA metabolic process (GO:0006084)</t>
  </si>
  <si>
    <t>anterograde synaptic vesicle transport (GO:0048490)</t>
  </si>
  <si>
    <t>BLOC1S2</t>
  </si>
  <si>
    <t>C21-steroid hormone biosynthetic process (GO:0006700)</t>
  </si>
  <si>
    <t>FDXR</t>
  </si>
  <si>
    <t>calcium ion import into cytosol (GO:1902656)</t>
  </si>
  <si>
    <t>cellular response to arsenic-containing substance (GO:0071243)</t>
  </si>
  <si>
    <t>ATF3</t>
  </si>
  <si>
    <t>cellular response to estrogen stimulus (GO:0071391)</t>
  </si>
  <si>
    <t>central nervous system neuron development (GO:0021954)</t>
  </si>
  <si>
    <t>detection of mechanical stimulus involved in sensory perception (GO:0050974)</t>
  </si>
  <si>
    <t>electron transport chain (GO:0022900)</t>
  </si>
  <si>
    <t>endoplasmic reticulum to cytosol transport (GO:1903513)</t>
  </si>
  <si>
    <t>AUP1</t>
  </si>
  <si>
    <t>engulfment of apoptotic cell (GO:0043652)</t>
  </si>
  <si>
    <t>establishment of spindle localization (GO:0051293)</t>
  </si>
  <si>
    <t>fatty acid beta-oxidation using acyl-CoA oxidase (GO:0033540)</t>
  </si>
  <si>
    <t>fibrinolysis (GO:0042730)</t>
  </si>
  <si>
    <t>heterocycle biosynthetic process (GO:0018130)</t>
  </si>
  <si>
    <t>histone H4-K5 acetylation (GO:0043981)</t>
  </si>
  <si>
    <t>KANSL3</t>
  </si>
  <si>
    <t>histone H4-K8 acetylation (GO:0043982)</t>
  </si>
  <si>
    <t>histone mRNA catabolic process (GO:0071044)</t>
  </si>
  <si>
    <t>intracellular cholesterol transport (GO:0032367)</t>
  </si>
  <si>
    <t>lipoxygenase pathway (GO:0019372)</t>
  </si>
  <si>
    <t>macrophage migration (GO:1905517)</t>
  </si>
  <si>
    <t>medium-chain fatty acid metabolic process (GO:0051791)</t>
  </si>
  <si>
    <t>membrane repolarization during cardiac muscle cell action potential (GO:0086013)</t>
  </si>
  <si>
    <t>negative regulation of androgen receptor signaling pathway (GO:0060766)</t>
  </si>
  <si>
    <t>negative regulation of protein processing (GO:0010955)</t>
  </si>
  <si>
    <t>negative regulation of ubiquitin-protein transferase activity (GO:0051444)</t>
  </si>
  <si>
    <t>peptidyl-tyrosine autophosphorylation (GO:0038083)</t>
  </si>
  <si>
    <t>DDR1</t>
  </si>
  <si>
    <t>phototransduction, visible light (GO:0007603)</t>
  </si>
  <si>
    <t>ABCA4</t>
  </si>
  <si>
    <t>positive regulation of acute inflammatory response (GO:0002675)</t>
  </si>
  <si>
    <t>positive regulation of cell killing (GO:0031343)</t>
  </si>
  <si>
    <t>positive regulation of chromosome organization (GO:2001252)</t>
  </si>
  <si>
    <t>positive regulation of double-strand break repair via homologous recombination (GO:1905168)</t>
  </si>
  <si>
    <t>ACTR2</t>
  </si>
  <si>
    <t>positive regulation of exosomal secretion (GO:1903543)</t>
  </si>
  <si>
    <t>positive regulation of keratinocyte differentiation (GO:0045618)</t>
  </si>
  <si>
    <t>positive regulation of membrane protein ectodomain proteolysis (GO:0051044)</t>
  </si>
  <si>
    <t>positive regulation of nuclear-transcribed mRNA catabolic process, deadenylation-dependent decay (GO:1900153)</t>
  </si>
  <si>
    <t>positive regulation of pattern recognition receptor signaling pathway (GO:0062208)</t>
  </si>
  <si>
    <t>positive regulation of secretion (GO:0051047)</t>
  </si>
  <si>
    <t>protein kinase A signaling (GO:0010737)</t>
  </si>
  <si>
    <t>protein localization to cell-cell junction (GO:0150105)</t>
  </si>
  <si>
    <t>regulation of cytoplasmic translation (GO:2000765)</t>
  </si>
  <si>
    <t>regulation of establishment of protein localization (GO:0070201)</t>
  </si>
  <si>
    <t>PTP4A3</t>
  </si>
  <si>
    <t>regulation of microglial cell activation (GO:1903978)</t>
  </si>
  <si>
    <t>regulation of non-canonical Wnt signaling pathway (GO:2000050)</t>
  </si>
  <si>
    <t>regulation of nuclear-transcribed mRNA catabolic process, deadenylation-dependent decay (GO:1900151)</t>
  </si>
  <si>
    <t>regulation of nuclear-transcribed mRNA poly(A) tail shortening (GO:0060211)</t>
  </si>
  <si>
    <t>regulation of synaptic transmission, GABAergic (GO:0032228)</t>
  </si>
  <si>
    <t>regulation of triglyceride biosynthetic process (GO:0010866)</t>
  </si>
  <si>
    <t>RNA phosphodiester bond hydrolysis, endonucleolytic (GO:0090502)</t>
  </si>
  <si>
    <t>RNASEH1</t>
  </si>
  <si>
    <t>steroid hormone mediated signaling pathway (GO:0043401)</t>
  </si>
  <si>
    <t>synaptic vesicle transport along microtubule (GO:0099517)</t>
  </si>
  <si>
    <t>T cell proliferation (GO:0042098)</t>
  </si>
  <si>
    <t>TNFSF18</t>
  </si>
  <si>
    <t>tRNA splicing, via endonucleolytic cleavage and ligation (GO:0006388)</t>
  </si>
  <si>
    <t>DDX1</t>
  </si>
  <si>
    <t>vitamin D metabolic process (GO:0042359)</t>
  </si>
  <si>
    <t>estrogen metabolic process (GO:0008210)</t>
  </si>
  <si>
    <t>CYP1B1;HSD17B11</t>
  </si>
  <si>
    <t>maintenance of blood-brain barrier (GO:0035633)</t>
  </si>
  <si>
    <t>DMD;ACTB</t>
  </si>
  <si>
    <t>microtubule polymerization (GO:0046785)</t>
  </si>
  <si>
    <t>TRPV4;CLASP1</t>
  </si>
  <si>
    <t>non-motile cilium assembly (GO:1905515)</t>
  </si>
  <si>
    <t>DCTN1;TMEM80</t>
  </si>
  <si>
    <t>positive regulation of endopeptidase activity (GO:0010950)</t>
  </si>
  <si>
    <t>ROCK2;VSIR</t>
  </si>
  <si>
    <t>regulation of natural killer cell mediated cytotoxicity (GO:0042269)</t>
  </si>
  <si>
    <t>response to alcohol (GO:0097305)</t>
  </si>
  <si>
    <t>negative regulation of hydrolase activity (GO:0051346)</t>
  </si>
  <si>
    <t>PLXNB3;ARL2;SH3BP4;PTX3</t>
  </si>
  <si>
    <t>nucleosome assembly (GO:0006334)</t>
  </si>
  <si>
    <t>CHAF1B;CHAF1A;HAT1;SOX9</t>
  </si>
  <si>
    <t>regulation of phagocytosis (GO:0050764)</t>
  </si>
  <si>
    <t>ABCA7;GAS6;GATA2;SYT7</t>
  </si>
  <si>
    <t>response to ionizing radiation (GO:0010212)</t>
  </si>
  <si>
    <t>BRSK1;CDKN1A;MSH2;TP53;RHOB</t>
  </si>
  <si>
    <t>cellular response to radiation (GO:0071478)</t>
  </si>
  <si>
    <t>CDKN1A;TP53;RHOB</t>
  </si>
  <si>
    <t>chromosome condensation (GO:0030261)</t>
  </si>
  <si>
    <t>GPER1;NCAPD3;NCAPH</t>
  </si>
  <si>
    <t>mitotic G2/M transition checkpoint (GO:0044818)</t>
  </si>
  <si>
    <t>BRSK1;CDKN1A;CDC6</t>
  </si>
  <si>
    <t>negative regulation of T cell activation (GO:0050868)</t>
  </si>
  <si>
    <t>PDCD1LG2;PAG1;TNFRSF21</t>
  </si>
  <si>
    <t>protein deacetylation (GO:0006476)</t>
  </si>
  <si>
    <t>HDAC4;HDAC9;MTA3</t>
  </si>
  <si>
    <t>regulation of insulin receptor signaling pathway (GO:0046626)</t>
  </si>
  <si>
    <t>regulation of protein secretion (GO:0050708)</t>
  </si>
  <si>
    <t>9/125</t>
  </si>
  <si>
    <t>PER2;TGFB2;EIPR1;CCL5;ANKRD1;CACNA1A;FRMD4A;SYT7;CD33</t>
  </si>
  <si>
    <t>selective autophagy (GO:0061912)</t>
  </si>
  <si>
    <t>DYNC1I2;STING1;AUP1;RPS27A</t>
  </si>
  <si>
    <t>positive regulation of leukocyte cell-cell adhesion (GO:1903039)</t>
  </si>
  <si>
    <t>MDK;HSPD1</t>
  </si>
  <si>
    <t>positive regulation of locomotion (GO:0040017)</t>
  </si>
  <si>
    <t>TWIST1;THBS1</t>
  </si>
  <si>
    <t>positive regulation of protein targeting to mitochondrion (GO:1903955)</t>
  </si>
  <si>
    <t>UBL4B;HTRA2</t>
  </si>
  <si>
    <t>positive regulation of ubiquitin-protein transferase activity (GO:0051443)</t>
  </si>
  <si>
    <t>RAB1A;MAGEC2</t>
  </si>
  <si>
    <t>purine nucleoside bisphosphate metabolic process (GO:0034032)</t>
  </si>
  <si>
    <t>DBI;CROT</t>
  </si>
  <si>
    <t>regulation of calcium ion-dependent exocytosis (GO:0017158)</t>
  </si>
  <si>
    <t>SYT7;RAB3GAP1</t>
  </si>
  <si>
    <t>regulation of cellular component size (GO:0032535)</t>
  </si>
  <si>
    <t>PPP1R15A;EPS8</t>
  </si>
  <si>
    <t>ribonucleoside bisphosphate metabolic process (GO:0033875)</t>
  </si>
  <si>
    <t>glycerophospholipid biosynthetic process (GO:0046474)</t>
  </si>
  <si>
    <t>13/177</t>
  </si>
  <si>
    <t>CDS1;DGKD;STARD7;SLC44A2;SELENOI;INPP4B;PHOSPHO1;PIKFYVE;LPCAT4;INPP5D;PITPNM3;INPP5E;LPIN1</t>
  </si>
  <si>
    <t>response to molecule of bacterial origin (GO:0002237)</t>
  </si>
  <si>
    <t>5/73</t>
  </si>
  <si>
    <t>CYP27B1;TRIM6;SRR;F2R;TLR4</t>
  </si>
  <si>
    <t>positive regulation of response to external stimulus (GO:0032103)</t>
  </si>
  <si>
    <t>GPRC5B;GRN;NLRP10;MDK;CCL5;GPR4;PTN;TLR4;THBS1;PUM2</t>
  </si>
  <si>
    <t>aromatic amino acid family catabolic process (GO:0009074)</t>
  </si>
  <si>
    <t>autophagy of nucleus (GO:0044804)</t>
  </si>
  <si>
    <t>DNA unwinding involved in DNA replication (GO:0006268)</t>
  </si>
  <si>
    <t>eosinophil chemotaxis (GO:0048245)</t>
  </si>
  <si>
    <t>eosinophil migration (GO:0072677)</t>
  </si>
  <si>
    <t>filopodium assembly (GO:0046847)</t>
  </si>
  <si>
    <t>ARHGEF4</t>
  </si>
  <si>
    <t>histone H2A acetylation (GO:0043968)</t>
  </si>
  <si>
    <t>mRNA cis splicing, via spliceosome (GO:0045292)</t>
  </si>
  <si>
    <t>negative regulation of DNA replication (GO:0008156)</t>
  </si>
  <si>
    <t>negative regulation of immune effector process (GO:0002698)</t>
  </si>
  <si>
    <t>negative regulation of lyase activity (GO:0051350)</t>
  </si>
  <si>
    <t>negative regulation of macrophage activation (GO:0043031)</t>
  </si>
  <si>
    <t>nucleoside diphosphate metabolic process (GO:0009132)</t>
  </si>
  <si>
    <t>odontogenesis of dentin-containing tooth (GO:0042475)</t>
  </si>
  <si>
    <t>positive regulation of alpha-beta T cell proliferation (GO:0046641)</t>
  </si>
  <si>
    <t>positive regulation of isotype switching (GO:0045830)</t>
  </si>
  <si>
    <t>positive regulation of leukocyte adhesion to vascular endothelial cell (GO:1904996)</t>
  </si>
  <si>
    <t>positive regulation of myeloid leukocyte cytokine production involved in immune response (GO:0061081)</t>
  </si>
  <si>
    <t>protein localization to endoplasmic reticulum (GO:0070972)</t>
  </si>
  <si>
    <t>PPP1R15A</t>
  </si>
  <si>
    <t>protein localization to microtubule organizing center (GO:1905508)</t>
  </si>
  <si>
    <t>regulation of hormone secretion (GO:0046883)</t>
  </si>
  <si>
    <t>regulation of interleukin-13 production (GO:0032656)</t>
  </si>
  <si>
    <t>regulation of monocyte differentiation (GO:0045655)</t>
  </si>
  <si>
    <t>regulation of Rac protein signal transduction (GO:0035020)</t>
  </si>
  <si>
    <t>resolution of meiotic recombination intermediates (GO:0000712)</t>
  </si>
  <si>
    <t>EME2</t>
  </si>
  <si>
    <t>retrograde axonal transport (GO:0008090)</t>
  </si>
  <si>
    <t>RNA splicing, via endonucleolytic cleavage and ligation (GO:0000394)</t>
  </si>
  <si>
    <t>sphingolipid catabolic process (GO:0030149)</t>
  </si>
  <si>
    <t>positive regulation of translation (GO:0045727)</t>
  </si>
  <si>
    <t>7/100</t>
  </si>
  <si>
    <t>FASTKD2;CCL5;CIRBP;RPS27L;METTL5;EIF3E;THBS1</t>
  </si>
  <si>
    <t>sodium ion transmembrane transport (GO:0035725)</t>
  </si>
  <si>
    <t>6/87</t>
  </si>
  <si>
    <t>HCN3;SCN9A;ATP1B1;SCN2A;NALCN;SCN1B</t>
  </si>
  <si>
    <t>positive regulation of nucleocytoplasmic transport (GO:0046824)</t>
  </si>
  <si>
    <t>HCLS1;GAS6;TP53</t>
  </si>
  <si>
    <t>posttranscriptional regulation of gene expression (GO:0010608)</t>
  </si>
  <si>
    <t>EIF2B4;MEX3D;PUM2</t>
  </si>
  <si>
    <t>adenylate cyclase-inhibiting G protein-coupled receptor signaling pathway (GO:0007193)</t>
  </si>
  <si>
    <t>4/60</t>
  </si>
  <si>
    <t>CHRM2;CHRM3;GPR37;ADCY3</t>
  </si>
  <si>
    <t>cellular response to chemokine (GO:1990869)</t>
  </si>
  <si>
    <t>CXCL12;DUSP1;CCL5;STK39</t>
  </si>
  <si>
    <t>transcription initiation from RNA polymerase II promoter (GO:0006367)</t>
  </si>
  <si>
    <t>10/140</t>
  </si>
  <si>
    <t>NOTCH3;NR4A1;NOTCH1;ERCC3;NR2F1;TAF4B;E2F2;MAML3;HDAC9;NRBP1</t>
  </si>
  <si>
    <t>histone modification (GO:0016570)</t>
  </si>
  <si>
    <t>8/114</t>
  </si>
  <si>
    <t>PRMT6;HDAC4;CDK2;EYA4;USP51;BRD8;HDAC9;MTA3</t>
  </si>
  <si>
    <t>regulation of peptide hormone secretion (GO:0090276)</t>
  </si>
  <si>
    <t>PER2;EIPR1;CCL5;CACNA1A;SYT7</t>
  </si>
  <si>
    <t>inflammatory response (GO:0006954)</t>
  </si>
  <si>
    <t>17/230</t>
  </si>
  <si>
    <t>HDAC4;CD40;TNFAIP6;GPR68;C5AR2;F2R;FOS;HDAC9;THBS1;CCL5;REL;ADORA1;BDKRB2;PTX3;TLR6;TLR4;CMKLR1</t>
  </si>
  <si>
    <t>activation of phospholipase C activity (GO:0007202)</t>
  </si>
  <si>
    <t>cellular response to topologically incorrect protein (GO:0035967)</t>
  </si>
  <si>
    <t>HSPA8;RHBDD1</t>
  </si>
  <si>
    <t>establishment or maintenance of epithelial cell apical/basal polarity (GO:0045197)</t>
  </si>
  <si>
    <t>GPI anchor biosynthetic process (GO:0006506)</t>
  </si>
  <si>
    <t>metal ion export (GO:0070839)</t>
  </si>
  <si>
    <t>modulation by host of symbiont process (GO:0051851)</t>
  </si>
  <si>
    <t>CCL5;CARD9</t>
  </si>
  <si>
    <t>negative regulation of double-strand break repair (GO:2000780)</t>
  </si>
  <si>
    <t>negative regulation of microtubule polymerization or depolymerization (GO:0031111)</t>
  </si>
  <si>
    <t>positive regulation of interleukin-10 production (GO:0032733)</t>
  </si>
  <si>
    <t>TLR4;HSPD1</t>
  </si>
  <si>
    <t>protein transmembrane import into intracellular organelle (GO:0044743)</t>
  </si>
  <si>
    <t>DNAJC15;HSPD1</t>
  </si>
  <si>
    <t>regulation of cellular biosynthetic process (GO:0031326)</t>
  </si>
  <si>
    <t>C3;CCL5</t>
  </si>
  <si>
    <t>regulation of intracellular protein transport (GO:0033157)</t>
  </si>
  <si>
    <t>GCC2;LCP1</t>
  </si>
  <si>
    <t>response to amino acid (GO:0043200)</t>
  </si>
  <si>
    <t>GLRB;SH3BP4</t>
  </si>
  <si>
    <t>microtubule cytoskeleton organization involved in mitosis (GO:1902850)</t>
  </si>
  <si>
    <t>9/128</t>
  </si>
  <si>
    <t>EML4;RANBP2;SGO2;DYNC1I2;CENPO;CENPA;BUB1;CLASP1;SPC25</t>
  </si>
  <si>
    <t>regulation of transcription, DNA-templated (GO:0006355)</t>
  </si>
  <si>
    <t>183/2244</t>
  </si>
  <si>
    <t>PRDM8;FOXA1;ATF2;SMARCAL1;CCNT2;NAB1;ZBTB22;CELSR2;FGF7;EFEMP1;ZNF608;SALL2;CIR1;EPC2;SOX9;TRIM22;ACVR1;HES6;TLE2;ZNF681;SP110;OSR1;ZNF160;IFRD1;F2R;EBF4;ISL1;DKK3;NIF3L1;RFX8;SFRP1;CCNE1;ZNF677;TOX;AJUBA;TP53;ATF3;ZNF671;NOTCH1;CRABP2;SRCAP;EPAS1;CTBP1;TCF7;TWIST1;BAZ2B;GATA2;NPAS2;CIAO1;GLIS2;SEC14L2;TTC21B;ZNF703;ALX3;ALX4;ZNF785;ZSCAN18;STAT5A;TFAP2A;HSPA8;EGR2;ZNF142;JUND;XRCC5;ATP8B1;FZD7;INSR;NR2F1;PBX3;ZBTB10;NFATC1;INHBA;CDC6;ZNF35;POU2F2;ZFHX4;NR4A1;DAP;GCLC;ID2;REL;ZNF415;SNAI2;ID3;MAFK;LHX4;SP140L;HOXD9;NFE2L1;HOXD8;NFE2L2;CDKN1A;CSRNP3;FOXE1;CITED2;SIX1;HOXC13;ZFP82;HOXC11;GLI2;LBH;SCML1;MECOM;SUMO1;YWHAQ;SIX2;ANKRD1;LRRFIP1;ZNF367;ZNF521;ZNF587B;ZIK1;NCOA1;PRMT6;ZNF484;ZNF880;KLF11;ZHX2;ANXA4;ZFP92;FOS;KLF16;GCFC2;PTP4A3;CREB1;CTDSP1;HAND2;HCLS1;ZNF514;TESMIN;IRF6;GAS6;CRYAB;HDAC4;FOXC2;KDM3A;SP100;CEBPD;ATF6B;SATB1;SATB2;ACVR1B;HOXD11;HDAC9;HOXD10;FSTL3;HSPD1;CAND2;TCEAL7;CDC45;WNT11;MXI1;TP53INP1;SPP1;E2F1;E2F2;PCGF1;ZNF503;ZNF865;HES1;SAMD1;MTA3;E2F7;ARNT2;RRM2;ZNF580;STAT1;EGF;CDX1;IRX3;PRRX2;GATAD2A;PER2;KLF8;KLF7;CD4;KLF5;FOSB;NUP35;ZNF732;ZNF696;LIMS1;CDK5R1</t>
  </si>
  <si>
    <t>iron ion homeostasis (GO:0055072)</t>
  </si>
  <si>
    <t>SLC46A1;BDH2;CCDC115;CYBRD1</t>
  </si>
  <si>
    <t>pattern recognition receptor signaling pathway (GO:0002221)</t>
  </si>
  <si>
    <t>CD36;TLR6;RPS27A;TLR4</t>
  </si>
  <si>
    <t>positive regulation of DNA biosynthetic process (GO:2000573)</t>
  </si>
  <si>
    <t>RGCC;XRCC5;CCT7;CCT4</t>
  </si>
  <si>
    <t>positive regulation of protein metabolic process (GO:0051247)</t>
  </si>
  <si>
    <t>8/115</t>
  </si>
  <si>
    <t>RAB1A;ROCK2;HECW2;CARD9;NEDD4L;INHBA;CLU;ISL1</t>
  </si>
  <si>
    <t>telomere organization (GO:0032200)</t>
  </si>
  <si>
    <t>3/47</t>
  </si>
  <si>
    <t>SP100;TERT;XRCC5</t>
  </si>
  <si>
    <t>mitotic sister chromatid segregation (GO:0000070)</t>
  </si>
  <si>
    <t>7/102</t>
  </si>
  <si>
    <t>EML4;SGO2;CUL3;NCAPD3;KNSTRN;NCAPH;DIS3L2</t>
  </si>
  <si>
    <t>activation of protein kinase A activity (GO:0034199)</t>
  </si>
  <si>
    <t>adenylate cyclase-activating adrenergic receptor signaling pathway (GO:0071880)</t>
  </si>
  <si>
    <t>aorta morphogenesis (GO:0035909)</t>
  </si>
  <si>
    <t>detection of visible light (GO:0009584)</t>
  </si>
  <si>
    <t>diol biosynthetic process (GO:0034312)</t>
  </si>
  <si>
    <t>dolichol-linked oligosaccharide biosynthetic process (GO:0006488)</t>
  </si>
  <si>
    <t>embryo development ending in birth or egg hatching (GO:0009792)</t>
  </si>
  <si>
    <t>membrane depolarization during cardiac muscle cell action potential (GO:0086012)</t>
  </si>
  <si>
    <t>SCN1B</t>
  </si>
  <si>
    <t>mitochondrial ATP synthesis coupled proton transport (GO:0042776)</t>
  </si>
  <si>
    <t>monosaccharide transmembrane transport (GO:0015749)</t>
  </si>
  <si>
    <t>negative regulation of chemokine production (GO:0032682)</t>
  </si>
  <si>
    <t>negative regulation of cytokine production involved in immune response (GO:0002719)</t>
  </si>
  <si>
    <t>protein heterooligomerization (GO:0051291)</t>
  </si>
  <si>
    <t>protein localization to chromosome, centromeric region (GO:0071459)</t>
  </si>
  <si>
    <t>purine ribonucleotide transport (GO:0015868)</t>
  </si>
  <si>
    <t>regulation of cellular respiration (GO:0043457)</t>
  </si>
  <si>
    <t>regulation of cholesterol biosynthetic process (GO:0045540)</t>
  </si>
  <si>
    <t>regulation of establishment of endothelial barrier (GO:1903140)</t>
  </si>
  <si>
    <t>regulation of Golgi organization (GO:1903358)</t>
  </si>
  <si>
    <t>regulation of leukocyte migration (GO:0002685)</t>
  </si>
  <si>
    <t>regulation of neuroblast proliferation (GO:1902692)</t>
  </si>
  <si>
    <t>regulation of steroid biosynthetic process (GO:0050810)</t>
  </si>
  <si>
    <t>sulfation (GO:0051923)</t>
  </si>
  <si>
    <t>chromatin organization (GO:0006325)</t>
  </si>
  <si>
    <t>10/142</t>
  </si>
  <si>
    <t>FOXA1;HDAC4;MECOM;SATB1;DDX11;SATB2;SOX9;BAZ2B;HMGN2;FAM50B</t>
  </si>
  <si>
    <t>positive regulation of inflammatory response (GO:0050729)</t>
  </si>
  <si>
    <t>6/89</t>
  </si>
  <si>
    <t>GPRC5B;GRN;NLRP10;MDK;GPR4;TLR4</t>
  </si>
  <si>
    <t>SCF-dependent proteasomal ubiquitin-dependent protein catabolic process (GO:0031146)</t>
  </si>
  <si>
    <t>PSMD14;FBXO27;PSME4;PSMD1;FBXL16;PSMB9</t>
  </si>
  <si>
    <t>apoptotic cell clearance (GO:0043277)</t>
  </si>
  <si>
    <t>GAS6;THBS1</t>
  </si>
  <si>
    <t>mitotic G2 DNA damage checkpoint signaling (GO:0007095)</t>
  </si>
  <si>
    <t>BRSK1;CDKN1A</t>
  </si>
  <si>
    <t>positive regulation of histone modification (GO:0031058)</t>
  </si>
  <si>
    <t>CTBP1;TET1</t>
  </si>
  <si>
    <t>regulation of histone acetylation (GO:0035065)</t>
  </si>
  <si>
    <t>vasculogenesis (GO:0001570)</t>
  </si>
  <si>
    <t>EGFL7;NOTCH1</t>
  </si>
  <si>
    <t>positive regulation of growth (GO:0045927)</t>
  </si>
  <si>
    <t>SFRP1;TGFB2;INSR;BCL2;CXCL16</t>
  </si>
  <si>
    <t>cognition (GO:0050890)</t>
  </si>
  <si>
    <t>SLC1A4;GPR155;STRA6</t>
  </si>
  <si>
    <t>positive regulation of DNA repair (GO:0045739)</t>
  </si>
  <si>
    <t>DDX11;EYA4;NPAS2</t>
  </si>
  <si>
    <t>regulation of mRNA splicing, via spliceosome (GO:0048024)</t>
  </si>
  <si>
    <t>TIA1;NCL;CWC22;CIRBP;RBM24;PRDX6</t>
  </si>
  <si>
    <t>DNA repair (GO:0006281)</t>
  </si>
  <si>
    <t>22/298</t>
  </si>
  <si>
    <t>ZRANB3;PRMT6;MDC1;SMARCAL1;BTG2;XRCC5;DDX1;FANCA;COMMD1;DDB2;WDR33;MSH6;MSH2;SUMO1;ERCC3;EME2;PSME4;RPS27A;TP53;POLE;POLH;FAAP100</t>
  </si>
  <si>
    <t>mitotic spindle organization (GO:0007052)</t>
  </si>
  <si>
    <t>11/157</t>
  </si>
  <si>
    <t>EML4;RANBP2;SGO2;DYNC1I2;SPAST;KIFC2;CENPO;CENPA;BUB1;CLASP1;SPC25</t>
  </si>
  <si>
    <t>positive regulation of DNA metabolic process (GO:0051054)</t>
  </si>
  <si>
    <t>4/63</t>
  </si>
  <si>
    <t>RGCC;EYA4;TOX;NPAS2</t>
  </si>
  <si>
    <t>cellular response to metal ion (GO:0071248)</t>
  </si>
  <si>
    <t>9/131</t>
  </si>
  <si>
    <t>TFAP2A;DMTN;SUMO1;HVCN1;BNIP3;MT1F;AKR1C3;FOS;SYT7</t>
  </si>
  <si>
    <t>neutrophil migration (GO:1990266)</t>
  </si>
  <si>
    <t>5/77</t>
  </si>
  <si>
    <t>positive regulation of protein modification by small protein conjugation or removal (GO:1903322)</t>
  </si>
  <si>
    <t>HDAC4;FKBP1A;CUL3;COMMD1;SEPTIN4</t>
  </si>
  <si>
    <t>adenine nucleotide transport (GO:0051503)</t>
  </si>
  <si>
    <t>amyloid precursor protein metabolic process (GO:0042982)</t>
  </si>
  <si>
    <t>ADAM19</t>
  </si>
  <si>
    <t>carbohydrate derivative transport (GO:1901264)</t>
  </si>
  <si>
    <t>embryonic axis specification (GO:0000578)</t>
  </si>
  <si>
    <t>establishment of vesicle localization (GO:0051650)</t>
  </si>
  <si>
    <t>high-density lipoprotein particle remodeling (GO:0034375)</t>
  </si>
  <si>
    <t>interleukin-6-mediated signaling pathway (GO:0070102)</t>
  </si>
  <si>
    <t>long-chain fatty-acyl-CoA biosynthetic process (GO:0035338)</t>
  </si>
  <si>
    <t>melanosome transport (GO:0032402)</t>
  </si>
  <si>
    <t>MLPH</t>
  </si>
  <si>
    <t>microtubule depolymerization (GO:0007019)</t>
  </si>
  <si>
    <t>mitochondrial fusion (GO:0008053)</t>
  </si>
  <si>
    <t>negative regulation of leukocyte cell-cell adhesion (GO:1903038)</t>
  </si>
  <si>
    <t>PAG1</t>
  </si>
  <si>
    <t>negative regulation of lipid catabolic process (GO:0050995)</t>
  </si>
  <si>
    <t>negative regulation of tumor necrosis factor-mediated signaling pathway (GO:0010804)</t>
  </si>
  <si>
    <t>nitric oxide mediated signal transduction (GO:0007263)</t>
  </si>
  <si>
    <t>nucleotide biosynthetic process (GO:0009165)</t>
  </si>
  <si>
    <t>RRM2</t>
  </si>
  <si>
    <t>outer dynein arm assembly (GO:0036158)</t>
  </si>
  <si>
    <t>DNAI1</t>
  </si>
  <si>
    <t>phosphatidylglycerol acyl-chain remodeling (GO:0036148)</t>
  </si>
  <si>
    <t>pigment granule transport (GO:0051904)</t>
  </si>
  <si>
    <t>positive regulation of cell cycle phase transition (GO:1901989)</t>
  </si>
  <si>
    <t>positive regulation of myoblast differentiation (GO:0045663)</t>
  </si>
  <si>
    <t>protein localization to centrosome (GO:0071539)</t>
  </si>
  <si>
    <t>regulation of catabolic process (GO:0009894)</t>
  </si>
  <si>
    <t>regulation of fatty acid metabolic process (GO:0019217)</t>
  </si>
  <si>
    <t>FABP3</t>
  </si>
  <si>
    <t>regulation of platelet aggregation (GO:0090330)</t>
  </si>
  <si>
    <t>regulation of presynapse assembly (GO:1905606)</t>
  </si>
  <si>
    <t>SLITRK1</t>
  </si>
  <si>
    <t>regulation of presynapse organization (GO:0099174)</t>
  </si>
  <si>
    <t>regulation of protein sumoylation (GO:0033233)</t>
  </si>
  <si>
    <t>regulation of vascular endothelial cell proliferation (GO:1905562)</t>
  </si>
  <si>
    <t>synaptic transmission, glutamatergic (GO:0035249)</t>
  </si>
  <si>
    <t>tRNA metabolic process (GO:0006399)</t>
  </si>
  <si>
    <t>cellular response to amino acid stimulus (GO:0071230)</t>
  </si>
  <si>
    <t>SESN1;SH3BP4</t>
  </si>
  <si>
    <t>histone lysine methylation (GO:0034968)</t>
  </si>
  <si>
    <t>DPY30;SMYD3</t>
  </si>
  <si>
    <t>organelle disassembly (GO:1903008)</t>
  </si>
  <si>
    <t>STING1;MTIF2</t>
  </si>
  <si>
    <t>organic cyclic compound biosynthetic process (GO:1901362)</t>
  </si>
  <si>
    <t>FDXR;PYCR2</t>
  </si>
  <si>
    <t>positive regulation of telomerase activity (GO:0051973)</t>
  </si>
  <si>
    <t>XRCC5;CCT4</t>
  </si>
  <si>
    <t>protein insertion into membrane (GO:0051205)</t>
  </si>
  <si>
    <t>COX18;MAIP1</t>
  </si>
  <si>
    <t>regulation of activated T cell proliferation (GO:0046006)</t>
  </si>
  <si>
    <t>PDCD1LG2;IL27RA</t>
  </si>
  <si>
    <t>regulation of keratinocyte differentiation (GO:0045616)</t>
  </si>
  <si>
    <t>CYP27B1;ROCK2</t>
  </si>
  <si>
    <t>response to steroid hormone (GO:0048545)</t>
  </si>
  <si>
    <t>secondary alcohol biosynthetic process (GO:1902653)</t>
  </si>
  <si>
    <t>INSIG2;ACAT2</t>
  </si>
  <si>
    <t>sister chromatid segregation (GO:0000819)</t>
  </si>
  <si>
    <t>SGO2;KNSTRN</t>
  </si>
  <si>
    <t>negative regulation of response to external stimulus (GO:0032102)</t>
  </si>
  <si>
    <t>8/118</t>
  </si>
  <si>
    <t>FNDC4;PTPRS;TNFAIP6;GPER1;CCN3;TEK;TRIM21;ISL1</t>
  </si>
  <si>
    <t>toll-like receptor signaling pathway (GO:0002224)</t>
  </si>
  <si>
    <t>6/91</t>
  </si>
  <si>
    <t>CASP8;CD36;TLR6;RPS27A;TLR4;HSPD1</t>
  </si>
  <si>
    <t>inner mitochondrial membrane organization (GO:0007007)</t>
  </si>
  <si>
    <t>ATP5MC3;IMMT;MAIP1</t>
  </si>
  <si>
    <t>negative regulation of catabolic process (GO:0009895)</t>
  </si>
  <si>
    <t>HDAC4;APOC1;GIT1</t>
  </si>
  <si>
    <t>regulation of cellular protein metabolic process (GO:0032268)</t>
  </si>
  <si>
    <t>EIF2B4;EDN1;INHBA</t>
  </si>
  <si>
    <t>inorganic cation transmembrane transport (GO:0098662)</t>
  </si>
  <si>
    <t>20/274</t>
  </si>
  <si>
    <t>KCNG1;KCNK6;HCN3;SLC46A1;KCND1;HVCN1;CACNA1A;ABCC9;KCNAB2;ATP1B1;NALCN;FKBP1A;TRPV4;SCN9A;KCNN4;SCN2A;GAS6;ATP6V0E2;SCN1B;SLC39A4</t>
  </si>
  <si>
    <t>nucleotide-excision repair (GO:0006289)</t>
  </si>
  <si>
    <t>7/105</t>
  </si>
  <si>
    <t>ERCC3;COMMD1;COPS8;RPS27A;TP53;POLE;DDB2</t>
  </si>
  <si>
    <t>negative regulation of cell cycle process (GO:0010948)</t>
  </si>
  <si>
    <t>4/64</t>
  </si>
  <si>
    <t>RRM2;GPER1;E2F1;E2F7</t>
  </si>
  <si>
    <t>regulation of transcription initiation from RNA polymerase II promoter (GO:0060260)</t>
  </si>
  <si>
    <t>CDKN1A;CCND1;SOX9;TP53</t>
  </si>
  <si>
    <t>tRNA processing (GO:0008033)</t>
  </si>
  <si>
    <t>SSB;TYW5;DDX1;TRMT61A</t>
  </si>
  <si>
    <t>regulation of lipid metabolic process (GO:0019216)</t>
  </si>
  <si>
    <t>6/92</t>
  </si>
  <si>
    <t>NCOA1;ID2;APOC1;IRS2;ABCA7;ACACB</t>
  </si>
  <si>
    <t>protein modification by small protein removal (GO:0070646)</t>
  </si>
  <si>
    <t>20/276</t>
  </si>
  <si>
    <t>PSMD14;USP20;USP4;USP34;YOD1;TRAF2;ACTB;CDC25A;DDB2;PSMB9;PSME4;ASXL2;PSMD1;USP51;USP40;STAMBP;RPS27A;COPS8;TP53;STAM2</t>
  </si>
  <si>
    <t>acylglycerol catabolic process (GO:0046464)</t>
  </si>
  <si>
    <t>bicarbonate transport (GO:0015701)</t>
  </si>
  <si>
    <t>SLC4A7;CA9</t>
  </si>
  <si>
    <t>cholesterol biosynthetic process (GO:0006695)</t>
  </si>
  <si>
    <t>negative regulation of organelle assembly (GO:1902116)</t>
  </si>
  <si>
    <t>oxoacid metabolic process (GO:0043436)</t>
  </si>
  <si>
    <t>THAP4;ENPP1</t>
  </si>
  <si>
    <t>positive regulation of lipid biosynthetic process (GO:0046889)</t>
  </si>
  <si>
    <t>FABP3;CREB1</t>
  </si>
  <si>
    <t>protein localization to cilium (GO:0061512)</t>
  </si>
  <si>
    <t>regulation of mitotic spindle organization (GO:0060236)</t>
  </si>
  <si>
    <t>regulation of regulated secretory pathway (GO:1903305)</t>
  </si>
  <si>
    <t>response to exogenous dsRNA (GO:0043330)</t>
  </si>
  <si>
    <t>RNA splicing, via transesterification reactions with bulged adenosine as nucleophile (GO:0000377)</t>
  </si>
  <si>
    <t>18/251</t>
  </si>
  <si>
    <t>HSPA8;HNRNPA3;SF3B6;CPSF3;PRPF40A;USP39;WDR33;CHERP;GCFC2;PABPN1;PCBP1;CWC22;SNRPG;SNRNP27;GEMIN6;SNRNP200;PPIL3;SF3B1</t>
  </si>
  <si>
    <t>mRNA 3'-end processing (GO:0031124)</t>
  </si>
  <si>
    <t>5/79</t>
  </si>
  <si>
    <t>AHCYL1;PABPN1;PAPOLG;CPSF3;WDR33</t>
  </si>
  <si>
    <t>positive regulation of proteasomal ubiquitin-dependent protein catabolic process (GO:0032436)</t>
  </si>
  <si>
    <t>SUMO1;CLU;TRIB2;SOCS5;NFE2L2</t>
  </si>
  <si>
    <t>regulation of cellular response to heat (GO:1900034)</t>
  </si>
  <si>
    <t>RANBP2;HSPA8;NUP210;NUP35;CRYAB</t>
  </si>
  <si>
    <t>ATP synthesis coupled proton transport (GO:0015986)</t>
  </si>
  <si>
    <t>cellular response to copper ion (GO:0071280)</t>
  </si>
  <si>
    <t>MT1F</t>
  </si>
  <si>
    <t>cellular response to glucagon stimulus (GO:0071377)</t>
  </si>
  <si>
    <t>detection of mechanical stimulus (GO:0050982)</t>
  </si>
  <si>
    <t>epoxygenase P450 pathway (GO:0019373)</t>
  </si>
  <si>
    <t>establishment of melanosome localization (GO:0032401)</t>
  </si>
  <si>
    <t>establishment of skin barrier (GO:0061436)</t>
  </si>
  <si>
    <t>establishment or maintenance of apical/basal cell polarity (GO:0035088)</t>
  </si>
  <si>
    <t>ethanol metabolic process (GO:0006067)</t>
  </si>
  <si>
    <t>excitatory postsynaptic potential (GO:0060079)</t>
  </si>
  <si>
    <t>heparan sulfate proteoglycan biosynthetic process (GO:0015012)</t>
  </si>
  <si>
    <t>histone deubiquitination (GO:0016578)</t>
  </si>
  <si>
    <t>USP51</t>
  </si>
  <si>
    <t>histone H4-K16 acetylation (GO:0043984)</t>
  </si>
  <si>
    <t>mitochondrion localization (GO:0051646)</t>
  </si>
  <si>
    <t>MARK1</t>
  </si>
  <si>
    <t>myeloid cell activation involved in immune response (GO:0002275)</t>
  </si>
  <si>
    <t>negative regulation of calcium ion transport (GO:0051926)</t>
  </si>
  <si>
    <t>CD33</t>
  </si>
  <si>
    <t>negative regulation of cytokine production involved in inflammatory response (GO:1900016)</t>
  </si>
  <si>
    <t>negative regulation of RNA metabolic process (GO:0051253)</t>
  </si>
  <si>
    <t>peptidyl-lysine dimethylation (GO:0018027)</t>
  </si>
  <si>
    <t>positive regulation of cellular protein catabolic process (GO:1903364)</t>
  </si>
  <si>
    <t>positive regulation of cilium assembly (GO:0045724)</t>
  </si>
  <si>
    <t>positive regulation of oxidoreductase activity (GO:0051353)</t>
  </si>
  <si>
    <t>protein import into mitochondrial matrix (GO:0030150)</t>
  </si>
  <si>
    <t>DNAJC15</t>
  </si>
  <si>
    <t>purine ribonucleoside bisphosphate metabolic process (GO:0034035)</t>
  </si>
  <si>
    <t>regulation of autophagy of mitochondrion (GO:1903146)</t>
  </si>
  <si>
    <t>HTRA2</t>
  </si>
  <si>
    <t>regulation of centriole replication (GO:0046599)</t>
  </si>
  <si>
    <t>ALMS1</t>
  </si>
  <si>
    <t>regulation of exosomal secretion (GO:1903541)</t>
  </si>
  <si>
    <t>regulation of lymphocyte proliferation (GO:0050670)</t>
  </si>
  <si>
    <t>regulation of neuroinflammatory response (GO:0150077)</t>
  </si>
  <si>
    <t>regulation of T cell cytokine production (GO:0002724)</t>
  </si>
  <si>
    <t>regulation of water loss via skin (GO:0033561)</t>
  </si>
  <si>
    <t>response to cholesterol (GO:0070723)</t>
  </si>
  <si>
    <t>sphingosine metabolic process (GO:0006670)</t>
  </si>
  <si>
    <t>synaptic transmission, cholinergic (GO:0007271)</t>
  </si>
  <si>
    <t>NQO1</t>
  </si>
  <si>
    <t>positive regulation of peptidyl-serine phosphorylation (GO:0033138)</t>
  </si>
  <si>
    <t>6/93</t>
  </si>
  <si>
    <t>TRIM6;BDNF;NTF3;HCLS1;GAS6;CNOT9</t>
  </si>
  <si>
    <t>G protein-coupled receptor signaling pathway, coupled to cyclic nucleotide second messenger (GO:0007187)</t>
  </si>
  <si>
    <t>4/65</t>
  </si>
  <si>
    <t>CHRM2;CHRM3;CALCRL;SSTR1</t>
  </si>
  <si>
    <t>regulation of cellular catabolic process (GO:0031329)</t>
  </si>
  <si>
    <t>SCARB2;DAPK1;DAPK2;BOK</t>
  </si>
  <si>
    <t>response to calcium ion (GO:0051592)</t>
  </si>
  <si>
    <t>7/107</t>
  </si>
  <si>
    <t>AHCYL1;DMTN;AKR1C3;SLC25A12;CALM2;THBS1;SYT7</t>
  </si>
  <si>
    <t>inositol lipid-mediated signaling (GO:0048017)</t>
  </si>
  <si>
    <t>PDGFRA;IRS1;IRS2</t>
  </si>
  <si>
    <t>mitotic nuclear membrane organization (GO:0101024)</t>
  </si>
  <si>
    <t>SPAST;SUMO1;NUP35</t>
  </si>
  <si>
    <t>mitotic nuclear membrane reassembly (GO:0007084)</t>
  </si>
  <si>
    <t>negative regulation of protein ubiquitination (GO:0031397)</t>
  </si>
  <si>
    <t>PER2;USP4;MARCHF7</t>
  </si>
  <si>
    <t>glycerophospholipid metabolic process (GO:0006650)</t>
  </si>
  <si>
    <t>PLA2G15;SMPD4;ABCA3;PDXP;PRDX6</t>
  </si>
  <si>
    <t>lipid biosynthetic process (GO:0008610)</t>
  </si>
  <si>
    <t>ACSS2;ELOVL4;DOLPP1;AGPS;FDXR</t>
  </si>
  <si>
    <t>regulation of organelle organization (GO:0033043)</t>
  </si>
  <si>
    <t>SCARB2;PRMT6;EHD3;PREB;MFF</t>
  </si>
  <si>
    <t>interleukin-1-mediated signaling pathway (GO:0070498)</t>
  </si>
  <si>
    <t>6/94</t>
  </si>
  <si>
    <t>PSMD14;IL1R1;PSME4;PSMD1;RPS27A;PSMB9</t>
  </si>
  <si>
    <t>macrophage activation (GO:0042116)</t>
  </si>
  <si>
    <t>CLU;TLR4</t>
  </si>
  <si>
    <t>positive regulation of interferon-beta production (GO:0032728)</t>
  </si>
  <si>
    <t>STING1;TLR4</t>
  </si>
  <si>
    <t>positive regulation of T cell mediated immunity (GO:0002711)</t>
  </si>
  <si>
    <t>TRAF2;HSPD1</t>
  </si>
  <si>
    <t>regulation of microtubule-based process (GO:0032886)</t>
  </si>
  <si>
    <t>CLASP1;EPHA3</t>
  </si>
  <si>
    <t>regulation of protein import into nucleus (GO:0042306)</t>
  </si>
  <si>
    <t>HCLS1;APOD</t>
  </si>
  <si>
    <t>Wnt signaling pathway, calcium modulating pathway (GO:0007223)</t>
  </si>
  <si>
    <t>WNT11;NFATC1</t>
  </si>
  <si>
    <t>rRNA metabolic process (GO:0016072)</t>
  </si>
  <si>
    <t>11/162</t>
  </si>
  <si>
    <t>NOP58;RPS7;NIFK;RPL31;C1D;RPL37A;WDR75;MPHOSPH10;IMP4;WDR12;WDR43</t>
  </si>
  <si>
    <t>potassium ion transport (GO:0006813)</t>
  </si>
  <si>
    <t>8/122</t>
  </si>
  <si>
    <t>KCNG1;KCNK6;HCN3;KCND1;ABCC9;KCNAB2;KCNN4;NALCN</t>
  </si>
  <si>
    <t>protein transport (GO:0015031)</t>
  </si>
  <si>
    <t>27/369</t>
  </si>
  <si>
    <t>RAB1A;STEAP3;CALCRL;LMAN2L;STXBP2;GCC2;CLU;ARFRP1;SNX9;CD36;ATP6V0E2;ATP6V1E2;RAB6B;WLS;TMED4;ABCA1;TBC1D8;RCN3;RAB10;OLFM2;RAB31;SNX17;ADPRH;TXNIP;PREB;RAB38;RAMP1</t>
  </si>
  <si>
    <t>protein deubiquitination (GO:0016579)</t>
  </si>
  <si>
    <t>19/267</t>
  </si>
  <si>
    <t>PSMD14;USP20;USP4;USP34;YOD1;TRAF2;ACTB;CDC25A;DDB2;PSMB9;PSME4;ASXL2;PSMD1;USP51;USP40;STAMBP;RPS27A;TP53;STAM2</t>
  </si>
  <si>
    <t>ribonucleoprotein complex assembly (GO:0022618)</t>
  </si>
  <si>
    <t>9/136</t>
  </si>
  <si>
    <t>GCFC2;XRCC5;DDX1;SNRPG;RPS27L;GEMIN6;SNRNP200;USP39;SF3B1</t>
  </si>
  <si>
    <t>branched-chain amino acid catabolic process (GO:0009083)</t>
  </si>
  <si>
    <t>branched-chain amino acid metabolic process (GO:0009081)</t>
  </si>
  <si>
    <t>dopaminergic neuron differentiation (GO:0071542)</t>
  </si>
  <si>
    <t>insulin secretion (GO:0030073)</t>
  </si>
  <si>
    <t>microtubule nucleation (GO:0007020)</t>
  </si>
  <si>
    <t>myeloid cell development (GO:0061515)</t>
  </si>
  <si>
    <t>negative regulation of dephosphorylation (GO:0035305)</t>
  </si>
  <si>
    <t>negative regulation of telomere maintenance via telomerase (GO:0032211)</t>
  </si>
  <si>
    <t>PIF1</t>
  </si>
  <si>
    <t>positive regulation of activated T cell proliferation (GO:0042104)</t>
  </si>
  <si>
    <t>IL27RA</t>
  </si>
  <si>
    <t>positive regulation of embryonic development (GO:0040019)</t>
  </si>
  <si>
    <t>positive regulation of epidermal cell differentiation (GO:0045606)</t>
  </si>
  <si>
    <t>positive regulation of epithelial cell differentiation (GO:0030858)</t>
  </si>
  <si>
    <t>positive regulation of nitrogen compound metabolic process (GO:0051173)</t>
  </si>
  <si>
    <t>post-transcriptional gene silencing by RNA (GO:0035194)</t>
  </si>
  <si>
    <t>regulation of acute inflammatory response (GO:0002673)</t>
  </si>
  <si>
    <t>regulation of hippo signaling (GO:0035330)</t>
  </si>
  <si>
    <t>regulation of lymphocyte differentiation (GO:0045619)</t>
  </si>
  <si>
    <t>regulation of nuclear division (GO:0051783)</t>
  </si>
  <si>
    <t>regulation of protein localization to cell periphery (GO:1904375)</t>
  </si>
  <si>
    <t>regulation of protein modification by small protein conjugation or removal (GO:1903320)</t>
  </si>
  <si>
    <t>EPAS1</t>
  </si>
  <si>
    <t>skeletal muscle contraction (GO:0003009)</t>
  </si>
  <si>
    <t>TNNT1</t>
  </si>
  <si>
    <t>toll-like receptor 4 signaling pathway (GO:0034142)</t>
  </si>
  <si>
    <t>myeloid cell differentiation (GO:0030099)</t>
  </si>
  <si>
    <t>HCLS1;PRKX;INHBA</t>
  </si>
  <si>
    <t>glutamate receptor signaling pathway (GO:0007215)</t>
  </si>
  <si>
    <t>GRIA3;CDK5R1</t>
  </si>
  <si>
    <t>lysosome localization (GO:0032418)</t>
  </si>
  <si>
    <t>BLOC1S2;FAM98A</t>
  </si>
  <si>
    <t>ncRNA metabolic process (GO:0034660)</t>
  </si>
  <si>
    <t>NIFK;PRKRA</t>
  </si>
  <si>
    <t>positive regulation of exocytosis (GO:0045921)</t>
  </si>
  <si>
    <t>SDC1;CLASP1</t>
  </si>
  <si>
    <t>protein insertion into ER membrane (GO:0045048)</t>
  </si>
  <si>
    <t>fatty acid metabolic process (GO:0006631)</t>
  </si>
  <si>
    <t>8/124</t>
  </si>
  <si>
    <t>PLA2G15;PER2;ELOVL4;ACSL3;CROT;CD36;PTGS2;LPIN1</t>
  </si>
  <si>
    <t>positive regulation of NIK/NF-kappaB signaling (GO:1901224)</t>
  </si>
  <si>
    <t>PTP4A3;TLR4;LIMS1</t>
  </si>
  <si>
    <t>regulation of myeloid cell differentiation (GO:0045637)</t>
  </si>
  <si>
    <t>4/68</t>
  </si>
  <si>
    <t>PRMT6;SETD1A;DPY30;THBS1</t>
  </si>
  <si>
    <t>autonomic nervous system development (GO:0048483)</t>
  </si>
  <si>
    <t>calcium-mediated signaling using intracellular calcium source (GO:0035584)</t>
  </si>
  <si>
    <t>cyclic purine nucleotide metabolic process (GO:0052652)</t>
  </si>
  <si>
    <t>focal adhesion assembly (GO:0048041)</t>
  </si>
  <si>
    <t>THSD1</t>
  </si>
  <si>
    <t>melanosome localization (GO:0032400)</t>
  </si>
  <si>
    <t>mitotic spindle assembly checkpoint signaling (GO:0007094)</t>
  </si>
  <si>
    <t>mitotic spindle checkpoint signaling (GO:0071174)</t>
  </si>
  <si>
    <t>natural killer cell activation involved in immune response (GO:0002323)</t>
  </si>
  <si>
    <t>nuclear-transcribed mRNA poly(A) tail shortening (GO:0000289)</t>
  </si>
  <si>
    <t>CNOT9</t>
  </si>
  <si>
    <t>positive regulation of glycolytic process (GO:0045821)</t>
  </si>
  <si>
    <t>positive regulation of purine nucleotide metabolic process (GO:1900544)</t>
  </si>
  <si>
    <t>protein localization to chromatin (GO:0071168)</t>
  </si>
  <si>
    <t>MSH2</t>
  </si>
  <si>
    <t>regulation of lipid catabolic process (GO:0050994)</t>
  </si>
  <si>
    <t>regulation of lipopolysaccharide-mediated signaling pathway (GO:0031664)</t>
  </si>
  <si>
    <t>regulation of mitochondrial translation (GO:0070129)</t>
  </si>
  <si>
    <t>sensory perception of pain (GO:0019233)</t>
  </si>
  <si>
    <t>SCN9A</t>
  </si>
  <si>
    <t>spindle assembly checkpoint signaling (GO:0071173)</t>
  </si>
  <si>
    <t>stress granule assembly (GO:0034063)</t>
  </si>
  <si>
    <t>CIRBP</t>
  </si>
  <si>
    <t>zinc ion transport (GO:0006829)</t>
  </si>
  <si>
    <t>SLC39A4</t>
  </si>
  <si>
    <t>negative regulation of G0 to G1 transition (GO:0070317)</t>
  </si>
  <si>
    <t>RRM2;E2F1</t>
  </si>
  <si>
    <t>negative regulation of ubiquitin-dependent protein catabolic process (GO:2000059)</t>
  </si>
  <si>
    <t>PDCL3;RPS7</t>
  </si>
  <si>
    <t>epidermis development (GO:0008544)</t>
  </si>
  <si>
    <t>5/83</t>
  </si>
  <si>
    <t>FGF7;CRABP2;EMP1;LAMC2;EDA2R</t>
  </si>
  <si>
    <t>regulation of proteasomal protein catabolic process (GO:0061136)</t>
  </si>
  <si>
    <t>3/54</t>
  </si>
  <si>
    <t>PSMD14;MARCHF7;COMMD1</t>
  </si>
  <si>
    <t>RNA 3'-end processing (GO:0031123)</t>
  </si>
  <si>
    <t>4/69</t>
  </si>
  <si>
    <t>PNPT1;PABPN1;CPSF3;WDR33</t>
  </si>
  <si>
    <t>negative regulation of lymphocyte proliferation (GO:0050672)</t>
  </si>
  <si>
    <t>PDCD1LG2;TNFRSF21</t>
  </si>
  <si>
    <t>regulation of protein targeting to mitochondrion (GO:1903214)</t>
  </si>
  <si>
    <t>regulation of transcription by RNA polymerase II (GO:0006357)</t>
  </si>
  <si>
    <t>176/2206</t>
  </si>
  <si>
    <t>FOXA1;ATF2;SMARCAL1;PID1;CCNT2;ZBTB22;ZNF608;SALL2;CCND1;CIR1;EPC2;SOX9;IER2;ACVR1;HES6;ZNF681;SP110;FST;OSR1;ZNF160;IFRD1;LMO7;EBF4;ISL1;DKK1;RFX8;ZNF677;MAML3;TOX;TP53;ATF3;ZNF671;NOTCH1;BEX1;SRCAP;EPAS1;CTBP1;TCF7;TWIST1;NEDD4L;BAZ2B;AEBP1;GATA2;NPAS2;CIAO1;GLIS2;TTC21B;PCBP1;ALX3;ALX4;ZNF785;ZSCAN18;STAT5A;TFAP2A;EGR2;ZNF142;JAG1;JUND;NR2F1;PBX3;ZBTB10;NFATC1;INHBA;ZNF35;POU2F2;ZFHX4;NR4A1;RGCC;ID2;REL;ZNF415;SNAI2;ID3;MAFK;LHX4;SP140L;HOXD9;NFE2L1;HOXD8;NFE2L2;CDKN1A;CD40;CSRNP3;BMPR2;FOXE1;CITED2;FHL2;SIX1;HOXC13;TRIAP1;ZFP82;HOXC11;GLI2;MECOM;SUMO1;SIX2;GPER1;NCK2;ANKRD1;LRRFIP1;ZNF367;ZNF521;ZNF587B;ZIK1;ACTR3;NCOA1;ZNF484;ZNF880;ACTR2;KLF11;ZHX2;EDN1;ANXA4;NOG;ZFP92;TET1;FOS;DCN;KLF16;CREB1;CTDSP1;HAND2;TET3;CDH13;HCLS1;ZNF514;ITGA6;ITGB1BP1;IRF6;TLR4;MET;RHOQ;HDAC4;FOXC2;KDM3A;SP100;CEBPD;ATF6B;SATB1;SATB2;NLRC5;HOXD11;HDAC9;HOXD10;FSTL3;ATAD2B;HSPD1;MXI1;E2F1;E2F2;PCGF1;ZNF865;HES1;BRD8;RPS27A;MTA3;E2F7;ARNT2;ZNF580;STAT1;CDX1;KCNIP3;IRX3;PRRX2;GATAD2A;PER2;KLF8;KLF7;KLF5;STING1;KANSL3;ASXL2;FOSB;CEBPZ;LPIN1;ZNF696</t>
  </si>
  <si>
    <t>heme biosynthetic process (GO:0006783)</t>
  </si>
  <si>
    <t>NFE2L1</t>
  </si>
  <si>
    <t>homologous chromosome segregation (GO:0045143)</t>
  </si>
  <si>
    <t>limb morphogenesis (GO:0035108)</t>
  </si>
  <si>
    <t>maturation of 5,8S rRNA from tricistronic rRNA transcript (SSU-rRNA, 5,8S rRNA, LSU-rRNA) (GO:0000466)</t>
  </si>
  <si>
    <t>WDR12</t>
  </si>
  <si>
    <t>membrane protein intracellular domain proteolysis (GO:0031293)</t>
  </si>
  <si>
    <t>negative regulation of cyclin-dependent protein kinase activity (GO:1904030)</t>
  </si>
  <si>
    <t>negative regulation of lymphocyte activation (GO:0051250)</t>
  </si>
  <si>
    <t>negative regulation of mitotic metaphase/anaphase transition (GO:0045841)</t>
  </si>
  <si>
    <t>organelle fusion (GO:0048284)</t>
  </si>
  <si>
    <t>positive regulation of DNA-templated transcription, initiation (GO:2000144)</t>
  </si>
  <si>
    <t>positive regulation of translational initiation (GO:0045948)</t>
  </si>
  <si>
    <t>protein import into peroxisome membrane (GO:0045046)</t>
  </si>
  <si>
    <t>regulation of adenylate cyclase activity (GO:0045761)</t>
  </si>
  <si>
    <t>proteolysis (GO:0006508)</t>
  </si>
  <si>
    <t>20/287</t>
  </si>
  <si>
    <t>SRGN;ACE;CPXM2;MMP1;HTRA2;AEBP1;ADAMTS12;LRP8;ADAM19;NLN;MMP24;CASP8;PLAU;CPD;CASP1;CPE;CASP2;CTSF;TRABD2A;ADAMTS7</t>
  </si>
  <si>
    <t>mRNA-containing ribonucleoprotein complex export from nucleus (GO:0071427)</t>
  </si>
  <si>
    <t>6/99</t>
  </si>
  <si>
    <t>RANBP2;NUP210;CPSF3;NUP35;AGFG1;WDR33</t>
  </si>
  <si>
    <t>protein targeting to mitochondrion (GO:0006626)</t>
  </si>
  <si>
    <t>3/55</t>
  </si>
  <si>
    <t>MFF;DNAJC15;HSPD1</t>
  </si>
  <si>
    <t>pyruvate metabolic process (GO:0006090)</t>
  </si>
  <si>
    <t>SRR;ALDOC;HK2</t>
  </si>
  <si>
    <t>mRNA splicing, via spliceosome (GO:0000398)</t>
  </si>
  <si>
    <t>19/274</t>
  </si>
  <si>
    <t>HSPA8;HNRNPA3;SF3B6;DDX1;CPSF3;PRPF40A;USP39;WDR33;CHERP;GCFC2;PABPN1;PCBP1;CWC22;SNRPG;SNRNP27;GEMIN6;SNRNP200;PPIL3;SF3B1</t>
  </si>
  <si>
    <t>histone acetylation (GO:0016573)</t>
  </si>
  <si>
    <t>ATF2;HAT1;BRD8;SUPT7L</t>
  </si>
  <si>
    <t>fatty acid derivative biosynthetic process (GO:1901570)</t>
  </si>
  <si>
    <t>2/40</t>
  </si>
  <si>
    <t>lymphocyte migration (GO:0072676)</t>
  </si>
  <si>
    <t>CCL5;S1PR1</t>
  </si>
  <si>
    <t>nucleocytoplasmic transport (GO:0006913)</t>
  </si>
  <si>
    <t>SNRPG;GEMIN6</t>
  </si>
  <si>
    <t>positive regulation of double-strand break repair (GO:2000781)</t>
  </si>
  <si>
    <t>ACTR2;DDX11</t>
  </si>
  <si>
    <t>ribosomal small subunit biogenesis (GO:0042274)</t>
  </si>
  <si>
    <t>RPS7;RPS27L</t>
  </si>
  <si>
    <t>chemokine-mediated signaling pathway (GO:0070098)</t>
  </si>
  <si>
    <t>3/56</t>
  </si>
  <si>
    <t>CXCL12;CCL5;STK39</t>
  </si>
  <si>
    <t>glucose homeostasis (GO:0042593)</t>
  </si>
  <si>
    <t>5/86</t>
  </si>
  <si>
    <t>KLF7;IRS1;INSR;PYGL;HK2</t>
  </si>
  <si>
    <t>cilium-dependent cell motility (GO:0060285)</t>
  </si>
  <si>
    <t>DNAH3</t>
  </si>
  <si>
    <t>DNA catabolic process, endonucleolytic (GO:0000737)</t>
  </si>
  <si>
    <t>hexose transmembrane transport (GO:0008645)</t>
  </si>
  <si>
    <t>mitotic cell cycle checkpoint signaling (GO:0007093)</t>
  </si>
  <si>
    <t>negative regulation of reactive oxygen species metabolic process (GO:2000378)</t>
  </si>
  <si>
    <t>nucleotide metabolic process (GO:0009117)</t>
  </si>
  <si>
    <t>oligosaccharide biosynthetic process (GO:0009312)</t>
  </si>
  <si>
    <t>ST3GAL6</t>
  </si>
  <si>
    <t>positive regulation of interleukin-17 production (GO:0032740)</t>
  </si>
  <si>
    <t>positive regulation of transcription initiation from RNA polymerase II promoter (GO:0060261)</t>
  </si>
  <si>
    <t>protein alkylation (GO:0008213)</t>
  </si>
  <si>
    <t>FAM98A</t>
  </si>
  <si>
    <t>protein deacylation (GO:0035601)</t>
  </si>
  <si>
    <t>regulation of B cell receptor signaling pathway (GO:0050855)</t>
  </si>
  <si>
    <t>regulation of cysteine-type endopeptidase activity (GO:2000116)</t>
  </si>
  <si>
    <t>PSMB9</t>
  </si>
  <si>
    <t>regulation of peptidase activity (GO:0052547)</t>
  </si>
  <si>
    <t>RCN3</t>
  </si>
  <si>
    <t>regulation of steroid metabolic process (GO:0019218)</t>
  </si>
  <si>
    <t>TTC39B</t>
  </si>
  <si>
    <t>regulation of toll-like receptor 4 signaling pathway (GO:0034143)</t>
  </si>
  <si>
    <t>response to copper ion (GO:0046688)</t>
  </si>
  <si>
    <t>protein targeting to membrane (GO:0006612)</t>
  </si>
  <si>
    <t>5/87</t>
  </si>
  <si>
    <t>PIKFYVE;SGTB;RAB3IP;NACAD;PEX13</t>
  </si>
  <si>
    <t>negative regulation of DNA recombination (GO:0045910)</t>
  </si>
  <si>
    <t>MSH6;ZRANB3;MSH2</t>
  </si>
  <si>
    <t>carbohydrate catabolic process (GO:0016052)</t>
  </si>
  <si>
    <t>JNK cascade (GO:0007254)</t>
  </si>
  <si>
    <t>RPS27A;MAP4K3</t>
  </si>
  <si>
    <t>protein methylation (GO:0006479)</t>
  </si>
  <si>
    <t>PRMT6;FAM98A</t>
  </si>
  <si>
    <t>regulation of G0 to G1 transition (GO:0070316)</t>
  </si>
  <si>
    <t>negative regulation of inflammatory response (GO:0050728)</t>
  </si>
  <si>
    <t>14/212</t>
  </si>
  <si>
    <t>GRN;CALCRL;TNFAIP6;ADCY3;PTH1R;ISL1;FNDC4;CREB1;MDK;GPER1;CCN3;TEK;RAMP1;GIT1</t>
  </si>
  <si>
    <t>chromatin assembly (GO:0031497)</t>
  </si>
  <si>
    <t>CHAF1B;CHAF1A;SOX9;TP53</t>
  </si>
  <si>
    <t>chemical synaptic transmission (GO:0007268)</t>
  </si>
  <si>
    <t>21/306</t>
  </si>
  <si>
    <t>CHRM2;GABBR2;NQO1;CHRM3;BRSK1;HSPA8;NLGN2;STXBP2;CHRNA9;PCDHB14;CACNA1A;PCDHB13;SLC1A4;CAMKK1;NRGN;RIMS1;GLRB;KIF5A;SLC12A7;PDLIM4;GRIA3</t>
  </si>
  <si>
    <t>apoptotic nuclear changes (GO:0030262)</t>
  </si>
  <si>
    <t>carbohydrate biosynthetic process (GO:0016051)</t>
  </si>
  <si>
    <t>cellular response to catecholamine stimulus (GO:0071870)</t>
  </si>
  <si>
    <t>ncRNA 3'-end processing (GO:0043628)</t>
  </si>
  <si>
    <t>porphyrin-containing compound biosynthetic process (GO:0006779)</t>
  </si>
  <si>
    <t>regulation of cell size (GO:0008361)</t>
  </si>
  <si>
    <t>regulation of vascular endothelial growth factor receptor signaling pathway (GO:0030947)</t>
  </si>
  <si>
    <t>cellular iron ion homeostasis (GO:0006879)</t>
  </si>
  <si>
    <t>SLC46A1;CCDC115;CYBRD1</t>
  </si>
  <si>
    <t>rRNA processing (GO:0006364)</t>
  </si>
  <si>
    <t>11/173</t>
  </si>
  <si>
    <t>RSL1D1;NOP58;RPS7;RPL31;C1D;RPL37A;WDR75;MPHOSPH10;IMP4;WDR12;WDR43</t>
  </si>
  <si>
    <t>protein targeting to ER (GO:0045047)</t>
  </si>
  <si>
    <t>6/103</t>
  </si>
  <si>
    <t>RPS7;SGTB;RPL31;ZFAND2B;RPL37A;RPS27A</t>
  </si>
  <si>
    <t>ATP-dependent chromatin remodeling (GO:0043044)</t>
  </si>
  <si>
    <t>SRCAP;ACTB</t>
  </si>
  <si>
    <t>negative regulation of protein catabolic process (GO:0042177)</t>
  </si>
  <si>
    <t>regulation of chemokine production (GO:0032642)</t>
  </si>
  <si>
    <t>SNAI2;TLR4</t>
  </si>
  <si>
    <t>ncRNA processing (GO:0034470)</t>
  </si>
  <si>
    <t>13/201</t>
  </si>
  <si>
    <t>NOP58;SSB;RPS7;RPL31;WDR75;IMP4;WDR12;WDR43;MRPL44;PRKRA;C1D;RPL37A;MPHOSPH10</t>
  </si>
  <si>
    <t>mRNA transport (GO:0051028)</t>
  </si>
  <si>
    <t>6/104</t>
  </si>
  <si>
    <t>heart looping (GO:0001947)</t>
  </si>
  <si>
    <t>2/43</t>
  </si>
  <si>
    <t>NDRG4;NOTCH1</t>
  </si>
  <si>
    <t>positive regulation of leukocyte mediated cytotoxicity (GO:0001912)</t>
  </si>
  <si>
    <t>cellular amino acid catabolic process (GO:0009063)</t>
  </si>
  <si>
    <t>ALDH5A1;SARDH;HNMT;FAH;HIBCH</t>
  </si>
  <si>
    <t>SRP-dependent cotranslational protein targeting to membrane (GO:0006614)</t>
  </si>
  <si>
    <t>RPS7;RPL31;ZFAND2B;RPL37A;RPS27A</t>
  </si>
  <si>
    <t>3'-phosphoadenosine 5'-phosphosulfate metabolic process (GO:0050427)</t>
  </si>
  <si>
    <t>cardiac conduction system development (GO:0003161)</t>
  </si>
  <si>
    <t>cellular polysaccharide biosynthetic process (GO:0033692)</t>
  </si>
  <si>
    <t>chemical synaptic transmission, postsynaptic (GO:0099565)</t>
  </si>
  <si>
    <t>endosome transport via multivesicular body sorting pathway (GO:0032509)</t>
  </si>
  <si>
    <t>fat-soluble vitamin metabolic process (GO:0006775)</t>
  </si>
  <si>
    <t>negative regulation of response to endoplasmic reticulum stress (GO:1903573)</t>
  </si>
  <si>
    <t>peroxisome organization (GO:0007031)</t>
  </si>
  <si>
    <t>positive regulation of DNA-templated transcription, elongation (GO:0032786)</t>
  </si>
  <si>
    <t>CCNT2</t>
  </si>
  <si>
    <t>regulation of cardiac muscle cell action potential (GO:0098901)</t>
  </si>
  <si>
    <t>regulation of dopamine secretion (GO:0014059)</t>
  </si>
  <si>
    <t>regulation of protein processing (GO:0070613)</t>
  </si>
  <si>
    <t>regulation of proteolysis involved in cellular protein catabolic process (GO:1903050)</t>
  </si>
  <si>
    <t>PSMD14</t>
  </si>
  <si>
    <t>response to dsRNA (GO:0043331)</t>
  </si>
  <si>
    <t>ribosomal large subunit assembly (GO:0000027)</t>
  </si>
  <si>
    <t>positive regulation of immune response (GO:0050778)</t>
  </si>
  <si>
    <t>4/75</t>
  </si>
  <si>
    <t>GRN;TGFB2;NLRP10;CCL5</t>
  </si>
  <si>
    <t>activation of GTPase activity (GO:0090630)</t>
  </si>
  <si>
    <t>CCDC125;ADPRH;NTF3;TBC1D8;SIPA1L3;EPHA2</t>
  </si>
  <si>
    <t>chloride transport (GO:0006821)</t>
  </si>
  <si>
    <t>4/76</t>
  </si>
  <si>
    <t>CLIC3;GLRB;ANO8;SLC12A7</t>
  </si>
  <si>
    <t>phospholipid metabolic process (GO:0006644)</t>
  </si>
  <si>
    <t>PLA2G15;LPCAT4;PDXP;PLPP3</t>
  </si>
  <si>
    <t>RNA export from nucleus (GO:0006405)</t>
  </si>
  <si>
    <t>6/106</t>
  </si>
  <si>
    <t>mitotic spindle assembly (GO:0090307)</t>
  </si>
  <si>
    <t>KIFC2;CLASP1</t>
  </si>
  <si>
    <t>regulation of nucleic acid-templated transcription (GO:1903506)</t>
  </si>
  <si>
    <t>30/430</t>
  </si>
  <si>
    <t>PRDM8;ATF2;NOTCH1;CRABP2;NAB1;TCF7;SIX1;ACVR1B;CELSR2;EFEMP1;ZNF703;E2F1;PCGF1;TRIM22;HES6;ARNT2;FZD7;INSR;PRRX2;ZNF35;GCFC2;PTP4A3;NIF3L1;SNAI2;HCLS1;NUP35;TESMIN;ZNF732;AJUBA;TP53</t>
  </si>
  <si>
    <t>histone lysine demethylation (GO:0070076)</t>
  </si>
  <si>
    <t>meiosis I (GO:0007127)</t>
  </si>
  <si>
    <t>negative regulation of cell development (GO:0010721)</t>
  </si>
  <si>
    <t>negative regulation of telomere maintenance via telomere lengthening (GO:1904357)</t>
  </si>
  <si>
    <t>positive regulation of histone methylation (GO:0031062)</t>
  </si>
  <si>
    <t>positive regulation of T cell mediated cytotoxicity (GO:0001916)</t>
  </si>
  <si>
    <t>TOR signaling (GO:0031929)</t>
  </si>
  <si>
    <t>B cell differentiation (GO:0030183)</t>
  </si>
  <si>
    <t>HDAC4;MSH2;HDAC9</t>
  </si>
  <si>
    <t>microtubule bundle formation (GO:0001578)</t>
  </si>
  <si>
    <t>SPAST;CLASP1</t>
  </si>
  <si>
    <t>negative regulation of kinase activity (GO:0033673)</t>
  </si>
  <si>
    <t>3/62</t>
  </si>
  <si>
    <t>IRS2;ITGB1BP1;TRIB2</t>
  </si>
  <si>
    <t>monovalent inorganic cation homeostasis (GO:0055067)</t>
  </si>
  <si>
    <t>peptidyl-lysine methylation (GO:0018022)</t>
  </si>
  <si>
    <t>SMYD3</t>
  </si>
  <si>
    <t>peroxisomal membrane transport (GO:0015919)</t>
  </si>
  <si>
    <t>positive regulation of cellular component movement (GO:0051272)</t>
  </si>
  <si>
    <t>protein export from nucleus (GO:0006611)</t>
  </si>
  <si>
    <t>regulation of toll-like receptor signaling pathway (GO:0034121)</t>
  </si>
  <si>
    <t>regulation of transcription elongation from RNA polymerase II promoter (GO:0034243)</t>
  </si>
  <si>
    <t>WDR43</t>
  </si>
  <si>
    <t>stress-activated protein kinase signaling cascade (GO:0031098)</t>
  </si>
  <si>
    <t>regulation of protein ubiquitination (GO:0031396)</t>
  </si>
  <si>
    <t>6/109</t>
  </si>
  <si>
    <t>FKBP1A;PER2;USP4;CUL3;COMMD1;SEPTIN4</t>
  </si>
  <si>
    <t>interleukin-12-mediated signaling pathway (GO:0035722)</t>
  </si>
  <si>
    <t>TALDO1;LCP1</t>
  </si>
  <si>
    <t>regulation of double-strand break repair via homologous recombination (GO:0010569)</t>
  </si>
  <si>
    <t>positive regulation of ubiquitin-dependent protein catabolic process (GO:2000060)</t>
  </si>
  <si>
    <t>4/79</t>
  </si>
  <si>
    <t>SUMO1;CLU;TRIB2;SOCS5</t>
  </si>
  <si>
    <t>cellular response to acid chemical (GO:0071229)</t>
  </si>
  <si>
    <t>SH3BP4</t>
  </si>
  <si>
    <t>internal peptidyl-lysine acetylation (GO:0018393)</t>
  </si>
  <si>
    <t>leukocyte cell-cell adhesion (GO:0007159)</t>
  </si>
  <si>
    <t>positive regulation of protein import into nucleus (GO:0042307)</t>
  </si>
  <si>
    <t>regulation of immunoglobulin production (GO:0002637)</t>
  </si>
  <si>
    <t>regulation of insulin secretion involved in cellular response to glucose stimulus (GO:0061178)</t>
  </si>
  <si>
    <t>determination of heart left/right asymmetry (GO:0061371)</t>
  </si>
  <si>
    <t>2/47</t>
  </si>
  <si>
    <t>regulation of protein localization to nucleus (GO:1900180)</t>
  </si>
  <si>
    <t>CARD10;EIF2AK3</t>
  </si>
  <si>
    <t>regulation of cilium assembly (GO:1902017)</t>
  </si>
  <si>
    <t>3/64</t>
  </si>
  <si>
    <t>CCDC88A;TBC1D8;DCDC2</t>
  </si>
  <si>
    <t>Fc-epsilon receptor signaling pathway (GO:0038095)</t>
  </si>
  <si>
    <t>6/111</t>
  </si>
  <si>
    <t>PSMD14;PSME4;PSMD1;NFATC1;FOS;PSMB9</t>
  </si>
  <si>
    <t>Fc receptor signaling pathway (GO:0038093)</t>
  </si>
  <si>
    <t>6/112</t>
  </si>
  <si>
    <t>phosphatidylinositol metabolic process (GO:0046488)</t>
  </si>
  <si>
    <t>CDS1;INPP4B;PIKFYVE;INPP5D;PITPNM3;INPP5E</t>
  </si>
  <si>
    <t>base-excision repair (GO:0006284)</t>
  </si>
  <si>
    <t>2/48</t>
  </si>
  <si>
    <t>PRMT6;POLE</t>
  </si>
  <si>
    <t>cellular response to interleukin-12 (GO:0071349)</t>
  </si>
  <si>
    <t>phosphatidic acid biosynthetic process (GO:0006654)</t>
  </si>
  <si>
    <t>DGKD;LPCAT4</t>
  </si>
  <si>
    <t>purine ribonucleotide biosynthetic process (GO:0009152)</t>
  </si>
  <si>
    <t>ADCY3;AMPD3</t>
  </si>
  <si>
    <t>positive regulation of viral genome replication (GO:0045070)</t>
  </si>
  <si>
    <t>protein targeting to peroxisome (GO:0006625)</t>
  </si>
  <si>
    <t>regulation of fatty acid biosynthetic process (GO:0042304)</t>
  </si>
  <si>
    <t>regulation of ubiquitin-protein transferase activity (GO:0051438)</t>
  </si>
  <si>
    <t>MAGEC2</t>
  </si>
  <si>
    <t>double-strand break repair via homologous recombination (GO:0000724)</t>
  </si>
  <si>
    <t>5/97</t>
  </si>
  <si>
    <t>CDC45;PSMD14;SMC6;MCM6;SAMHD1</t>
  </si>
  <si>
    <t>regulation of cellular macromolecule biosynthetic process (GO:2000112)</t>
  </si>
  <si>
    <t>32/468</t>
  </si>
  <si>
    <t>PRDM8;ATF2;NOTCH1;CRABP2;NAB1;TCF7;PDGFA;SIX1;ACVR1B;CELSR2;EFEMP1;ZNF703;E2F1;PCGF1;TRIM22;HES6;EIF2B4;ARNT2;FZD7;INSR;PRRX2;ZNF35;GCFC2;CCDC88A;PTP4A3;SNAI2;HCLS1;NUP35;TESMIN;ZNF732;AJUBA;TP53</t>
  </si>
  <si>
    <t>nuclear-transcribed mRNA catabolic process, nonsense-mediated decay (GO:0000184)</t>
  </si>
  <si>
    <t>6/113</t>
  </si>
  <si>
    <t>RPS7;RPL31;RPL37A;EIF3E;RPS27A;GSPT2</t>
  </si>
  <si>
    <t>RNA splicing (GO:0008380)</t>
  </si>
  <si>
    <t>5/98</t>
  </si>
  <si>
    <t>SNRPG;MPHOSPH10;PPIG;USP39;SF3B1</t>
  </si>
  <si>
    <t>monocarboxylic acid metabolic process (GO:0032787)</t>
  </si>
  <si>
    <t>8/143</t>
  </si>
  <si>
    <t>SLC5A6;PER2;PCCA;MTHFD1L;AKR1C1;ACSL3;CROT;CD36</t>
  </si>
  <si>
    <t>cellular defense response (GO:0006968)</t>
  </si>
  <si>
    <t>2/49</t>
  </si>
  <si>
    <t>LGALS3BP;DCDC2</t>
  </si>
  <si>
    <t>fatty-acyl-CoA biosynthetic process (GO:0046949)</t>
  </si>
  <si>
    <t>long-chain fatty acid biosynthetic process (GO:0042759)</t>
  </si>
  <si>
    <t>maturation of SSU-rRNA from tricistronic rRNA transcript (SSU-rRNA, 5,8S rRNA, LSU-rRNA) (GO:0000462)</t>
  </si>
  <si>
    <t>NOL10</t>
  </si>
  <si>
    <t>multivesicular body assembly (GO:0036258)</t>
  </si>
  <si>
    <t>STAM2</t>
  </si>
  <si>
    <t>ncRNA catabolic process (GO:0034661)</t>
  </si>
  <si>
    <t>negative regulation of gene expression, epigenetic (GO:0045814)</t>
  </si>
  <si>
    <t>positive regulation of DNA recombination (GO:0045911)</t>
  </si>
  <si>
    <t>positive regulation of protein import (GO:1904591)</t>
  </si>
  <si>
    <t>regulation of catecholamine secretion (GO:0050433)</t>
  </si>
  <si>
    <t>long-chain fatty acid metabolic process (GO:0001676)</t>
  </si>
  <si>
    <t>4/83</t>
  </si>
  <si>
    <t>EPHX1;CYP1B1;ACSL3;PTGS2</t>
  </si>
  <si>
    <t>positive regulation of catabolic process (GO:0009896)</t>
  </si>
  <si>
    <t>3/67</t>
  </si>
  <si>
    <t>HECW2;NEDD4L;VSIR</t>
  </si>
  <si>
    <t>transcription elongation from RNA polymerase II promoter (GO:0006368)</t>
  </si>
  <si>
    <t>CCNT2;ERCC3;IWS1</t>
  </si>
  <si>
    <t>chloride transmembrane transport (GO:1902476)</t>
  </si>
  <si>
    <t>2/50</t>
  </si>
  <si>
    <t>GLRB;SLC12A7</t>
  </si>
  <si>
    <t>phosphatidic acid metabolic process (GO:0046473)</t>
  </si>
  <si>
    <t>cellular response to lectin (GO:1990858)</t>
  </si>
  <si>
    <t>6/115</t>
  </si>
  <si>
    <t>PSMD14;PSME4;CARD9;ICAM2;PSMD1;PSMB9</t>
  </si>
  <si>
    <t>stimulatory C-type lectin receptor signaling pathway (GO:0002223)</t>
  </si>
  <si>
    <t>mRNA processing (GO:0006397)</t>
  </si>
  <si>
    <t>19/300</t>
  </si>
  <si>
    <t>HSPA8;HNRNPA3;SF3B6;CPSF3;PRPF40A;USP39;WDR33;CHERP;GCFC2;PABPN1;ERCC3;PCBP1;CWC22;SNRPG;SNRNP27;GEMIN6;SNRNP200;PPIL3;SF3B1</t>
  </si>
  <si>
    <t>multivesicular body organization (GO:0036257)</t>
  </si>
  <si>
    <t>negative regulation of proteasomal ubiquitin-dependent protein catabolic process (GO:0032435)</t>
  </si>
  <si>
    <t>negative regulation of response to biotic stimulus (GO:0002832)</t>
  </si>
  <si>
    <t>positive regulation of proteolysis involved in cellular protein catabolic process (GO:1903052)</t>
  </si>
  <si>
    <t>protein acetylation (GO:0006473)</t>
  </si>
  <si>
    <t>regulation of cellular pH (GO:0030641)</t>
  </si>
  <si>
    <t>renal water homeostasis (GO:0003091)</t>
  </si>
  <si>
    <t>mitotic metaphase plate congression (GO:0007080)</t>
  </si>
  <si>
    <t>EML4;CUL3</t>
  </si>
  <si>
    <t>regulation of protein modification process (GO:0031399)</t>
  </si>
  <si>
    <t>SPRED2;CCDC88A</t>
  </si>
  <si>
    <t>sensory perception (GO:0007600)</t>
  </si>
  <si>
    <t>SCN9A;TMEM150C</t>
  </si>
  <si>
    <t>cellular response to calcium ion (GO:0071277)</t>
  </si>
  <si>
    <t>3/69</t>
  </si>
  <si>
    <t>DMTN;AKR1C3;SYT7</t>
  </si>
  <si>
    <t>DNA-templated transcription, elongation (GO:0006354)</t>
  </si>
  <si>
    <t>7-methylguanosine mRNA capping (GO:0006370)</t>
  </si>
  <si>
    <t>7-methylguanosine RNA capping (GO:0009452)</t>
  </si>
  <si>
    <t>axonemal dynein complex assembly (GO:0070286)</t>
  </si>
  <si>
    <t>DNA damage checkpoint signaling (GO:0000077)</t>
  </si>
  <si>
    <t>intra-Golgi vesicle-mediated transport (GO:0006891)</t>
  </si>
  <si>
    <t>RAB6B</t>
  </si>
  <si>
    <t>regulation of cell morphogenesis (GO:0022604)</t>
  </si>
  <si>
    <t>FMNL2</t>
  </si>
  <si>
    <t>regulation of cellular amide metabolic process (GO:0034248)</t>
  </si>
  <si>
    <t>regulation of centrosome duplication (GO:0010824)</t>
  </si>
  <si>
    <t>RNA biosynthetic process (GO:0032774)</t>
  </si>
  <si>
    <t>positive regulation of proteasomal protein catabolic process (GO:1901800)</t>
  </si>
  <si>
    <t>4/86</t>
  </si>
  <si>
    <t>regulation of proteasomal ubiquitin-dependent protein catabolic process (GO:0032434)</t>
  </si>
  <si>
    <t>5/102</t>
  </si>
  <si>
    <t>SUMO1;COMMD1;CLU;TRIB2;SOCS5</t>
  </si>
  <si>
    <t>protein homotetramerization (GO:0051289)</t>
  </si>
  <si>
    <t>SAMHD1;ACACB</t>
  </si>
  <si>
    <t>snRNA transcription by RNA polymerase II (GO:0042795)</t>
  </si>
  <si>
    <t>3/70</t>
  </si>
  <si>
    <t>CCNT2;POU2F2;ELL2</t>
  </si>
  <si>
    <t>regulation of mitotic cell cycle (GO:0007346)</t>
  </si>
  <si>
    <t>10/178</t>
  </si>
  <si>
    <t>FOXA1;BTG2;PSMD14;ERCC3;PSME4;PSMD1;PDXP;TTL;ANAPC1;PSMB9</t>
  </si>
  <si>
    <t>transcription, DNA-templated (GO:0006351)</t>
  </si>
  <si>
    <t>13/221</t>
  </si>
  <si>
    <t>GTF3C2;GTF3C3;CCNT2;CEBPD;PWP1;IWS1;TAF1B;ERCC3;TAF1C;E2F1;TAF4B;TP53;PTMA</t>
  </si>
  <si>
    <t>double-strand break repair (GO:0006302)</t>
  </si>
  <si>
    <t>9/164</t>
  </si>
  <si>
    <t>MDC1;SMARCAL1;PSMD14;SUMO1;EME2;XRCC5;DDX1;SMC6;SAMHD1</t>
  </si>
  <si>
    <t>innate immune response activating cell surface receptor signaling pathway (GO:0002220)</t>
  </si>
  <si>
    <t>very long-chain fatty acid metabolic process (GO:0000038)</t>
  </si>
  <si>
    <t>bicellular tight junction assembly (GO:0070830)</t>
  </si>
  <si>
    <t>ARL2;STRN</t>
  </si>
  <si>
    <t>positive regulation of chemokine production (GO:0032722)</t>
  </si>
  <si>
    <t>TWIST1;TLR4</t>
  </si>
  <si>
    <t>RNA processing (GO:0006396)</t>
  </si>
  <si>
    <t>10/179</t>
  </si>
  <si>
    <t>DUSP11;PABPN1;FASTKD2;SNRPG;MPHOSPH10;RBMS1;PPIG;USP39;SF3B1;MRPL44</t>
  </si>
  <si>
    <t>fatty acid biosynthetic process (GO:0006633)</t>
  </si>
  <si>
    <t>ELOVL4;DEGS1;PTGS2</t>
  </si>
  <si>
    <t>protein tetramerization (GO:0051262)</t>
  </si>
  <si>
    <t>SAMHD1;ACACB;FARSB</t>
  </si>
  <si>
    <t>regulation of TOR signaling (GO:0032006)</t>
  </si>
  <si>
    <t>TMEM127;SH3BP4;GAS6</t>
  </si>
  <si>
    <t>snRNA transcription (GO:0009301)</t>
  </si>
  <si>
    <t>transcription by RNA polymerase II (GO:0006366)</t>
  </si>
  <si>
    <t>20/320</t>
  </si>
  <si>
    <t>NOTCH3;CCNT2;NOTCH1;CEBPD;CPSF3;NR2F1;POU2F2;ELL2;HDAC9;NRBP1;IWS1;WDR33;NR4A1;PABPN1;ERCC3;TAF1C;SNRPG;TAF4B;E2F2;MAML3</t>
  </si>
  <si>
    <t>regulation of proteolysis (GO:0030162)</t>
  </si>
  <si>
    <t>autophagosome maturation (GO:0097352)</t>
  </si>
  <si>
    <t>B cell receptor signaling pathway (GO:0050853)</t>
  </si>
  <si>
    <t>protein localization to nucleus (GO:0034504)</t>
  </si>
  <si>
    <t>5/106</t>
  </si>
  <si>
    <t>PIKFYVE;ARL2;SIX1;ABCA7;SUPT7L</t>
  </si>
  <si>
    <t>defense response to Gram-negative bacterium (GO:0050829)</t>
  </si>
  <si>
    <t>3/73</t>
  </si>
  <si>
    <t>NLRP10;TNFRSF14;TLR4</t>
  </si>
  <si>
    <t>transcription-coupled nucleotide-excision repair (GO:0006283)</t>
  </si>
  <si>
    <t>ERCC3;RPS27A;COPS8</t>
  </si>
  <si>
    <t>negative regulation of protein kinase activity (GO:0006469)</t>
  </si>
  <si>
    <t>4/90</t>
  </si>
  <si>
    <t>CDKN1A;DUSP10;ITGB1BP1;TRIB2</t>
  </si>
  <si>
    <t>base-excision repair, gap-filling (GO:0006287)</t>
  </si>
  <si>
    <t>1/35</t>
  </si>
  <si>
    <t>maturation of SSU-rRNA (GO:0030490)</t>
  </si>
  <si>
    <t>nuclear-transcribed mRNA catabolic process, exonucleolytic (GO:0000291)</t>
  </si>
  <si>
    <t>positive regulation of immunoglobulin production (GO:0002639)</t>
  </si>
  <si>
    <t>positive regulation of lymphocyte activation (GO:0051251)</t>
  </si>
  <si>
    <t>regulation of postsynaptic membrane potential (GO:0060078)</t>
  </si>
  <si>
    <t>regulation of T cell receptor signaling pathway (GO:0050856)</t>
  </si>
  <si>
    <t>regulation of TORC1 signaling (GO:1903432)</t>
  </si>
  <si>
    <t>protein-containing complex disassembly (GO:0032984)</t>
  </si>
  <si>
    <t>HSPA8;MAP1LC3A</t>
  </si>
  <si>
    <t>tight junction assembly (GO:0120192)</t>
  </si>
  <si>
    <t>activation of adenylate cyclase activity (GO:0007190)</t>
  </si>
  <si>
    <t>regulation of androgen receptor signaling pathway (GO:0060765)</t>
  </si>
  <si>
    <t>transition metal ion transport (GO:0000041)</t>
  </si>
  <si>
    <t>MELTF</t>
  </si>
  <si>
    <t>ribosomal large subunit biogenesis (GO:0042273)</t>
  </si>
  <si>
    <t>2/57</t>
  </si>
  <si>
    <t>RSL1D1;WDR12</t>
  </si>
  <si>
    <t>anterograde trans-synaptic signaling (GO:0098916)</t>
  </si>
  <si>
    <t>14/244</t>
  </si>
  <si>
    <t>CHRM2;GABBR2;CHRM3;NLGN2;CHRNA9;PCDHB14;CACNA1A;PCDHB13;CAMKK1;NRGN;GLRB;KIF5A;SLC12A7;GRIA3</t>
  </si>
  <si>
    <t>nuclear-transcribed mRNA catabolic process (GO:0000956)</t>
  </si>
  <si>
    <t>9/171</t>
  </si>
  <si>
    <t>NBAS;RPS7;RPL31;RPL37A;EIF3E;RPS27A;GSPT2;CNOT9;DIS3L2</t>
  </si>
  <si>
    <t>protein targeting (GO:0006605)</t>
  </si>
  <si>
    <t>6/125</t>
  </si>
  <si>
    <t>PIKFYVE;RAB3IP;ZFAND2B;RASSF9;NACAD;MFF</t>
  </si>
  <si>
    <t>modification-dependent protein catabolic process (GO:0019941)</t>
  </si>
  <si>
    <t>11/201</t>
  </si>
  <si>
    <t>PSMD14;CUL3;AMFR;NEDD4L;TRIP12;BIRC6;RPS27A;FBXO11;RNF166;ANAPC1;PCYOX1</t>
  </si>
  <si>
    <t>visual perception (GO:0007601)</t>
  </si>
  <si>
    <t>4/93</t>
  </si>
  <si>
    <t>EFEMP1;PRPH2;COL11A1;EYA4</t>
  </si>
  <si>
    <t>phospholipid biosynthetic process (GO:0008654)</t>
  </si>
  <si>
    <t>1/37</t>
  </si>
  <si>
    <t>regulation of intracellular pH (GO:0051453)</t>
  </si>
  <si>
    <t>cotranslational protein targeting to membrane (GO:0006613)</t>
  </si>
  <si>
    <t>4/94</t>
  </si>
  <si>
    <t>RPS7;RPL31;RPL37A;RPS27A</t>
  </si>
  <si>
    <t>nucleosome organization (GO:0034728)</t>
  </si>
  <si>
    <t>CHAF1B;CHAF1A;SRCAP;SOX9</t>
  </si>
  <si>
    <t>negative regulation of proteasomal protein catabolic process (GO:1901799)</t>
  </si>
  <si>
    <t>sensory perception of light stimulus (GO:0050953)</t>
  </si>
  <si>
    <t>4/95</t>
  </si>
  <si>
    <t>apical junction assembly (GO:0043297)</t>
  </si>
  <si>
    <t>2/60</t>
  </si>
  <si>
    <t>ribonucleoprotein complex biogenesis (GO:0022613)</t>
  </si>
  <si>
    <t>RPS7;WDR12</t>
  </si>
  <si>
    <t>negative regulation of secretion by cell (GO:1903531)</t>
  </si>
  <si>
    <t>1/39</t>
  </si>
  <si>
    <t>phospholipid dephosphorylation (GO:0046839)</t>
  </si>
  <si>
    <t>positive regulation of intracellular transport (GO:0032388)</t>
  </si>
  <si>
    <t>recombinational repair (GO:0000725)</t>
  </si>
  <si>
    <t>PSMD14;SMC6;SAMHD1</t>
  </si>
  <si>
    <t>regulation of ion transport (GO:0043269)</t>
  </si>
  <si>
    <t>NEDD4L;PDZK1;SYT7</t>
  </si>
  <si>
    <t>ribosome biogenesis (GO:0042254)</t>
  </si>
  <si>
    <t>10/192</t>
  </si>
  <si>
    <t>NOP58;RPS7;RPL31;C1D;RPL37A;WDR75;MPHOSPH10;IMP4;WDR12;WDR43</t>
  </si>
  <si>
    <t>protein lipidation (GO:0006497)</t>
  </si>
  <si>
    <t>2/61</t>
  </si>
  <si>
    <t>carboxylic acid metabolic process (GO:0019752)</t>
  </si>
  <si>
    <t>stress-activated MAPK cascade (GO:0051403)</t>
  </si>
  <si>
    <t>2/62</t>
  </si>
  <si>
    <t>organic anion transport (GO:0015711)</t>
  </si>
  <si>
    <t>4/99</t>
  </si>
  <si>
    <t>SLC4A7;CA9;SLC16A2;SLC25A4</t>
  </si>
  <si>
    <t>endosome organization (GO:0007032)</t>
  </si>
  <si>
    <t>positive regulation of TOR signaling (GO:0032008)</t>
  </si>
  <si>
    <t>regulation of viral transcription (GO:0046782)</t>
  </si>
  <si>
    <t>positive regulation of viral process (GO:0048524)</t>
  </si>
  <si>
    <t>2/63</t>
  </si>
  <si>
    <t>AXL;CCL5</t>
  </si>
  <si>
    <t>histone H3 acetylation (GO:0043966)</t>
  </si>
  <si>
    <t>1/42</t>
  </si>
  <si>
    <t>monocyte chemotaxis (GO:0002548)</t>
  </si>
  <si>
    <t>antimicrobial humoral immune response mediated by antimicrobial peptide (GO:0061844)</t>
  </si>
  <si>
    <t>2/64</t>
  </si>
  <si>
    <t>HMGN2;CXCL14</t>
  </si>
  <si>
    <t>anion transport (GO:0006820)</t>
  </si>
  <si>
    <t>1/43</t>
  </si>
  <si>
    <t>positive regulation of neuron differentiation (GO:0045666)</t>
  </si>
  <si>
    <t>positive regulation of protein catabolic process (GO:0045732)</t>
  </si>
  <si>
    <t>3/85</t>
  </si>
  <si>
    <t>HECW2;NEDD4L;SNX9</t>
  </si>
  <si>
    <t>intracellular protein transport (GO:0006886)</t>
  </si>
  <si>
    <t>19/336</t>
  </si>
  <si>
    <t>RTN2;RAB1A;EGR2;COX18;STXBP2;TBC1D8;RASSF9;BCS1L;MAIP1;ARFRP1;RAB31;SNX17;ADPRH;PREB;SNX9;RAB38;RAB6B;WLS;TMED4</t>
  </si>
  <si>
    <t>positive regulation of response to stimulus (GO:0048584)</t>
  </si>
  <si>
    <t>1/46</t>
  </si>
  <si>
    <t>ribosome assembly (GO:0042255)</t>
  </si>
  <si>
    <t>RPS27L</t>
  </si>
  <si>
    <t>cilium movement (GO:0003341)</t>
  </si>
  <si>
    <t>establishment of protein localization to organelle (GO:0072594)</t>
  </si>
  <si>
    <t>2/76</t>
  </si>
  <si>
    <t>LAMP1;HK2</t>
  </si>
  <si>
    <t>protein import into nucleus (GO:0006606)</t>
  </si>
  <si>
    <t>regulation of RNA splicing (GO:0043484)</t>
  </si>
  <si>
    <t>TIA1;CWC22</t>
  </si>
  <si>
    <t>import into nucleus (GO:0051170)</t>
  </si>
  <si>
    <t>2/77</t>
  </si>
  <si>
    <t>regulation of alternative mRNA splicing, via spliceosome (GO:0000381)</t>
  </si>
  <si>
    <t>1/54</t>
  </si>
  <si>
    <t>negative regulation of protein serine/threonine kinase activity (GO:0071901)</t>
  </si>
  <si>
    <t>2/78</t>
  </si>
  <si>
    <t>RGS2;DUSP1</t>
  </si>
  <si>
    <t>negative regulation of inflammatory response to antigenic stimulus (GO:0002862)</t>
  </si>
  <si>
    <t>5/136</t>
  </si>
  <si>
    <t>CALCRL;CREB1;ADCY3;PTH1R;RAMP1</t>
  </si>
  <si>
    <t>regulation of inflammatory response to antigenic stimulus (GO:0002861)</t>
  </si>
  <si>
    <t>5/137</t>
  </si>
  <si>
    <t>nuclear-transcribed mRNA catabolic process, deadenylation-dependent decay (GO:0000288)</t>
  </si>
  <si>
    <t>macroautophagy (GO:0016236)</t>
  </si>
  <si>
    <t>4/120</t>
  </si>
  <si>
    <t>MAP1LC3A;ATG16L1;YOD1;STAM2</t>
  </si>
  <si>
    <t>regulation of signal transduction by p53 class mediator (GO:1901796)</t>
  </si>
  <si>
    <t>6/156</t>
  </si>
  <si>
    <t>CDK2;TP53INP1;CCNG1;TAF4B;TP53;CDK5R1</t>
  </si>
  <si>
    <t>regulation of protein catabolic process (GO:0042176)</t>
  </si>
  <si>
    <t>3/102</t>
  </si>
  <si>
    <t>HECW2;EEF1A2;NEDD4L</t>
  </si>
  <si>
    <t>negative regulation of immune response (GO:0050777)</t>
  </si>
  <si>
    <t>7/178</t>
  </si>
  <si>
    <t>COL3A1;CALCRL;CREB1;ADCY3;PTH1R;TRIM21;RAMP1</t>
  </si>
  <si>
    <t>spindle assembly (GO:0051225)</t>
  </si>
  <si>
    <t>2/84</t>
  </si>
  <si>
    <t>ubiquitin-dependent protein catabolic process (GO:0006511)</t>
  </si>
  <si>
    <t>18/354</t>
  </si>
  <si>
    <t>PSMD14;UBXN2A;CUL3;AMFR;ZFAND2B;NEDD4L;FBXO11;PSMB9;ANKRD9;RMND5A;HECW2;PSME4;PSMD1;TRIP12;BIRC6;RNF166;ANAPC1;NFE2L2</t>
  </si>
  <si>
    <t>protein import (GO:0017038)</t>
  </si>
  <si>
    <t>2/89</t>
  </si>
  <si>
    <t>CLU;PEX13</t>
  </si>
  <si>
    <t>regulation of RNA metabolic process (GO:0051252)</t>
  </si>
  <si>
    <t>1/65</t>
  </si>
  <si>
    <t>defense response to Gram-positive bacterium (GO:0050830)</t>
  </si>
  <si>
    <t>1/70</t>
  </si>
  <si>
    <t>sensory perception of chemical stimulus (GO:0007606)</t>
  </si>
  <si>
    <t>2/99</t>
  </si>
  <si>
    <t>ADCY3;CD36</t>
  </si>
  <si>
    <t>RNA transport (GO:0050658)</t>
  </si>
  <si>
    <t>1/76</t>
  </si>
  <si>
    <t>defense response to bacterium (GO:0042742)</t>
  </si>
  <si>
    <t>5/176</t>
  </si>
  <si>
    <t>RAB1A;NLRP10;TNFRSF14;TLR6;TLR4</t>
  </si>
  <si>
    <t>nuclear export (GO:0051168)</t>
  </si>
  <si>
    <t>1/84</t>
  </si>
  <si>
    <t>sensory perception of smell (GO:0007608)</t>
  </si>
  <si>
    <t>1/111</t>
  </si>
  <si>
    <t>collagen-containing extracellular matrix (GO:0062023)</t>
  </si>
  <si>
    <t>70/380</t>
  </si>
  <si>
    <t>LGALS3BP;COL14A1;ELN;COL12A1;LAMC2;CLU;HAPLN1;COMP;EFEMP1;CDH2;ADAMTS1;MDK;DAG1;TIMP2;TIMP3;EMILIN1;CTSF;EDIL3;POSTN;EGFL7;COL27A1;SERPINF1;ANXA4;DCN;SERPINB6;ADAM19;SFRP1;VCAN;COL4A2;COL4A4;COL6A2;COL8A2;COL4A6;COL8A1;SERPING1;ANGPTL2;COL4A5;CDH13;COL6A3;S100A4;ANGPTL4;MATN3;MATN2;LRRC15;COL15A1;COL11A1;SDC3;AEBP1;NID1;FBLN2;LTBP1;NID2;THBS1;ADAMTS10;CLEC3B;GPC1;A2M;TGFB2;GDF15;LUM;L1CAM;PODN;SULF1;KAZALD1;SOD3;MFAP5;COL3A1;CXCL12;CSPG4;TGFBI</t>
  </si>
  <si>
    <t>endoplasmic reticulum lumen (GO:0005788)</t>
  </si>
  <si>
    <t>55/285</t>
  </si>
  <si>
    <t>COL14A1;COL12A1;PCSK9;DBI;PRSS23;ADAMTSL1;ADAMTS5;EVA1A;CDH2;DAG1;QSOX1;COLGALT1;ADAMTS7;COL27A1;IGFBP5;APLP2;ANO8;PDIA6;VCAN;COL4A2;VGF;COL4A4;COL6A2;COL8A2;COL4A6;COL8A1;SERPING1;COL4A5;COL6A3;GAS6;MATN3;TOR4A;COL15A1;COL11A1;PDGFA;PTGS2;LTBP1;THBS1;FSTL3;C3;TGOLN2;ERLEC1;GANAB;PDGFC;SPP1;ARSD;UGGT1;WNT3;GOLM1;FUCA2;COL3A1;TSPAN14;P4HA3;DNAJC10;MELTF</t>
  </si>
  <si>
    <t>cell-substrate junction (GO:0030055)</t>
  </si>
  <si>
    <t>66/394</t>
  </si>
  <si>
    <t>SCARB2;MDC1;NCKAP1;NRP1;TES;RPL31;FHL1;FHL2;PVR;RND3;ACTB;ALCAM;CDH2;YWHAQ;PLAU;DAG1;PGM5;SCARF2;GIT1;TNS1;ACTR3;ACTR2;KLF11;TLE2;RPS7;LMO7;RHOB;RPL37A;ITGA8;CDH13;EVL;ITGA6;ITGB1BP1;LCP1;EPHA2;ABCB4;PXN;ASAP3;ARL2;THSD1;EFNB2;PDLIM1;CNN1;EPB41L2;INPP5E;DMD;CD99;CLASP1;MAP4K4;HSPA8;GSN;MCAM;L1CAM;RAB10;FERMT1;EHD3;NFASC;ACTC1;ARPC2;PTK7;TRPV4;ITGA11;CSPG4;FGFR3;SNTB1;LIMS1</t>
  </si>
  <si>
    <t>focal adhesion (GO:0005925)</t>
  </si>
  <si>
    <t>65/387</t>
  </si>
  <si>
    <t>SCARB2;MDC1;NCKAP1;NRP1;TES;RPL31;FHL1;FHL2;PVR;RND3;ACTB;ALCAM;CDH2;YWHAQ;PLAU;DAG1;PGM5;SCARF2;GIT1;TNS1;ACTR3;ACTR2;KLF11;TLE2;RPS7;LMO7;RHOB;RPL37A;ITGA8;CDH13;EVL;ITGA6;ITGB1BP1;LCP1;EPHA2;ABCB4;PXN;ASAP3;ARL2;THSD1;EFNB2;PDLIM1;CNN1;EPB41L2;INPP5E;CD99;CLASP1;MAP4K4;HSPA8;GSN;MCAM;L1CAM;RAB10;FERMT1;EHD3;NFASC;ACTC1;ARPC2;PTK7;TRPV4;ITGA11;CSPG4;FGFR3;SNTB1;LIMS1</t>
  </si>
  <si>
    <t>intracellular organelle lumen (GO:0070013)</t>
  </si>
  <si>
    <t>109/848</t>
  </si>
  <si>
    <t>DMGDH;COL12A1;EVA1A;CDH2;FDXR;DAG1;PDK3;ACAD10;PDK1;KCMF1;COL27A1;IGFBP5;APLP2;PDIA6;CYP27A1;COL4A2;MTHFD2;COL4A4;COL8A2;COL4A6;SERPING1;COL8A1;COL4A5;SUCLG1;PSMD14;SDC3;PDGFA;ARL2;AK4;LTBP1;C3;TGOLN2;PDGFC;ARSD;WNT3;HSPA8;INSR;IDH1;FUCA2;MTERF4;PYCR2;NDUFAF7;P4HA3;DNAJC10;SDC1;CSPG4;MELTF;SERPINI1;TNFAIP6;COL14A1;PCSK9;DBI;PYGL;PRSS23;MAIP1;ADAMTSL1;ADAMTS5;MCEE;ACTR1B;TIMP2;QSOX1;COLGALT1;HIBCH;ADAMTS7;ACTR2;MARS2;ANO8;AMPD3;DCN;VCAN;ALDH5A1;BDH1;PCCA;VGF;COL6A2;COL6A3;NDUFS1;ALDOC;GAS6;MATN3;TOR4A;COL15A1;ACSS2;CAB39;COL11A1;PTGS2;THBS1;FSTL3;HSPD1;ERLEC1;GANAB;MTHFD1L;GPC1;SPP1;NT5M;UGGT1;FAHD1;GSN;GOLM1;LUM;HSPE1;SOD3;WARS2;COL3A1;TSPAN14;SARDH;PTX3;YPEL5;TRMT61B</t>
  </si>
  <si>
    <t>organelle outer membrane (GO:0031968)</t>
  </si>
  <si>
    <t>26/142</t>
  </si>
  <si>
    <t>ATF2;NLRX1;RETSAT;ATP5MC3;MFF;PTGS2;ACACB;HK2;CYP27B1;CASP8;SMPD4;PMAIP1;RPS27A;RAB11FIP5;BOK;STARD7;BNIP3;ACSL3;SEPTIN4;FAM210B;HADHB;STING1;PPP2R2B;BCL2;SPATA18;LPIN1</t>
  </si>
  <si>
    <t>adherens junction (GO:0005912)</t>
  </si>
  <si>
    <t>24/132</t>
  </si>
  <si>
    <t>MAGI1;NOTCH1;JAG1;BMPR2;PTPRM;SHROOM3;FRMD4A;PVR;ACTB;PLEKHA7;PDLIM1;RAB10;FRMD5;CDH2;TRPV4;CCDC85A;DCHS1;PGM5;PLPP3;AJUBA;PDLIM4;JCAD;CDH18;NECTIN1</t>
  </si>
  <si>
    <t>mitochondrial outer membrane (GO:0005741)</t>
  </si>
  <si>
    <t>ATF2;NLRX1;STARD7;BNIP3;ATP5MC3;ACSL3;SEPTIN4;MFF;ACACB;HK2;FAM210B;HADHB;CYP27B1;CASP8;STING1;PPP2R2B;BCL2;PMAIP1;SPATA18;RPS27A;LPIN1;RAB11FIP5;BOK</t>
  </si>
  <si>
    <t>integral component of plasma membrane (GO:0005887)</t>
  </si>
  <si>
    <t>160/1454</t>
  </si>
  <si>
    <t>CHRM2;CHRM3;GPR68;IRS1;HHIP;ICAM2;IL27RA;ALCAM;CDH2;LAMP1;GJA5;SCN9A;ADORA1;ENPP1;SLC16A2;EPHB2;SCN1B;SLC39A4;CMKLR1;ACVR1;PDGFRA;SLC38A1;IL4R;IL1R1;SEMA6D;F2R;ATP1B1;TM4SF1;SLC5A6;ADGRB3;JTB;PLPP3;EPHA3;TRABD2A;EPHA2;CALCRL;GYPC;PCDH10;ABCB4;HVCN1;NPR3;CHRNA9;HTRA2;SLC1A4;APCDD1;SLC5A3;RASGRP3;EFNB2;EFNB3;FLRT3;TSPAN6;ST3GAL5;TSPAN2;KCNN4;CD99;SLC38A4;STRA6;ABCA1;MSR1;JAG1;TNFSF15;ATP8B1;INSR;CALHM5;PCDHGA12;PTK7;PRPH2;GPR183;TRPV4;PLXNB3;SDC1;DEGS1;CSPG4;SCN2A;FGFR3;PCDHB8;PCDHB7;CD320;DDR1;KCNK6;PTPRU;CNTNAP1;CD40;PTPRS;BMPR2;PCDHGB6;PCDHGB2;PTPRM;ADRA1D;PTH1R;LRRC32;TSPAN12;PTPRF;ADGRE1;GHR;ADGRE2;MMP24;GPER1;BDKRB2;BDKRB1;CD36;CD33;PCDHGA8;PCDHGA6;GPR37;KCND1;TMEM150A;PCDHGA4;PCDHGA2;LANCL1;SLC39A10;TRAF2;ABCC9;SSTR1;KCNAB2;TMEM150C;PCDHGA9;GPRC5A;SLC7A8;PCDHGB1;TLR6;MET;SLC25A4;TLR4;TNFRSF21;LTK;NLGN2;SEMA3C;SLC20A2;SEMA3D;SLC20A1;ADCY3;SEMA3F;ACVR1B;SLC7A1;TSPAN31;ERBB3;STOM;NTRK2;GABBR2;GOLM1;KCNIP3;SEMA4C;PCDHB15;PCDHB14;PCDHB13;GPR4;SEMA4F;PCDHB12;ATP2B1;DCBLD2;TSPAN14;CD4;TSPAN13;GLRB;AXL;ACKR4;TEK;RAMP1;F2RL2</t>
  </si>
  <si>
    <t>mitochondrial membrane (GO:0031966)</t>
  </si>
  <si>
    <t>58/469</t>
  </si>
  <si>
    <t>ATF2;NDUFA11;NDUFA10;MRPL35;CLU;MAIP1;HK2;MRPL33;CASP8;GPER1;EFHD1;MPV17;BOK;STARD7;VRK2;ACSL3;BCS1L;MRPS6;MRPS5;MRPL44;FAM210B;HADHB;HADHA;COX7A2L;MRPS9;GPD2;SLC25A10;SLC25A12;SPATA18;SLC25A4;NLRX1;MRPL19;NDUFB3;IFI6;ATP5MC3;MFF;COX5B;MTLN;ACACB;HSPD1;CYP27B1;SLC25A29;PMAIP1;RPS27A;SLC25A22;RAB11FIP5;PTCD3;BNIP3;SQOR;MX1;IMMT;SEPTIN4;MRPL30;STING1;PPP2R2B;BCL2;LPIN1;COX20</t>
  </si>
  <si>
    <t>cortical cytoskeleton (GO:0030863)</t>
  </si>
  <si>
    <t>12/58</t>
  </si>
  <si>
    <t>RIMS1;PCLO;GSN;MLPH;CDH2;GYPC;TRPV4;SHROOM3;HCLS1;DCDC2;CORO1A;CLASP1</t>
  </si>
  <si>
    <t>serine/threonine protein kinase complex (GO:1902554)</t>
  </si>
  <si>
    <t>9/37</t>
  </si>
  <si>
    <t>ACVR1;CDKN1A;CAB39;CCNI;CCND1;CCNE1;CCNG1;CDK2;ACVR1B</t>
  </si>
  <si>
    <t>platelet alpha granule lumen (GO:0031093)</t>
  </si>
  <si>
    <t>SRGN;TOR4A;TGFB2;EGF;OLA1;PDGFA;CLU;THBS1;TMSB4X;SERPING1;QSOX1;GAS6;A2M</t>
  </si>
  <si>
    <t>endoplasmic reticulum tubular network membrane (GO:0098826)</t>
  </si>
  <si>
    <t>ATL2;LNPK;RTN4</t>
  </si>
  <si>
    <t>lysosomal lumen (GO:0043202)</t>
  </si>
  <si>
    <t>15/86</t>
  </si>
  <si>
    <t>SCARB2;HSPA8;LUM;HEXB;GAA;HEXA;SDC3;DCN;GALC;VCAN;GPC1;SDC1;CSPG4;CTSF;HPSE</t>
  </si>
  <si>
    <t>cytoskeleton (GO:0005856)</t>
  </si>
  <si>
    <t>69/600</t>
  </si>
  <si>
    <t>SYNM;HIP1;WIPF1;RND2;CLU;RND3;ACTB;SEPTIN10;ACTR1B;PCLO;CASP8;RAC3;LRRFIP1;ACTR3;ACTR2;DAPK1;TMOD2;MYO7B;SHROOM3;ANK1;RHOB;FRMD5;BIN1;CDC42EP3;ALDOC;ITGB1BP1;LCP1;KANK4;EPHA3;NOTCH3;KRT80;GYPC;TMEM63B;ROCK2;DCTN1;ABCB4;KLHL17;ARL2;HTRA2;PDXP;CAPG;KALRN;PDLIM1;CNN1;SPAST;EPB41L1;EPB41L2;MAP7;STK38L;STOM;AAMP;DNAI1;PDLIM4;CORIN;MARK1;DMTN;GSN;SEPTIN2;MX1;SEPTIN6;DCDC2;SEPTIN4;EFR3B;LRPPRC;ARHGAP32;MYO1B;ARPC2;AXL;ZNF415</t>
  </si>
  <si>
    <t>integral component of organelle membrane (GO:0031301)</t>
  </si>
  <si>
    <t>29/214</t>
  </si>
  <si>
    <t>RTN2;PTPRS;ATF6B;DERL3;EMC10;TEX261;AUP1;MFF;RTN4;EMC1;QSOX1;LARGE1;A4GALT;LNPK;WLS;SLC37A2;DGAT2;ELOVL4;RHBDD1;AMFR;EIF2AK3;ATP2B1;PEX13;STING1;DOLPP1;UNC50;PREB;SLC25A4;TRABD2A</t>
  </si>
  <si>
    <t>platelet alpha granule (GO:0031091)</t>
  </si>
  <si>
    <t>15/90</t>
  </si>
  <si>
    <t>SRGN;TOR4A;TGFB2;EGF;APLP2;OLA1;PDGFA;CLU;THBS1;TMSB4X;SERPING1;QSOX1;CD36;GAS6;A2M</t>
  </si>
  <si>
    <t>cell-cell junction (GO:0005911)</t>
  </si>
  <si>
    <t>35/271</t>
  </si>
  <si>
    <t>PTPRU;NOTCH1;BMPR2;PXN;PTPRM;PVR;ACTB;FGFRL1;TMEM47;PDLIM1;CDH2;GJA5;CCDC85A;CCN3;PGM5;PDLIM4;MAGI1;JAG1;KAZN;SHROOM3;FRMD4A;RAB10;FRMD5;RAP2B;PTK7;TRPV4;DCHS1;TEK;PLPP3;AJUBA;JCAD;CDH18;EPHA2;LIMS1;NECTIN1</t>
  </si>
  <si>
    <t>collagen type IV trimer (GO:0005587)</t>
  </si>
  <si>
    <t>COL4A2;COL4A4;COL4A6</t>
  </si>
  <si>
    <t>actin cytoskeleton (GO:0015629)</t>
  </si>
  <si>
    <t>39/316</t>
  </si>
  <si>
    <t>NOTCH3;TMEM63B;WIPF1;ABCB4;KLHL17;PDXP;CAPG;KALRN;CORO1A;ACTB;CDH2;SH3PXD2B;STK38L;CORIN;ACTR3;ACTR2;DMTN;GSN;DAPK1;SEPTIN2;MYO7B;DCDC2;SHROOM3;EFR3B;ARHGAP32;MYO1B;ACTC1;MLPH;ARPC2;BIN1;AXL;TRPV4;CDC42EP3;HCLS1;LCP1;TEK;EPHA3;RHOQ;GAS7</t>
  </si>
  <si>
    <t>intrinsic component of endoplasmic reticulum membrane (GO:0031227)</t>
  </si>
  <si>
    <t>18/121</t>
  </si>
  <si>
    <t>RTN2;SLC37A2;DGAT2;ELOVL4;ATF6B;RHBDD1;DERL3;AMFR;EIF2AK3;EMC10;TEX261;AUP1;RTN4;STING1;EMC1;DOLPP1;PREB;LNPK</t>
  </si>
  <si>
    <t>protein kinase complex (GO:1902911)</t>
  </si>
  <si>
    <t>CAB39;IRS1;INSR</t>
  </si>
  <si>
    <t>supramolecular fiber (GO:0099512)</t>
  </si>
  <si>
    <t>MFAP5;ELN;LTBP1;ACTG2;ADAMTS10</t>
  </si>
  <si>
    <t>early endosome (GO:0005769)</t>
  </si>
  <si>
    <t>33/266</t>
  </si>
  <si>
    <t>NRP1;MGRN1;PCSK9;HSPD1;ZFYVE28;TMEM127;GPER1;PMEPA1;PDLIM4;SH3GL2;WLS;RAB11FIP5;BOK;NTRK2;OSBPL6;PPP1R21;SORT1;F2R;COMMD1;DKK1;EHD3;CD4;MYO1B;PIKFYVE;RAB31;ALS2;SNX17;KIF16B;RAPGEF1;WDFY1;RAB38;MELTF;EPHA3</t>
  </si>
  <si>
    <t>secretory granule lumen (GO:0034774)</t>
  </si>
  <si>
    <t>38/316</t>
  </si>
  <si>
    <t>TOR4A;LGALS3BP;GRN;CAB39;PSMD14;HEXB;OLA1;PDGFA;PYGL;CLU;THBS1;C3;CRACR2A;CLEC3B;ACTR1B;TMSB4X;TIMP2;PSMD1;TIMP3;QSOX1;A2M;SRGN;HSPA8;ACTR2;TGFB2;GSN;XRCC5;EGF;IDH1;FUCA2;AMPD3;PRDX6;SELENOP;SERPING1;ALDOC;PTX3;HPSE;GAS6</t>
  </si>
  <si>
    <t>cortical actin cytoskeleton (GO:0030864)</t>
  </si>
  <si>
    <t>8/42</t>
  </si>
  <si>
    <t>GSN;MLPH;CDH2;TRPV4;DCDC2;SHROOM3;HCLS1;CORO1A</t>
  </si>
  <si>
    <t>death-inducing signaling complex (GO:0031264)</t>
  </si>
  <si>
    <t>CASP8;FAS;CFLAR</t>
  </si>
  <si>
    <t>coated vesicle (GO:0030135)</t>
  </si>
  <si>
    <t>HIP1;LMAN2L;CCDC115;SORT1;STON1;TEX261;HSPD1;FCHO1;PITPNM3;MALL;AAK1;SNX9;TMED4</t>
  </si>
  <si>
    <t>axon (GO:0030424)</t>
  </si>
  <si>
    <t>26/204</t>
  </si>
  <si>
    <t>NRP1;ROBO3;PTPRS;DCTN1;ACTB;MYPN;ALCAM;PCLO;GPER1;NTF3;SCN9A;MAP7;EPHB2;NTRK2;TGFB2;STAT1;BDNF;INSR;MX1;L1CAM;MAPK8IP3;BIN1;FEZ1;FEZ2;SCN2A;CDK5R1</t>
  </si>
  <si>
    <t>platelet dense granule lumen (GO:0031089)</t>
  </si>
  <si>
    <t>LGALS3BP;CLEC3B;SELENOP;TIMP3</t>
  </si>
  <si>
    <t>septin cytoskeleton (GO:0032156)</t>
  </si>
  <si>
    <t>SEPTIN2;SEPTIN6;SEPTIN4;SEPTIN10</t>
  </si>
  <si>
    <t>septin ring (GO:0005940)</t>
  </si>
  <si>
    <t>vesicle (GO:0031982)</t>
  </si>
  <si>
    <t>ITSN2;DYNC1I2;IFT172;COL12A1;FBLN2;ACTB;GIGYF2;EPS8;ALDH3B1;STOM;EPS8L2;CTSF;KCNN4;RPS27A;EDIL3;ABCA1;ANXA4;MYO7B;ATP1B1;WDR54;MYO1B;GPRC5A;ALS2;BIN1;DNAJC6;COL6A2;COL6A3;CALM2</t>
  </si>
  <si>
    <t>sarcolemma (GO:0042383)</t>
  </si>
  <si>
    <t>POPDC3;SYNM;SGCD;SMPD4;DAG1;PGM5;DMD;ATP1B1;SNTA1</t>
  </si>
  <si>
    <t>polymeric cytoskeletal fiber (GO:0099513)</t>
  </si>
  <si>
    <t>31/256</t>
  </si>
  <si>
    <t>RTN2;DYNC1I2;SYNM;WIPF1;DCTN1;SLC1A4;CORO1A;ACTB;KIF5A;KIF3C;FSD1;CCT7;CCT4;DMTN;KRT7;DCDC2;KCNAB2;MID1;LRPPRC;EML4;MYO1B;ACTC1;KIFC2;KATNAL2;KIF16B;KIF26B;HCLS1;LCP1;TEK;RHOQ;GAS7</t>
  </si>
  <si>
    <t>integral component of endoplasmic reticulum membrane (GO:0030176)</t>
  </si>
  <si>
    <t>19/142</t>
  </si>
  <si>
    <t>RTN2;SLC37A2;DGAT2;ELOVL4;ATF6B;RHBDD1;DERL3;AMFR;EIF2AK3;EMC10;TEX261;AUP1;RTN4;TAPBP;STING1;EMC1;DOLPP1;PREB;LNPK</t>
  </si>
  <si>
    <t>vacuolar lumen (GO:0005775)</t>
  </si>
  <si>
    <t>21/161</t>
  </si>
  <si>
    <t>SCARB2;HSPA8;ACTR2;GRN;LUM;HEXB;GAA;SDC3;FUCA2;HEXA;PRDX6;DCN;C3;GALC;VCAN;GPC1;PSMD1;SDC1;CSPG4;HPSE;CTSF</t>
  </si>
  <si>
    <t>cyclin-dependent protein kinase holoenzyme complex (GO:0000307)</t>
  </si>
  <si>
    <t>CDKN1A;CCNI;CCND1;CCNE1;CCNG1;CDK2</t>
  </si>
  <si>
    <t>tertiary granule (GO:0070820)</t>
  </si>
  <si>
    <t>TNFAIP6;IDH1;GAA;STXBP2;KCNAB2;TMC6;SVIP;SERPINB6;NFASC;TSPAN14;DOK3;RAP2B;LAMP1;PLAU;TIMP2;STOM;QSOX1;ALDOC;PTX3;YPEL5;CD33</t>
  </si>
  <si>
    <t>actin filament (GO:0005884)</t>
  </si>
  <si>
    <t>11/72</t>
  </si>
  <si>
    <t>MYO1B;DMTN;ACTC1;WIPF1;HCLS1;LCP1;TEK;CORO1A;ACTB;RHOQ;GAS7</t>
  </si>
  <si>
    <t>endoplasmic reticulum tubular network (GO:0071782)</t>
  </si>
  <si>
    <t>RAB10;ATL2;RTN4;LNPK;RAB3GAP1</t>
  </si>
  <si>
    <t>specific granule membrane (GO:0035579)</t>
  </si>
  <si>
    <t>SLC44A2;HVCN1;KCNAB2;TMC6;TSPAN14;RAP2B;PLAU;ALDH3B1;TMBIM1;STOM;DEGS1;CD36;CD33</t>
  </si>
  <si>
    <t>actin-based cell projection (GO:0098858)</t>
  </si>
  <si>
    <t>12/83</t>
  </si>
  <si>
    <t>MYO1B;ACTC1;TRPV4;ICAM2;DAG1;MYO7B;PDGFA;DMD;LCP1;TEK;ACTG2;DNALI1</t>
  </si>
  <si>
    <t>filopodium (GO:0030175)</t>
  </si>
  <si>
    <t>MYO1B;ACTC1;TRPV4;DAG1;DMD;LCP1;ANTXR1;ACTG2;DNALI1</t>
  </si>
  <si>
    <t>basolateral plasma membrane (GO:0016323)</t>
  </si>
  <si>
    <t>19/151</t>
  </si>
  <si>
    <t>SLC46A1;SLC38A1;NDRG4;SLC13A3;PIANP;PTH1R;ATP2B1;ANK1;SLC7A1;SLC5A6;SLC4A7;DLG3;SLC7A8;ERBB3;ENPP1;ALPK2;TEK;PLPP3;SLC29A1</t>
  </si>
  <si>
    <t>CD40 receptor complex (GO:0035631)</t>
  </si>
  <si>
    <t>CD40;HTRA2;TRAF2</t>
  </si>
  <si>
    <t>microfibril (GO:0001527)</t>
  </si>
  <si>
    <t>MFAP5;LTBP1;ADAMTS10</t>
  </si>
  <si>
    <t>primary lysosome (GO:0005766)</t>
  </si>
  <si>
    <t>HEXB;HEXA;STXBP2</t>
  </si>
  <si>
    <t>CD95 death-inducing signaling complex (GO:0031265)</t>
  </si>
  <si>
    <t>early endosome lumen (GO:0031905)</t>
  </si>
  <si>
    <t>RAB38;PDLIM4</t>
  </si>
  <si>
    <t>spermatoproteasome complex (GO:1990111)</t>
  </si>
  <si>
    <t>PSME4;PSMB9</t>
  </si>
  <si>
    <t>tRNA methyltransferase complex (GO:0043527)</t>
  </si>
  <si>
    <t>GABA-ergic synapse (GO:0098982)</t>
  </si>
  <si>
    <t>NLGN2;PCLO;SLITRK1;ATP2B1</t>
  </si>
  <si>
    <t>caveola (GO:0005901)</t>
  </si>
  <si>
    <t>BMPR2;IRS1;CAVIN2;INSR;F2R;CDH13;EMP2;CD36;LRP8</t>
  </si>
  <si>
    <t>endoplasmic reticulum membrane (GO:0005789)</t>
  </si>
  <si>
    <t>72/712</t>
  </si>
  <si>
    <t>SCARB2;MOXD1;MCFD2;AHCYL1;MCTP1;JPH1;POFUT2;SMPD4;CYP1B1;BOK;CERS4;PDGFRA;DGAT2;CCDC115;VRK2;ACSL3;PDIA6;DDOST;TAPBP;DPM1;GORASP2;PREB;KDELR3;GRAMD1C;PPP1R15A;CDS1;NOTCH3;NDRG4;NOTCH1;RETSAT;RPN2;LMAN2L;ATF6B;INSIG2;FAXDC2;ATL2;B3GLCT;HTRA2;THADA;PTGS2;RTN4;SELENOI;PTGS1;EXTL1;EMC1;RPS27A;LNPK;ABCA1;SLC37A2;OSBPL6;DMPK;AMFR;RHBDD1;EPHX1;EIF2AK3;MBOAT2;SVIP;CHERP;RAB10;CD4;RNF103;STING1;GGCX;LPCAT4;DOLPP1;STT3A;DEGS1;CNIH2;LPIN1;CNIH3;MYORG;RAB3GAP1</t>
  </si>
  <si>
    <t>bounding membrane of organelle (GO:0098588)</t>
  </si>
  <si>
    <t>77/767</t>
  </si>
  <si>
    <t>SCARB2;MOXD1;MCFD2;GALNT14;STEAP3;PGAP4;HHIP;ANTXR2;ANTXR1;LAMP1;PMEPA1;QSOX1;CD36;LARGE1;SH3GL2;WLS;BOK;ST6GAL2;MAPK8IP3;SERPINB6;RHOB;TAPBP;RAB31;DOK3;GORASP2;TMBIM1;MALL;B3GNT2;KDELR3;ST6GALNAC3;PLPP3;TLR4;SHANK3;RHOQ;NOTCH3;RAB1A;HS3ST3A1;NOTCH1;LMAN2L;HVCN1;PDGFA;MAN2A2;MGAT5;ALDH3B1;CHST10;PDGFC;ST3GAL5;ST3GAL6;B4GALNT1;RPS27A;ATP6V0E2;ST3GAL1;GRIA3;WNT3;GPR157;GALNT7;MSR1;GALNT5;DMTN;DMPK;GALNT3;SEPTIN2;SORT1;INSR;HS3ST5;SVIP;CHERP;MGAT4C;RAB10;EHD3;MYO1B;PIKFYVE;STING1;SNX17;CNIH2;CNIH3;CD320</t>
  </si>
  <si>
    <t>AMPA glutamate receptor complex (GO:0032281)</t>
  </si>
  <si>
    <t>OLFM2;CNIH2;CNIH3;GRIA3</t>
  </si>
  <si>
    <t>dystroglycan complex (GO:0016011)</t>
  </si>
  <si>
    <t>SGCD;DAG1</t>
  </si>
  <si>
    <t>nuclear stress granule (GO:0097165)</t>
  </si>
  <si>
    <t>TIA1;SUMO1</t>
  </si>
  <si>
    <t>transcription factor TFIIIC complex (GO:0000127)</t>
  </si>
  <si>
    <t>specific granule (GO:0042581)</t>
  </si>
  <si>
    <t>19/160</t>
  </si>
  <si>
    <t>SLC44A2;HVCN1;STXBP2;KCNAB2;TMC6;CRACR2A;TSPAN14;RAP2B;PLAU;ALDH3B1;TMBIM1;TIMP2;STOM;DEGS1;QSOX1;PTX3;HPSE;CD36;CD33</t>
  </si>
  <si>
    <t>tertiary granule membrane (GO:0070821)</t>
  </si>
  <si>
    <t>TSPAN14;RAP2B;PLAU;GAA;STOM;KCNAB2;TMC6;SVIP;CD33;SERPINB6</t>
  </si>
  <si>
    <t>small-subunit processome (GO:0032040)</t>
  </si>
  <si>
    <t>NOP58;RPS7;XRCC5;MPHOSPH10;IMP4;NOL10</t>
  </si>
  <si>
    <t>beta-catenin-TCF complex (GO:1990907)</t>
  </si>
  <si>
    <t>TLE4;PYGO2;TCF7</t>
  </si>
  <si>
    <t>podosome (GO:0002102)</t>
  </si>
  <si>
    <t>GSN;SH3PXD2B;LCP1</t>
  </si>
  <si>
    <t>microtubule (GO:0005874)</t>
  </si>
  <si>
    <t>21/182</t>
  </si>
  <si>
    <t>DYNC1I2;DCTN1;ZNF804A;DCDC2;KCNAB2;MID1;TTL;LRPPRC;EML4;FAM161A;KIFC2;KATNAL2;KIF16B;KIF26B;KIF5A;KIF3C;FSD1;CCT7;CALM2;CLASP1;CCT4</t>
  </si>
  <si>
    <t>platelet dense granule (GO:0042827)</t>
  </si>
  <si>
    <t>extracellular membrane-bounded organelle (GO:0065010)</t>
  </si>
  <si>
    <t>IFT172;COL6A2;COL12A1;COL6A3;CTSF;ATP1B1;EDIL3;FBLN2</t>
  </si>
  <si>
    <t>mitochondrial inner membrane (GO:0005743)</t>
  </si>
  <si>
    <t>35/328</t>
  </si>
  <si>
    <t>NDUFA11;MRPL19;NDUFA10;NDUFB3;IFI6;COX5B;MRPL35;CLU;MTLN;MAIP1;MRPL33;HSPD1;SLC25A29;EFHD1;MPV17;SLC25A22;BOK;PTCD3;SQOR;IMMT;BCS1L;MRPS6;MRPS5;MRPL44;MRPL30;HADHB;HADHA;COX7A2L;MRPS9;BDH1;GPD2;SLC25A10;SLC25A12;SLC25A4;COX20</t>
  </si>
  <si>
    <t>cell-cell contact zone (GO:0044291)</t>
  </si>
  <si>
    <t>RAP2B;CDH2;GJA5;PGM5;ATP1B1;FGFRL1;SCN1B</t>
  </si>
  <si>
    <t>exocytic vesicle (GO:0070382)</t>
  </si>
  <si>
    <t>RAB10;DPYSL3;RAB3IP;SYT7;SYTL2</t>
  </si>
  <si>
    <t>activin receptor complex (GO:0048179)</t>
  </si>
  <si>
    <t>ACVR1;ACVR1B</t>
  </si>
  <si>
    <t>COPI-coated vesicle (GO:0030137)</t>
  </si>
  <si>
    <t>CCDC115;KDELR3</t>
  </si>
  <si>
    <t>cytolytic granule (GO:0044194)</t>
  </si>
  <si>
    <t>LAMP1;STXBP2</t>
  </si>
  <si>
    <t>cytoskeleton of presynaptic active zone (GO:0048788)</t>
  </si>
  <si>
    <t>RIMS1;PCLO</t>
  </si>
  <si>
    <t>G protein-coupled receptor dimeric complex (GO:0038037)</t>
  </si>
  <si>
    <t>GABBR2;CALCRL</t>
  </si>
  <si>
    <t>integral component of postsynaptic membrane (GO:0099055)</t>
  </si>
  <si>
    <t>NLGN2;CDH2</t>
  </si>
  <si>
    <t>integral component of presynaptic membrane (GO:0099056)</t>
  </si>
  <si>
    <t>CDH2;ATP2B1</t>
  </si>
  <si>
    <t>NSL complex (GO:0044545)</t>
  </si>
  <si>
    <t>KANSL3;KANSL1L</t>
  </si>
  <si>
    <t>catenin complex (GO:0016342)</t>
  </si>
  <si>
    <t>CDH2;CDH13;DCHS1;CDH15;CDH18</t>
  </si>
  <si>
    <t>intercalated disc (GO:0014704)</t>
  </si>
  <si>
    <t>CDH2;GJA5;PGM5;ATP1B1;SCN1B</t>
  </si>
  <si>
    <t>trans-Golgi network (GO:0005802)</t>
  </si>
  <si>
    <t>26/239</t>
  </si>
  <si>
    <t>GRN;DPY30;GCC2;TGOLN2;ARFRP1;MMP24;SMPD4;GPER1;VPS54;SNX9;MARCHF9;ST3GAL1;WLS;BOK;POSTN;EIPR1;ATP8B1;ATG9A;RAB10;AFTPH;MYO1B;RAB31;RAB38;BIRC6;TGFBI;PLPP3</t>
  </si>
  <si>
    <t>organelle inner membrane (GO:0019866)</t>
  </si>
  <si>
    <t>36/346</t>
  </si>
  <si>
    <t>NDUFA11;MRPL19;NDUFA10;NDUFB3;IFI6;COX5B;PTGS2;MRPL35;CLU;MTLN;MAIP1;MRPL33;HSPD1;SLC25A29;EFHD1;MPV17;SLC25A22;BOK;PTCD3;SQOR;IMMT;BCS1L;MRPS6;MRPS5;MRPL44;MRPL30;HADHB;HADHA;COX7A2L;MRPS9;GPD2;UNC50;SLC25A10;SLC25A12;SLC25A4;COX20</t>
  </si>
  <si>
    <t>extracellular vesicle (GO:1903561)</t>
  </si>
  <si>
    <t>8/59</t>
  </si>
  <si>
    <t>prespliceosome (GO:0071010)</t>
  </si>
  <si>
    <t>SNRPG;PRPF40A;SF3B1</t>
  </si>
  <si>
    <t>U2-type prespliceosome (GO:0071004)</t>
  </si>
  <si>
    <t>integral component of synaptic membrane (GO:0099699)</t>
  </si>
  <si>
    <t>NLGN2;ATP2B1</t>
  </si>
  <si>
    <t>spectrin-associated cytoskeleton (GO:0014731)</t>
  </si>
  <si>
    <t>DMTN;ANK1</t>
  </si>
  <si>
    <t>Golgi lumen (GO:0005796)</t>
  </si>
  <si>
    <t>VCAN;LUM;GPC1;SDC3;DAG1;PDGFA;SDC1;CSPG4;GAS6;SOD3;WNT3;DCN</t>
  </si>
  <si>
    <t>phagocytic vesicle (GO:0045335)</t>
  </si>
  <si>
    <t>ABCA1;FMNL1;PIKFYVE;RAB31;HVCN1;RAB38;CD36;ATP6V0E2;CORO1A;SYT7;RAB11FIP5;TAPBP</t>
  </si>
  <si>
    <t>nuclear outer membrane (GO:0005640)</t>
  </si>
  <si>
    <t>SMPD4;RETSAT;PTGS2</t>
  </si>
  <si>
    <t>basement membrane (GO:0005604)</t>
  </si>
  <si>
    <t>COL4A4;DAG1;COL8A2;COL4A5;LAMC2;NID1;NID2</t>
  </si>
  <si>
    <t>nuclear membrane (GO:0031965)</t>
  </si>
  <si>
    <t>22/204</t>
  </si>
  <si>
    <t>RANBP2;SUN1;GTF3C3;OSBPL6;RETSAT;DMPK;ANXA4;MX1;TMC6;PTGS2;PUM2;NR4A1;TMEM201;SPAST;SMPD4;SUMO1;UNC50;BCL2;NUP35;LPIN1;EPHA3;MYORG</t>
  </si>
  <si>
    <t>H4 histone acetyltransferase complex (GO:1902562)</t>
  </si>
  <si>
    <t>POLE4;ATF2;KANSL3;KANSL1L</t>
  </si>
  <si>
    <t>cilium (GO:0005929)</t>
  </si>
  <si>
    <t>25/237</t>
  </si>
  <si>
    <t>TEDC2;HHIP;IFT172;ADCY3;ARL2;DNALI1;GLI2;TTC21B;INPP5E;PDE6D;KIF3C;DNAI1;GPR157;PDGFRA;SEPTIN2;SORD;DCDC2;CYS1;WDR35;RAB10;TTLL4;FAM161A;TRPV4;HYLS1;SHANK3</t>
  </si>
  <si>
    <t>cell projection membrane (GO:0031253)</t>
  </si>
  <si>
    <t>11/92</t>
  </si>
  <si>
    <t>DMTN;SLC7A8;SEPTIN2;HHIP;CYBRD1;DMD;CD36;PDZK1;ANTXR1;SHANK3;GPR157</t>
  </si>
  <si>
    <t>ficolin-1-rich granule lumen (GO:1904813)</t>
  </si>
  <si>
    <t>14/123</t>
  </si>
  <si>
    <t>KCMF1;HSPA8;ACTR2;GSN;PSMD14;TNFAIP6;CAB39;IDH1;PYGL;AMPD3;ACTR1B;TIMP2;ALDOC;YPEL5</t>
  </si>
  <si>
    <t>voltage-gated sodium channel complex (GO:0001518)</t>
  </si>
  <si>
    <t>Hrd1p ubiquitin ligase ERAD-L complex (GO:0000839)</t>
  </si>
  <si>
    <t>DERL3;AUP1</t>
  </si>
  <si>
    <t>cytoplasmic vesicle membrane (GO:0030659)</t>
  </si>
  <si>
    <t>38/380</t>
  </si>
  <si>
    <t>SCARB2;MOXD1;RAB1A;STEAP3;HVCN1;ANTXR2;ANTXR1;LAMP1;ALDH3B1;GPER1;PMEPA1;SNX9;CD36;ATP6V0E2;RPS27A;GRIA3;WNT3;WLS;MSR1;SORT1;ABCA3;INSR;ABCA4;SVIP;RHOB;SERPINB6;RAB10;EHD3;MYO1B;PIKFYVE;DOK3;RAB31;STING1;SNX17;TMBIM1;TLR4;RHOQ;CD320</t>
  </si>
  <si>
    <t>sarcoplasmic reticulum (GO:0016529)</t>
  </si>
  <si>
    <t>RTN2;FKBP1A;DMPK;JPH1;THBS1;CHERP</t>
  </si>
  <si>
    <t>cytoplasmic side of plasma membrane (GO:0009898)</t>
  </si>
  <si>
    <t>RGS2;HTRA2;PGM5;TRAF2;PTPN4;ACP1;ANK1</t>
  </si>
  <si>
    <t>tertiary granule lumen (GO:1904724)</t>
  </si>
  <si>
    <t>TNFAIP6;IDH1;TIMP2;QSOX1;ALDOC;PTX3;YPEL5</t>
  </si>
  <si>
    <t>endocytic vesicle membrane (GO:0030666)</t>
  </si>
  <si>
    <t>17/158</t>
  </si>
  <si>
    <t>CHRM2;SCARB2;MSR1;EGF;HVCN1;TAPBP;TGOLN2;CD4;PIKFYVE;CD36;IL7R;ATP6V0E2;RPS27A;SH3GL2;GRIA3;WNT3;WLS</t>
  </si>
  <si>
    <t>mitochondrial envelope (GO:0005740)</t>
  </si>
  <si>
    <t>14/127</t>
  </si>
  <si>
    <t>PNPT1;BNIP3;MX1;IFI6;ARL2;HTRA2;VRK2;TRIAP1;HADHB;NLN;SDHAF3;GPER1;NDUFS1;BOK</t>
  </si>
  <si>
    <t>CMG complex (GO:0071162)</t>
  </si>
  <si>
    <t>GINS1;MCM6</t>
  </si>
  <si>
    <t>condensed chromosome, centromeric region (GO:0000779)</t>
  </si>
  <si>
    <t>NCAPD3;CENPA</t>
  </si>
  <si>
    <t>Hrd1p ubiquitin ligase complex (GO:0000836)</t>
  </si>
  <si>
    <t>lipid droplet (GO:0005811)</t>
  </si>
  <si>
    <t>DGAT2;HILPDA;GIMAP2;PNPLA4;AUP1;ACSL3;LDAH;HSD17B11;RAB3GAP1</t>
  </si>
  <si>
    <t>neuron projection (GO:0043005)</t>
  </si>
  <si>
    <t>53/556</t>
  </si>
  <si>
    <t>CHRM2;CHRM3;NRP1;ROBO3;PTPRS;MAST1;STMN2;MYPN;ACTB;ALCAM;PCLO;CDH2;GPER1;SCN9A;RAC3;EPHB2;SSTR1;ANK1;MAPK8IP3;ALS2;BIN1;FEZ1;FEZ2;CDH13;SHANK3;EPHA3;EPHA2;DCTN1;CHRNA9;PTGS2;INPP5A;RELN;NTF3;MAP7;APOD;KCNN4;MARK1;NTRK2;HSPA8;TGFB2;STAT1;BDNF;INSR;BNIP3;MX1;L1CAM;MLPH;GLRB;STRN;CNIH2;SCN2A;CNIH3;CDK5R1</t>
  </si>
  <si>
    <t>dendrite (GO:0030425)</t>
  </si>
  <si>
    <t>27/270</t>
  </si>
  <si>
    <t>CHRM2;CHRM3;KLHL17;CLU;GIGYF2;INPP5A;RELN;GPER1;NTF3;APOD;EPHB2;MARK1;HSPA8;NTRK2;STAT1;BDNF;INSR;BNIP3;ZNF804A;MAPK8IP3;MLPH;ALS2;BIN1;STRN;CNIH2;CNIH3;CDK5R1</t>
  </si>
  <si>
    <t>mitochondrial intermembrane space (GO:0005758)</t>
  </si>
  <si>
    <t>NLN;PNPT1;SDHAF3;ARL2;HTRA2;NDUFS1;TRIAP1</t>
  </si>
  <si>
    <t>ficolin-1-rich granule (GO:0101002)</t>
  </si>
  <si>
    <t>19/184</t>
  </si>
  <si>
    <t>KCMF1;HSPA8;ACTR2;GSN;PSMD14;TNFAIP6;CAB39;IDH1;GAA;PYGL;AMPD3;SERPINB6;NFASC;DOK3;ACTR1B;LAMP1;TIMP2;ALDOC;YPEL5</t>
  </si>
  <si>
    <t>membrane raft (GO:0045121)</t>
  </si>
  <si>
    <t>17/163</t>
  </si>
  <si>
    <t>ABCA1;CAVIN2;EMP2;SULF1;CD4;PIKFYVE;RAP2B;GPC1;MALL;STOM;FAS;DMD;CD36;TLR6;TEK;PLPP3;PAG1</t>
  </si>
  <si>
    <t>secretory vesicle (GO:0099503)</t>
  </si>
  <si>
    <t>RAB10;DPYSL3;SYT7;SYTL2</t>
  </si>
  <si>
    <t>autophagosome (GO:0005776)</t>
  </si>
  <si>
    <t>HSPA8;MAP1LC3A;STING1;ATG16L1;ATG9A;ADPRH;TP53INP1;AUP1</t>
  </si>
  <si>
    <t>cell cortex region (GO:0099738)</t>
  </si>
  <si>
    <t>DCTN1;EPB41L2</t>
  </si>
  <si>
    <t>intracellular vesicle (GO:0097708)</t>
  </si>
  <si>
    <t>ABCA1;ITSN2</t>
  </si>
  <si>
    <t>nuclear inclusion body (GO:0042405)</t>
  </si>
  <si>
    <t>RANBP2;PABPN1</t>
  </si>
  <si>
    <t>platelet dense tubular network (GO:0031094)</t>
  </si>
  <si>
    <t>DMTN;F2R</t>
  </si>
  <si>
    <t>condensed nuclear chromosome (GO:0000794)</t>
  </si>
  <si>
    <t>NIFK;DMC1;LRPPRC</t>
  </si>
  <si>
    <t>NuA4 histone acetyltransferase complex (GO:0035267)</t>
  </si>
  <si>
    <t>EPC2;BRD8;ACTB</t>
  </si>
  <si>
    <t>U2 snRNP (GO:0005686)</t>
  </si>
  <si>
    <t>SF3B6;SNRPG;SF3B1</t>
  </si>
  <si>
    <t>intracellular non-membrane-bounded organelle (GO:0043232)</t>
  </si>
  <si>
    <t>106/1158</t>
  </si>
  <si>
    <t>MDC1;GIMAP2;HJURP;AUP1;CLU;PWP1;ACTB;PDK3;NEPRO;MAGI1;DDX18;AGTPBP1;DGAT2;RPS7;DDX11;TMOD2;WDR75;IMP4;ACSL3;FBXO11;SDCBP2;ANK1;FRMD5;COX7A2L;BIN1;KATNAL2;KIF16B;NCL;JTB;TP53;ATF3;KANK4;ARL2;HTRA2;CNN1;TERT;EPB41L1;EPB41L2;MARK1;XRCC5;PNO1;CDC6;MOB1A;RGCC;MPHOSPH10;SPATS2L;NOL10;HOXD9;CDKN1A;DOCK4;HIP1;HILPDA;SIX1;RND2;RND3;WDR43;GLI2;PCLO;CASP8;SUMO1;GPER1;SH3PXD2B;RAC3;LRRFIP1;PRMT6;SHROOM3;RHOB;GCFC2;GPRC5B;MRPS9;GPRC5A;AOPEP;POLR1A;POLR1B;AGPS;CDC42EP3;C1D;DMC1;ALDOC;ITGB1BP1;LCP1;LDAH;GTF3C3;ROCK2;DCTN1;NEDD9;CAPG;HSD17B11;PDLIM1;TAF1B;TAF1C;PPP1R7;MXI1;STOM;RPS27A;DNAI1;PDLIM4;NOP58;GSN;NIFK;STAT1;WDR12;LRPPRC;RSL1D1;PNPLA4;RAB3GAP1</t>
  </si>
  <si>
    <t>clathrin-coated vesicle (GO:0030136)</t>
  </si>
  <si>
    <t>TGOLN2;CEMIP;HIP1;FCHO1;SORT1;MALL;STON1;AAK1;SNX9</t>
  </si>
  <si>
    <t>recycling endosome (GO:0055037)</t>
  </si>
  <si>
    <t>15/145</t>
  </si>
  <si>
    <t>MCTP1;FZD7;ATG9A;RASSF9;COMMD1;RAB10;EHD3;RAP2B;GPER1;ADPRH;MELTF;RAB11FIP3;PDLIM4;RAB11FIP5;BOK</t>
  </si>
  <si>
    <t>microtubule cytoskeleton (GO:0015630)</t>
  </si>
  <si>
    <t>32/331</t>
  </si>
  <si>
    <t>DYNC1I2;DCTN1;NEDD9;ARL2;SEPTIN10;SPAST;ACTR1B;KIF5A;MAP7;KIF3C;FSD1;CCT7;AAMP;CLASP1;CCT4;MARK1;SEPTIN2;MX1;SEPTIN6;DCDC2;SEPTIN4;KCNAB2;MID1;LRPPRC;EML4;KIFC2;KATNAL2;KIF16B;KIF26B;JTB;ZNF415;KANK4</t>
  </si>
  <si>
    <t>intracellular membrane-bounded organelle (GO:0043231)</t>
  </si>
  <si>
    <t>456/5192</t>
  </si>
  <si>
    <t>ITSN2;ATF2;MDC1;SLC4A1AP;TES;SMC6;EVA1A;PSMD1;CYP1B1;IER2;HES6;DAPK1;DDX11;DAPK2;ZNF160;ISL1;BIN1;PSME4;MAML3;ATF3;CRABP2;SRCAP;CTBP1;MRPL19;AGAP1;GATA2;TERT;ALX4;ABCA1;ZNF142;ABCA3;FZD7;SETD1A;ABCA4;RAB3IP;NR2F1;NFATC1;ABCA7;CDC6;ZNF35;MEX3D;PRDX6;EHD3;ADI1;REL;SNAI2;HOXD9;HOXD8;BTG2;CDKN1A;HEXA;STON1;HOXC11;PRSS23;MYPN;GLI2;CHAF1B;CHAF1A;TRIM7;MECOM;TMSB4X;TIMP3;ZNF367;TIGD1;ZIK1;DUSP4;ZNF484;DUSP1;ANXA4;TET1;EMP2;FOS;DDB2;WDR33;MRPL44;SERPINB6;GCFC2;GPRC5B;AFTPH;GPRC5A;KIFC2;TET3;RAPGEF1;HCLS1;CRYAB;PHLPP1;SF3B6;RPS27L;HOXD11;CENPA;HOXD10;PTGS1;FSTL3;SNX25;PPP1R7;PCGF1;SAMD1;RPS27A;SF3B1;GSN;ZNF580;STAT1;SEPTIN2;SEPTIN4;DHRS2;LRPPRC;GATAD2A;PSMB9;SNX17;FOSB;HYLS1;YPEL5;ZNF696;CCNT2;DGKD;IRS1;NAB1;MAP3K7CL;ZBTB22;CLU;SALL2;PAPOLG;SESN1;CIR1;NEK3;HMGN2;NEPRO;TLE4;TLE2;ZNF681;DGAT2;RARS1;AGTPBP1;RPS7;USP4;UBE2E3;F2R;VRK2;FBXO11;CDC25A;MSH6;OLFM2;MSH2;NCL;HAT1;CLIP4;SNRPG;S100A4;STAMBP;ZNF677;TOX;SNRNP200;AJUBA;OSBP2;BRSK1;NOTCH1;CUL3;STK39;ARL2;CORO1A;NPAS2;GLIS2;STK31;STK35;STK36;AMDHD2;SMYD3;TIA1;OSBPL6;FANCA;ZBTB10;FBXO32;MCC;RGCC;ARPC2;RCAN2;CDK2;BCL2;ZNF415;MAFK;HPSE;LHX4;SP140L;COPS8;MAP3K14;NFE2L1;COPS9;NFE2L2;FHL1;FHL2;ZFP82;DUSP11;LBH;DUSP10;SUMO1;TRIM69;PMEPA1;ZNF521;BOK;ILKAP;ACTR3;EIF5B;ZNF880;ACTR2;ZFP92;TSN;DDOST;PTP4A3;CTDSP1;DNAJC6;ZNF638;TMBIM1;C1D;RPL37A;BMP2K;ZNF514;SLC25A10;BIRC6;TESMIN;MCM6;DCTPP1;HDAC4;ACSS2;MGRN1;CCDC69;PPM1N;NLRC5;PPM1H;LENG8;HDAC9;PPM1G;GANAB;CDC45;TP53INP1;E2F1;ZNF503;CNNM4;PTPN18;HNRNPA3;SSB;RNF25;IRX3;PRRX2;TPRKB;PNRC1;KLF7;KLF5;DOLPP1;EIF3E;CEBPZ;TRMT61A;SMARCAL1;CCNI;PWP1;ACTB;NFU1;RASSF2;ZNF608;DAG1;CCN3;SOX9;CCDC93;TRIM21;TRIM22;AGFG1;SP110;IFRD1;CIRBP;TALDO1;KRT7;NIF3L1;KATNAL2;MT1F;PREB;KDELR3;SPATA18;TP53;TRIB2;BEX1;TWIST1;GMCL1;SEC14L2;RAB11FIP1;SPAST;NUAK2;PCBP1;ZNF703;INPP5E;RAB11FIP3;RAB11FIP5;APOBEC3C;EGR2;APOBEC3F;APOBEC3G;XRCC5;MICAL3;ID2;ID3;CALM2;GASK1A;SLC35F6;CSRNP3;HIP1;CLIC3;FOXE1;CITED2;C2CD2;CROT;MAP1LC3A;SCML1;ANKRD1;RAC3;QSOX1;LMCD1;NCOA1;PRMT6;ZHX2;GAA;COMMD1;RHOB;MN1;PDIK1L;DMC1;PTMA;FOXC2;DTYMK;SP100;SATB1;NEDD9;CAPG;PRKX;TCEAL8;TCEAL7;SERTAD2;METTL5;MARCHF7;GINS1;RANBP2;ARNT2;GDF15;CDX1;YIPF4;YIPF5;AKR1C3;PER2;THEMIS2;AXL;STK17B;CCNG1;TRIP12;CDK5R1;PRDM8;FOXA1;UBXN2A;HDLBP;EEF1B2;DOCK10;RGS4;RGS2;AMMECR1L;CCND1;CWC22;TRAPPC12;PDGFRA;OSR1;APLP2;ATG9A;LMO7;SUPT7L;ADAM19;PLA2G15;DPM1;CCNE1;EEF1A2;WDFY1;PPIG;STAM2;PSMD14;DDX1;TCF7;CACNA1A;HTRA2;ACACB;ZFP36L2;PMAIP1;MFAP3L;TFAP2A;UBE2F;SPECC1;HSPA8;MLKL;POU2F2;ZFHX4;NR4A1;USP34;DPY30;SIX1;RND2;AFF3;USP39;RND3;HK2;UBE2Q2;SIX2;GPER1;BDKRB2;PDE4B;CASP2;POLE;POLH;KLF11;SUN1;PDE4D;CAD;RCN3;CREB1;ALS2;VGF;RBMS1;USP40;ITGB1BP1;DNASE1;IRF6;RBM24;KDM3A;ATF6B;DCTN1;ASAP3;SAMHD1;UACA;IWS1;ATAD2B;CAND2;UGP2;DNPEP;RMND5A;PABPN1;TAF1B;MXI1;S1PR1;HES1;MTA3;BUB1;PDLIM4;BNIP3;EYA4;MX1;ZNF804A;ATP2B1;POLE4;PIKFYVE;ERCC3;KANSL3;LPIN1;RBM45;FAM50B</t>
  </si>
  <si>
    <t>plasma membrane raft (GO:0044853)</t>
  </si>
  <si>
    <t>ciliary membrane (GO:0060170)</t>
  </si>
  <si>
    <t>SEPTIN2;HHIP;SHANK3;GPR157</t>
  </si>
  <si>
    <t>early phagosome (GO:0032009)</t>
  </si>
  <si>
    <t>RAB31;SYT7</t>
  </si>
  <si>
    <t>filopodium membrane (GO:0031527)</t>
  </si>
  <si>
    <t>DMD;ANTXR1</t>
  </si>
  <si>
    <t>intrinsic component of mitochondrial membrane (GO:0098573)</t>
  </si>
  <si>
    <t>MFF;SLC25A4</t>
  </si>
  <si>
    <t>Set1C/COMPASS complex (GO:0048188)</t>
  </si>
  <si>
    <t>SETD1A;DPY30</t>
  </si>
  <si>
    <t>Swr1 complex (GO:0000812)</t>
  </si>
  <si>
    <t>SRCAP;BRD8</t>
  </si>
  <si>
    <t>U2-type catalytic step 1 spliceosome (GO:0071006)</t>
  </si>
  <si>
    <t>CWC22;SNRNP200</t>
  </si>
  <si>
    <t>cytoplasmic vesicle lumen (GO:0060205)</t>
  </si>
  <si>
    <t>C3;HSPA8;ACTR1B;GSN;PSMD14;CAB39;XRCC5;IDH1;ALDOC;SERPINI1;PYGL;AMPD3</t>
  </si>
  <si>
    <t>autophagosome membrane (GO:0000421)</t>
  </si>
  <si>
    <t>MAP1LC3A;ATG16L1;ATG9A</t>
  </si>
  <si>
    <t>integral component of mitochondrial outer membrane (GO:0031307)</t>
  </si>
  <si>
    <t>DMPK;BNIP3;MFF</t>
  </si>
  <si>
    <t>ionotropic glutamate receptor complex (GO:0008328)</t>
  </si>
  <si>
    <t>organelle envelope lumen (GO:0031970)</t>
  </si>
  <si>
    <t>integral component of synaptic vesicle membrane (GO:0030285)</t>
  </si>
  <si>
    <t>PTPRS;ATP2B1</t>
  </si>
  <si>
    <t>RNA polymerase I complex (GO:0005736)</t>
  </si>
  <si>
    <t>intrinsic component of mitochondrial outer membrane (GO:0031306)</t>
  </si>
  <si>
    <t>condensed chromosome (GO:0000793)</t>
  </si>
  <si>
    <t>NIFK;DMC1;SMC6;NCAPD3;CENPA;LRPPRC</t>
  </si>
  <si>
    <t>secretory granule membrane (GO:0030667)</t>
  </si>
  <si>
    <t>26/274</t>
  </si>
  <si>
    <t>MOXD1;SLC44A2;HVCN1;LAMP1;PLAU;ALDH3B1;STOM;CD36;CD33;ABCA3;GAA;APLP2;TMC6;KCNAB2;SVIP;DDOST;SERPINB6;RAB10;NFASC;TSPAN14;RAP2B;DOK3;RAB31;STING1;TMBIM1;DEGS1</t>
  </si>
  <si>
    <t>mitotic spindle (GO:0072686)</t>
  </si>
  <si>
    <t>12/120</t>
  </si>
  <si>
    <t>EML4;FAM161A;KIFC2;CKAP2L;DCTN1;HECW2;CUL3;DCDC2;CAPG;CDC6;KNSTRN;CLASP1</t>
  </si>
  <si>
    <t>integral component of mitochondrial membrane (GO:0032592)</t>
  </si>
  <si>
    <t>DMPK;COX18;BNIP3;MFF;SLC25A4;MTLN;SFXN5</t>
  </si>
  <si>
    <t>Golgi-associated vesicle membrane (GO:0030660)</t>
  </si>
  <si>
    <t>RASSF9;KDELR3;RHOQ</t>
  </si>
  <si>
    <t>axonal growth cone (GO:0044295)</t>
  </si>
  <si>
    <t>FLRT3;L1CAM</t>
  </si>
  <si>
    <t>mRNA cleavage and polyadenylation specificity factor complex (GO:0005847)</t>
  </si>
  <si>
    <t>CPSF3;WDR33</t>
  </si>
  <si>
    <t>phagocytic vesicle membrane (GO:0030670)</t>
  </si>
  <si>
    <t>PIKFYVE;RAB31;HVCN1;ATP6V0E2;TAPBP</t>
  </si>
  <si>
    <t>small ribosomal subunit (GO:0015935)</t>
  </si>
  <si>
    <t>MRPS9;RPS7;RPS27L;RPS27A;MRPS6</t>
  </si>
  <si>
    <t>asymmetric synapse (GO:0032279)</t>
  </si>
  <si>
    <t>13/133</t>
  </si>
  <si>
    <t>NTRK2;KCND1;MX1;SEMA4C;ARHGAP32;CDH2;DNAJC6;GPER1;STRN;CNIH2;SH2D5;SHANK3;CDK5R1</t>
  </si>
  <si>
    <t>endocytic vesicle (GO:0030139)</t>
  </si>
  <si>
    <t>18/189</t>
  </si>
  <si>
    <t>SCARB2;ABCA1;MSR1;CEMIP;CORO1A;EHD3;FMNL1;RAB31;HEATR5B;RAB38;CD36;RPS27A;STAM2;RAB11FIP3;GRIA3;WNT3;WLS;RAB11FIP5</t>
  </si>
  <si>
    <t>Golgi membrane (GO:0000139)</t>
  </si>
  <si>
    <t>43/472</t>
  </si>
  <si>
    <t>SCARB2;NOTCH3;RAB1A;GALNT14;HS3ST3A1;NOTCH1;LMAN2L;PGAP4;PDGFA;ARFRP1;MMP24;MAN2A2;MGAT5;CHST10;PDGFC;ST3GAL5;PMEPA1;VPS54;ST3GAL6;B4GALNT1;QSOX1;LARGE1;ST3GAL1;SH3GL2;WLS;BOK;GALNT7;GALNT5;ST6GAL2;GALNT3;HS3ST5;MAPK8IP3;TAPBP;MGAT4C;AFTPH;MYO1B;PIKFYVE;RAB31;GORASP2;MALL;B3GNT2;KDELR3;ST6GALNAC3</t>
  </si>
  <si>
    <t>endosome membrane (GO:0010008)</t>
  </si>
  <si>
    <t>30/325</t>
  </si>
  <si>
    <t>SCARB2;STEAP3;IFITM2;PCSK9;ANTXR2;ANTXR1;ZFYVE28;LAPTM4A;LAMP1;PMEPA1;ATP6V0E2;RPS27A;RAB11FIP3;WLS;BOK;OSBPL6;SORT1;FZD7;INSR;DKK1;RHOB;EHD3;MYO1B;PIKFYVE;RAP2B;RAB31;SNX17;TMBIM1;TLR4;CD320</t>
  </si>
  <si>
    <t>chloride channel complex (GO:0034707)</t>
  </si>
  <si>
    <t>Cul4B-RING E3 ubiquitin ligase complex (GO:0031465)</t>
  </si>
  <si>
    <t>cyclin A2-CDK2 complex (GO:0097124)</t>
  </si>
  <si>
    <t>cytoplasmic side of lysosomal membrane (GO:0098574)</t>
  </si>
  <si>
    <t>elastic fiber (GO:0071953)</t>
  </si>
  <si>
    <t>ELN</t>
  </si>
  <si>
    <t>external side of apical plasma membrane (GO:0098591)</t>
  </si>
  <si>
    <t>SLC38A1</t>
  </si>
  <si>
    <t>intrinsic component of presynaptic membrane (GO:0098889)</t>
  </si>
  <si>
    <t>neurofibrillary tangle (GO:0097418)</t>
  </si>
  <si>
    <t>PAM complex, Tim23 associated import motor (GO:0001405)</t>
  </si>
  <si>
    <t>sarcoglycan complex (GO:0016012)</t>
  </si>
  <si>
    <t>SGCD</t>
  </si>
  <si>
    <t>sorting endosome (GO:0097443)</t>
  </si>
  <si>
    <t>microvillus (GO:0005902)</t>
  </si>
  <si>
    <t>MYO1B;SLC7A8;ICAM2;MYO7B;PDGFA;TEK</t>
  </si>
  <si>
    <t>mitochondrial matrix (GO:0005759)</t>
  </si>
  <si>
    <t>32/348</t>
  </si>
  <si>
    <t>DMGDH;ACSS2;ARL2;AK4;MRPL35;MAIP1;HSPD1;MCEE;MTHFD1L;FDXR;PDK3;NT5M;ACAD10;HIBCH;PDK1;FAHD1;MARS2;MTERF4;PYCR2;DNAJC15;HSPE1;WARS2;CYP27A1;ALDH5A1;BDH1;PCCA;MTHFD2;NDUFAF7;SARDH;SUCLG1;NDUFS1;TRMT61B</t>
  </si>
  <si>
    <t>sodium channel complex (GO:0034706)</t>
  </si>
  <si>
    <t>clathrin-coated vesicle membrane (GO:0030665)</t>
  </si>
  <si>
    <t>9/90</t>
  </si>
  <si>
    <t>CHRM2;SCARB2;TGOLN2;HSPA8;CD4;EGF;RASSF9;IL7R;SH3GL2</t>
  </si>
  <si>
    <t>integral component of postsynaptic specialization membrane (GO:0099060)</t>
  </si>
  <si>
    <t>PTPRS;CDH2</t>
  </si>
  <si>
    <t>trans-Golgi network transport vesicle (GO:0030140)</t>
  </si>
  <si>
    <t>TGOLN2;RASSF9</t>
  </si>
  <si>
    <t>triglyceride-rich plasma lipoprotein particle (GO:0034385)</t>
  </si>
  <si>
    <t>APOC1;PCYOX1</t>
  </si>
  <si>
    <t>very-low-density lipoprotein particle (GO:0034361)</t>
  </si>
  <si>
    <t>clathrin-coated endocytic vesicle membrane (GO:0030669)</t>
  </si>
  <si>
    <t>CHRM2;SCARB2;TGOLN2;CD4;EGF;IL7R;SH3GL2</t>
  </si>
  <si>
    <t>spindle (GO:0005819)</t>
  </si>
  <si>
    <t>18/192</t>
  </si>
  <si>
    <t>CKAP2L;DCTN1;CUL3;DCDC2;NEDD9;CAPG;CDC6;KNSTRN;TTL;EML4;FAM161A;KIFC2;KATNAL2;KIF16B;HECW2;JTB;CALM2;CLASP1</t>
  </si>
  <si>
    <t>lysosome (GO:0005764)</t>
  </si>
  <si>
    <t>43/477</t>
  </si>
  <si>
    <t>SCARB2;SLC35F6;GRN;IFITM1;CALCRL;IFITM2;SLC44A2;HEXB;HEXA;SDC3;STXBP2;PCSK9;LAPTM4A;LAMP1;GPC1;ENPP1;CTSF;ATP6V0E2;SRGN;HSPA8;ACE;USP4;SORT1;EGF;LUM;GAA;FUCA2;CYBRD1;TMEM150C;VASN;SYT7;DCN;PLA2G15;GALC;VCAN;TMBIM1;SDC1;RAB38;CSPG4;HPSE;ADA;PCYOX1;ITM2C</t>
  </si>
  <si>
    <t>postsynaptic density (GO:0014069)</t>
  </si>
  <si>
    <t>13/138</t>
  </si>
  <si>
    <t>cation-transporting ATPase complex (GO:0090533)</t>
  </si>
  <si>
    <t>ABCC9;ATP1B1</t>
  </si>
  <si>
    <t>endoplasmic reticulum-Golgi intermediate compartment membrane (GO:0033116)</t>
  </si>
  <si>
    <t>MCFD2;PLPP3;CNIH2;CNIH3;TAPBP</t>
  </si>
  <si>
    <t>alveolar lamellar body (GO:0097208)</t>
  </si>
  <si>
    <t>box C/D RNP complex (GO:0031428)</t>
  </si>
  <si>
    <t>cortical granule (GO:0060473)</t>
  </si>
  <si>
    <t>HEXB</t>
  </si>
  <si>
    <t>Cul5-RING ubiquitin ligase complex (GO:0031466)</t>
  </si>
  <si>
    <t>cyclin/CDK positive transcription elongation factor complex (GO:0008024)</t>
  </si>
  <si>
    <t>myosin filament (GO:0032982)</t>
  </si>
  <si>
    <t>ACTG2</t>
  </si>
  <si>
    <t>sex chromosome (GO:0000803)</t>
  </si>
  <si>
    <t>SMC6</t>
  </si>
  <si>
    <t>symmetric synapse (GO:0032280)</t>
  </si>
  <si>
    <t>zonula adherens (GO:0005915)</t>
  </si>
  <si>
    <t>intermediate filament (GO:0005882)</t>
  </si>
  <si>
    <t>RTN2;SYNM;GPER1;KRT7;SLC1A4</t>
  </si>
  <si>
    <t>intrinsic component of synaptic vesicle membrane (GO:0098563)</t>
  </si>
  <si>
    <t>platelet alpha granule membrane (GO:0031092)</t>
  </si>
  <si>
    <t>APLP2;CD36</t>
  </si>
  <si>
    <t>U5 snRNP (GO:0005682)</t>
  </si>
  <si>
    <t>SNRPG;SNRNP200</t>
  </si>
  <si>
    <t>sarcoplasmic reticulum membrane (GO:0033017)</t>
  </si>
  <si>
    <t>DMPK;JPH1;CHERP</t>
  </si>
  <si>
    <t>U12-type spliceosomal complex (GO:0005689)</t>
  </si>
  <si>
    <t>cation channel complex (GO:0034703)</t>
  </si>
  <si>
    <t>OLFM2;PDE4D;CNIH2;SCN2A;CALM2;CNIH3;GRIA3</t>
  </si>
  <si>
    <t>clathrin-coated endocytic vesicle (GO:0045334)</t>
  </si>
  <si>
    <t>CHRM2;SCARB2;TGOLN2;CEMIP;CD4;EGF;IL7R;SH3GL2</t>
  </si>
  <si>
    <t>tight junction (GO:0070160)</t>
  </si>
  <si>
    <t>RAP2B;WNK4;FRMD4A;AMOTL2;STRN;SIPA1L3;ACTB;EPHA2</t>
  </si>
  <si>
    <t>spliceosomal snRNP complex (GO:0097525)</t>
  </si>
  <si>
    <t>SF3B6;SNRPG;PRPF40A;SNRNP200;SF3B1</t>
  </si>
  <si>
    <t>nucleus (GO:0005634)</t>
  </si>
  <si>
    <t>386/4484</t>
  </si>
  <si>
    <t>ATF2;MDC1;TES;SMC6;PSMD1;IER2;HES6;DAPK1;DDX11;DAPK2;ZNF160;ISL1;BIN1;PSME4;MAML3;ATF3;CRABP2;SRCAP;CTBP1;MRPL19;AGAP1;GATA2;TERT;ALX4;ZNF142;SETD1A;RAB3IP;NR2F1;NFATC1;CDC6;ZNF35;MEX3D;PRDX6;EHD3;ADI1;REL;SNAI2;HOXD9;HOXD8;BTG2;CDKN1A;HOXC11;PRSS23;MYPN;GLI2;CHAF1B;CHAF1A;TRIM7;MECOM;TMSB4X;TIMP3;ZNF367;TIGD1;ZIK1;DUSP4;ZNF484;DUSP1;ANXA4;TET1;EMP2;FOS;DDB2;WDR33;MRPL44;SERPINB6;GCFC2;KIFC2;TET3;HCLS1;CRYAB;SF3B6;RPS27L;HOXD11;CENPA;HOXD10;FSTL3;PPP1R7;PCGF1;SAMD1;RPS27A;SF3B1;GSN;ZNF580;STAT1;SEPTIN2;SEPTIN4;DHRS2;LRPPRC;GATAD2A;PSMB9;FOSB;HYLS1;YPEL5;ZNF696;CCNT2;DGKD;IRS1;NAB1;MAP3K7CL;ZBTB22;CLU;SALL2;PAPOLG;SESN1;CIR1;NEK3;HMGN2;NEPRO;TLE4;TLE2;ZNF681;RARS1;AGTPBP1;RPS7;USP4;UBE2E3;VRK2;FBXO11;CDC25A;MSH6;OLFM2;MSH2;NCL;HAT1;CLIP4;SNRPG;S100A4;STAMBP;ZNF677;TOX;SNRNP200;AJUBA;BRSK1;NOTCH1;CUL3;ARL2;CORO1A;NPAS2;GLIS2;STK31;STK35;STK36;AMDHD2;SMYD3;TIA1;FANCA;ZBTB10;FBXO32;MCC;RGCC;ARPC2;RCAN2;CDK2;BCL2;ZNF415;MAFK;HPSE;LHX4;SP140L;COPS8;NFE2L1;COPS9;NFE2L2;FHL1;FHL2;ZFP82;DUSP11;LBH;DUSP10;SUMO1;TRIM69;ZNF521;BOK;ILKAP;ACTR3;EIF5B;ZNF880;ACTR2;ZFP92;TSN;PTP4A3;CTDSP1;ZNF638;C1D;RPL37A;BMP2K;ZNF514;SLC25A10;BIRC6;TESMIN;MCM6;DCTPP1;HDAC4;MGRN1;CCDC69;PPM1N;NLRC5;PPM1H;LENG8;HDAC9;PPM1G;CDC45;TP53INP1;E2F1;ZNF503;PTPN18;HNRNPA3;SSB;RNF25;IRX3;PRRX2;TPRKB;PNRC1;KLF7;EIF3E;CEBPZ;TRMT61A;SMARCAL1;CCNI;PWP1;ACTB;NFU1;RASSF2;ZNF608;SOX9;TRIM21;TRIM22;SP110;IFRD1;CIRBP;TALDO1;KRT7;NIF3L1;KATNAL2;MT1F;PREB;TP53;TRIB2;BEX1;TWIST1;GMCL1;SEC14L2;SPAST;NUAK2;PCBP1;ZNF703;INPP5E;APOBEC3C;EGR2;APOBEC3F;APOBEC3G;XRCC5;INSR;MICAL3;ID2;ID3;CALM2;CSRNP3;HIP1;CLIC3;FOXE1;CITED2;C2CD2;SCML1;ANKRD1;LMCD1;NCOA1;PRMT6;ZHX2;COMMD1;RHOB;MN1;PDIK1L;DMC1;PTMA;FOXC2;DTYMK;SP100;SATB1;NEDD9;CAPG;PRKX;TCEAL8;TCEAL7;SERTAD2;METTL5;MARCHF7;GINS1;RANBP2;ARNT2;GDF15;CDX1;AKR1C3;PER2;THEMIS2;STK17B;CCNG1;TRIP12;CDK5R1;PRDM8;FOXA1;UBXN2A;HDLBP;EEF1B2;DOCK10;RGS4;RGS2;AMMECR1L;CCND1;CWC22;TRAPPC12;PDGFRA;OSR1;APLP2;LMO7;SUPT7L;ADAM19;DPM1;CCNE1;EEF1A2;WDFY1;PPIG;PSMD14;DDX1;TCF7;CACNA1A;HTRA2;ACACB;ZFP36L2;PMAIP1;MFAP3L;TFAP2A;UBE2F;HSPA8;MLKL;POU2F2;ZFHX4;NR4A1;USP34;DPY30;SIX1;AFF3;USP39;UBE2Q2;SIX2;GPER1;PDE4B;CASP2;POLE;POLH;KLF11;PDE4D;CAD;CREB1;ALS2;RBMS1;USP40;ITGB1BP1;DNASE1;IRF6;RBM24;KDM3A;ATF6B;DCTN1;SAMHD1;UACA;IWS1;ATAD2B;CAND2;UGP2;DNPEP;RMND5A;PABPN1;TAF1B;MXI1;HES1;PDLIM4;BNIP3;EYA4;MX1;ZNF804A;POLE4;ERCC3;LPIN1;RBM45;FAM50B</t>
  </si>
  <si>
    <t>precatalytic spliceosome (GO:0071011)</t>
  </si>
  <si>
    <t>SF3B6;CWC22;SNRPG;SNRNP200;SF3B1</t>
  </si>
  <si>
    <t>U1 snRNP (GO:0005685)</t>
  </si>
  <si>
    <t>SNRPG;PRPF40A</t>
  </si>
  <si>
    <t>AP-1 adaptor complex (GO:0030121)</t>
  </si>
  <si>
    <t>AFTPH</t>
  </si>
  <si>
    <t>astral microtubule (GO:0000235)</t>
  </si>
  <si>
    <t>cis-Golgi network membrane (GO:0033106)</t>
  </si>
  <si>
    <t>kinetochore microtubule (GO:0005828)</t>
  </si>
  <si>
    <t>Smc5-Smc6 complex (GO:0030915)</t>
  </si>
  <si>
    <t>U7 snRNP (GO:0005683)</t>
  </si>
  <si>
    <t>mitochondrial respiratory chain complex I (GO:0005747)</t>
  </si>
  <si>
    <t>respiratory chain complex I (GO:0045271)</t>
  </si>
  <si>
    <t>H4/H2A histone acetyltransferase complex (GO:0043189)</t>
  </si>
  <si>
    <t>BRD8;ACTB</t>
  </si>
  <si>
    <t>high-density lipoprotein particle (GO:0034364)</t>
  </si>
  <si>
    <t>APOC1;CLU</t>
  </si>
  <si>
    <t>lytic vacuole (GO:0000323)</t>
  </si>
  <si>
    <t>19/219</t>
  </si>
  <si>
    <t>HSPA8;GRN;ACE;CALCRL;SORT1;USP4;GAA;FUCA2;PCSK9;SYT7;PLA2G15;GALC;LAMP1;RAB38;CTSF;HPSE;ADA;ITM2C;PCYOX1</t>
  </si>
  <si>
    <t>clathrin-sculpted gamma-aminobutyric acid transport vesicle (GO:0061200)</t>
  </si>
  <si>
    <t>clathrin-sculpted gamma-aminobutyric acid transport vesicle membrane (GO:0061202)</t>
  </si>
  <si>
    <t>dendritic spine membrane (GO:0032591)</t>
  </si>
  <si>
    <t>extrinsic component of endoplasmic reticulum membrane (GO:0042406)</t>
  </si>
  <si>
    <t>extrinsic component of external side of plasma membrane (GO:0031232)</t>
  </si>
  <si>
    <t>inhibitory synapse (GO:0060077)</t>
  </si>
  <si>
    <t>MICOS complex (GO:0061617)</t>
  </si>
  <si>
    <t>IMMT</t>
  </si>
  <si>
    <t>mitochondrial proton-transporting ATP synthase complex, coupling factor F(o) (GO:0000276)</t>
  </si>
  <si>
    <t>RISC-loading complex (GO:0070578)</t>
  </si>
  <si>
    <t>PRKRA</t>
  </si>
  <si>
    <t>spherical high-density lipoprotein particle (GO:0034366)</t>
  </si>
  <si>
    <t>SUMO ligase complex (GO:0106068)</t>
  </si>
  <si>
    <t>integral component of Golgi membrane (GO:0030173)</t>
  </si>
  <si>
    <t>UNC50;QSOX1;TEX261;A4GALT;LARGE1</t>
  </si>
  <si>
    <t>COPII-coated ER to Golgi transport vesicle (GO:0030134)</t>
  </si>
  <si>
    <t>MCFD2;LMAN2L;PITPNM3;TEX261;CNIH2;CNIH3;TMED4</t>
  </si>
  <si>
    <t>spanning component of membrane (GO:0089717)</t>
  </si>
  <si>
    <t>BMPR2;NLGN2</t>
  </si>
  <si>
    <t>spliceosomal tri-snRNP complex (GO:0097526)</t>
  </si>
  <si>
    <t>SNRPG;USP39;SNRNP200</t>
  </si>
  <si>
    <t>U4/U6 x U5 tri-snRNP complex (GO:0046540)</t>
  </si>
  <si>
    <t>P-body (GO:0000932)</t>
  </si>
  <si>
    <t>APOBEC3C;APOBEC3F;APOBEC3G;EIF4E2;AJUBA;CNOT9;DIS3L2</t>
  </si>
  <si>
    <t>vacuolar membrane (GO:0005774)</t>
  </si>
  <si>
    <t>MAP1LC3A;CCDC115;ATG16L1;ATG9A</t>
  </si>
  <si>
    <t>clathrin coat of trans-Golgi network vesicle (GO:0030130)</t>
  </si>
  <si>
    <t>insulin-responsive compartment (GO:0032593)</t>
  </si>
  <si>
    <t>junctional sarcoplasmic reticulum membrane (GO:0014701)</t>
  </si>
  <si>
    <t>JPH1</t>
  </si>
  <si>
    <t>mitochondrial respiratory chain complex III (GO:0005750)</t>
  </si>
  <si>
    <t>outer dynein arm (GO:0036157)</t>
  </si>
  <si>
    <t>platelet dense tubular network membrane (GO:0031095)</t>
  </si>
  <si>
    <t>transferase complex, transferring phosphorus-containing groups (GO:0061695)</t>
  </si>
  <si>
    <t>U4 snRNP (GO:0005687)</t>
  </si>
  <si>
    <t>recycling endosome membrane (GO:0055038)</t>
  </si>
  <si>
    <t>EHD3;RAP2B;FZD7;RAB11FIP3;BOK</t>
  </si>
  <si>
    <t>azurophil granule (GO:0042582)</t>
  </si>
  <si>
    <t>ACTR2;GRN;HEXB;GAA;STXBP2;FUCA2;HEXA;PRDX6;DDOST;C3;LAMP1;PSMD1;STOM</t>
  </si>
  <si>
    <t>nuclear chromosome (GO:0000228)</t>
  </si>
  <si>
    <t>7/83</t>
  </si>
  <si>
    <t>GINS1;SRCAP;NIFK;DMC1;MCM6;BRD8;LRPPRC</t>
  </si>
  <si>
    <t>apical dendrite (GO:0097440)</t>
  </si>
  <si>
    <t>autolysosome (GO:0044754)</t>
  </si>
  <si>
    <t>chylomicron (GO:0042627)</t>
  </si>
  <si>
    <t>multimeric ribonuclease P complex (GO:0030681)</t>
  </si>
  <si>
    <t>RPP25</t>
  </si>
  <si>
    <t>sodium:potassium-exchanging ATPase complex (GO:0005890)</t>
  </si>
  <si>
    <t>transcription factor TFIIH core complex (GO:0000439)</t>
  </si>
  <si>
    <t>intrinsic component of Golgi membrane (GO:0031228)</t>
  </si>
  <si>
    <t>5/60</t>
  </si>
  <si>
    <t>transport vesicle membrane (GO:0030658)</t>
  </si>
  <si>
    <t>RAB1A;MCFD2;RASSF9;CNIH2;CNIH3</t>
  </si>
  <si>
    <t>early endosome membrane (GO:0031901)</t>
  </si>
  <si>
    <t>8/97</t>
  </si>
  <si>
    <t>ZFYVE28;PIKFYVE;RAB31;OSBPL6;PMEPA1;DKK1;WLS;BOK</t>
  </si>
  <si>
    <t>vesicle membrane (GO:0012506)</t>
  </si>
  <si>
    <t>RAB10;STING1;GPER1;ANXA4;ABCA3;SNX9</t>
  </si>
  <si>
    <t>ficolin-1-rich granule membrane (GO:0101003)</t>
  </si>
  <si>
    <t>NFASC;DOK3;LAMP1;GAA;SERPINB6</t>
  </si>
  <si>
    <t>apical junction complex (GO:0043296)</t>
  </si>
  <si>
    <t>RAP2B;WNK4;SHROOM3;FRMD4A;AMOTL2;STRN;ACTB;PLEKHA7</t>
  </si>
  <si>
    <t>trans-Golgi network membrane (GO:0032588)</t>
  </si>
  <si>
    <t>ARFRP1;AFTPH;MYO1B;RAB31;MMP24;VPS54;ST3GAL1;BOK</t>
  </si>
  <si>
    <t>gap junction (GO:0005921)</t>
  </si>
  <si>
    <t>GJA5;CCN3</t>
  </si>
  <si>
    <t>INO80-type complex (GO:0097346)</t>
  </si>
  <si>
    <t>pigment granule (GO:0048770)</t>
  </si>
  <si>
    <t>RAB38;SYTL2</t>
  </si>
  <si>
    <t>specific granule lumen (GO:0035580)</t>
  </si>
  <si>
    <t>CRACR2A;TIMP2;QSOX1;PTX3;HPSE</t>
  </si>
  <si>
    <t>brush border membrane (GO:0031526)</t>
  </si>
  <si>
    <t>CYBRD1;CD36;PDZK1</t>
  </si>
  <si>
    <t>dendrite cytoplasm (GO:0032839)</t>
  </si>
  <si>
    <t>KLHL17</t>
  </si>
  <si>
    <t>Golgi medial cisterna (GO:0005797)</t>
  </si>
  <si>
    <t>Golgi trans cisterna (GO:0000138)</t>
  </si>
  <si>
    <t>integral component of postsynaptic density membrane (GO:0099061)</t>
  </si>
  <si>
    <t>intrinsic component of postsynaptic density membrane (GO:0099146)</t>
  </si>
  <si>
    <t>microvillus membrane (GO:0031528)</t>
  </si>
  <si>
    <t>MLL3/4 complex (GO:0044666)</t>
  </si>
  <si>
    <t>post-mRNA release spliceosomal complex (GO:0071014)</t>
  </si>
  <si>
    <t>GCFC2</t>
  </si>
  <si>
    <t>STAGA complex (GO:0030914)</t>
  </si>
  <si>
    <t>U2-type precatalytic spliceosome (GO:0071005)</t>
  </si>
  <si>
    <t>CWC22;SNRPG;SNRNP200;SF3B1</t>
  </si>
  <si>
    <t>neuromuscular junction (GO:0031594)</t>
  </si>
  <si>
    <t>F2R;SNTA1;CDK5R1</t>
  </si>
  <si>
    <t>integral component of mitochondrial inner membrane (GO:0031305)</t>
  </si>
  <si>
    <t>COX18;IMMT;MTLN;SFXN5</t>
  </si>
  <si>
    <t>U2-type spliceosomal complex (GO:0005684)</t>
  </si>
  <si>
    <t>GCFC2;SF3B6;CWC22;SNRPG;PRPF40A;SNRNP200;SF3B1</t>
  </si>
  <si>
    <t>chitosome (GO:0045009)</t>
  </si>
  <si>
    <t>melanosome membrane (GO:0033162)</t>
  </si>
  <si>
    <t>neuron projection cytoplasm (GO:0120111)</t>
  </si>
  <si>
    <t>pigment granule membrane (GO:0090741)</t>
  </si>
  <si>
    <t>T cell receptor complex (GO:0042101)</t>
  </si>
  <si>
    <t>transcription factor TFIIH holo complex (GO:0005675)</t>
  </si>
  <si>
    <t>azurophil granule lumen (GO:0035578)</t>
  </si>
  <si>
    <t>7/90</t>
  </si>
  <si>
    <t>C3;ACTR2;GRN;HEXB;FUCA2;PSMD1;PRDX6</t>
  </si>
  <si>
    <t>intrinsic component of mitochondrial inner membrane (GO:0031304)</t>
  </si>
  <si>
    <t>COX18;MTLN;SFXN5</t>
  </si>
  <si>
    <t>microbody membrane (GO:0031903)</t>
  </si>
  <si>
    <t>PECR;AGPS;MPV17;PEX13</t>
  </si>
  <si>
    <t>cytoplasmic stress granule (GO:0010494)</t>
  </si>
  <si>
    <t>5/65</t>
  </si>
  <si>
    <t>TIA1;DDX1;CIRBP;GIGYF2;PUM2</t>
  </si>
  <si>
    <t>endosome lumen (GO:0031904)</t>
  </si>
  <si>
    <t>synaptic membrane (GO:0097060)</t>
  </si>
  <si>
    <t>FLRT3;GPER1</t>
  </si>
  <si>
    <t>peroxisome (GO:0005777)</t>
  </si>
  <si>
    <t>10/128</t>
  </si>
  <si>
    <t>PECR;IDH1;AGPS;ISOC1;MPV17;CCDC33;CROT;MFF;PEX13;SYT7</t>
  </si>
  <si>
    <t>peroxisomal membrane (GO:0005778)</t>
  </si>
  <si>
    <t>cytosolic small ribosomal subunit (GO:0022627)</t>
  </si>
  <si>
    <t>RPS7;RPS27L;RPS27A</t>
  </si>
  <si>
    <t>90S preribosome (GO:0030686)</t>
  </si>
  <si>
    <t>RSL1D1</t>
  </si>
  <si>
    <t>Ada2/Gcn5/Ada3 transcription activator complex (GO:0005671)</t>
  </si>
  <si>
    <t>POLE4</t>
  </si>
  <si>
    <t>clathrin adaptor complex (GO:0030131)</t>
  </si>
  <si>
    <t>cytoplasmic side of endoplasmic reticulum membrane (GO:0098554)</t>
  </si>
  <si>
    <t>integral component of peroxisomal membrane (GO:0005779)</t>
  </si>
  <si>
    <t>lamellar body (GO:0042599)</t>
  </si>
  <si>
    <t>MIB complex (GO:0140275)</t>
  </si>
  <si>
    <t>SAM complex (GO:0001401)</t>
  </si>
  <si>
    <t>spanning component of plasma membrane (GO:0044214)</t>
  </si>
  <si>
    <t>potassium channel complex (GO:0034705)</t>
  </si>
  <si>
    <t>6/80</t>
  </si>
  <si>
    <t>KCNK6;KCND1;KCNIP3;ABCC9;KCNAB2;KCNN4</t>
  </si>
  <si>
    <t>exocytic vesicle membrane (GO:0099501)</t>
  </si>
  <si>
    <t>MCTP1;SEMA4C;SYPL2</t>
  </si>
  <si>
    <t>synaptic vesicle membrane (GO:0030672)</t>
  </si>
  <si>
    <t>late endosome membrane (GO:0031902)</t>
  </si>
  <si>
    <t>SCARB2;LAPTM4A;PIKFYVE;IFITM2;LAMP1</t>
  </si>
  <si>
    <t>coated vesicle membrane (GO:0030662)</t>
  </si>
  <si>
    <t>MCFD2;KDELR3;CNIH2;CNIH3</t>
  </si>
  <si>
    <t>melanosome (GO:0042470)</t>
  </si>
  <si>
    <t>nuclear inner membrane (GO:0005637)</t>
  </si>
  <si>
    <t>UNC50;PTGS2</t>
  </si>
  <si>
    <t>acetylcholine-gated channel complex (GO:0005892)</t>
  </si>
  <si>
    <t>glial cell projection (GO:0097386)</t>
  </si>
  <si>
    <t>intrinsic component of peroxisomal membrane (GO:0031231)</t>
  </si>
  <si>
    <t>pericentric heterochromatin (GO:0005721)</t>
  </si>
  <si>
    <t>NCAPD3</t>
  </si>
  <si>
    <t>TIM23 mitochondrial import inner membrane translocase complex (GO:0005744)</t>
  </si>
  <si>
    <t>dendrite membrane (GO:0032590)</t>
  </si>
  <si>
    <t>GPER1;INSR</t>
  </si>
  <si>
    <t>germ plasm (GO:0060293)</t>
  </si>
  <si>
    <t>keratin filament (GO:0045095)</t>
  </si>
  <si>
    <t>PRC1 complex (GO:0035102)</t>
  </si>
  <si>
    <t>proton-transporting V-type ATPase complex (GO:0033176)</t>
  </si>
  <si>
    <t>U2-type catalytic step 2 spliceosome (GO:0071007)</t>
  </si>
  <si>
    <t>CWC22;SNRPG</t>
  </si>
  <si>
    <t>azurophil granule membrane (GO:0035577)</t>
  </si>
  <si>
    <t>LAMP1;GAA;STOM;DDOST</t>
  </si>
  <si>
    <t>calcium channel complex (GO:0034704)</t>
  </si>
  <si>
    <t>PDE4D;PDE4B;CALM2</t>
  </si>
  <si>
    <t>transcription factor TFIID complex (GO:0005669)</t>
  </si>
  <si>
    <t>voltage-gated calcium channel complex (GO:0005891)</t>
  </si>
  <si>
    <t>voltage-gated potassium channel complex (GO:0008076)</t>
  </si>
  <si>
    <t>KCNK6;KCND1;KCNIP3;KCNAB2;KCNN4</t>
  </si>
  <si>
    <t>secondary lysosome (GO:0005767)</t>
  </si>
  <si>
    <t>anchored component of plasma membrane (GO:0046658)</t>
  </si>
  <si>
    <t>RTBDN;MELTF;ULBP1</t>
  </si>
  <si>
    <t>non-motile cilium (GO:0097730)</t>
  </si>
  <si>
    <t>SEPTIN2;HYLS1</t>
  </si>
  <si>
    <t>spindle microtubule (GO:0005876)</t>
  </si>
  <si>
    <t>FAM161A;TTL;CALM2;CLASP1</t>
  </si>
  <si>
    <t>Golgi-associated vesicle (GO:0005798)</t>
  </si>
  <si>
    <t>TGOLN2;CCDC115;RHOQ</t>
  </si>
  <si>
    <t>COPI-coated vesicle membrane (GO:0030663)</t>
  </si>
  <si>
    <t>desmosome (GO:0030057)</t>
  </si>
  <si>
    <t>KAZN</t>
  </si>
  <si>
    <t>endolysosome membrane (GO:0036020)</t>
  </si>
  <si>
    <t>protein phosphatase type 2A complex (GO:0000159)</t>
  </si>
  <si>
    <t>PPP2R2B</t>
  </si>
  <si>
    <t>mitochondrial proton-transporting ATP synthase complex (GO:0005753)</t>
  </si>
  <si>
    <t>microbody lumen (GO:0031907)</t>
  </si>
  <si>
    <t>peroxisomal matrix (GO:0005782)</t>
  </si>
  <si>
    <t>bicellular tight junction (GO:0005923)</t>
  </si>
  <si>
    <t>5/78</t>
  </si>
  <si>
    <t>RAP2B;WNK4;FRMD4A;AMOTL2;STRN</t>
  </si>
  <si>
    <t>chromosome (GO:0005694)</t>
  </si>
  <si>
    <t>11/160</t>
  </si>
  <si>
    <t>MDC1;DDX18;RSL1D1;NIFK;POLR1A;NCL;POLR1B;PPP1R7;DMC1;MPHOSPH10;SMC6</t>
  </si>
  <si>
    <t>anaphase-promoting complex (GO:0005680)</t>
  </si>
  <si>
    <t>Cul2-RING ubiquitin ligase complex (GO:0031462)</t>
  </si>
  <si>
    <t>COMMD1</t>
  </si>
  <si>
    <t>cytoplasmic dynein complex (GO:0005868)</t>
  </si>
  <si>
    <t>P granule (GO:0043186)</t>
  </si>
  <si>
    <t>vacuolar proton-transporting V-type ATPase complex (GO:0016471)</t>
  </si>
  <si>
    <t>anchored component of external side of plasma membrane (GO:0031362)</t>
  </si>
  <si>
    <t>RTBDN</t>
  </si>
  <si>
    <t>sperm flagellum (GO:0036126)</t>
  </si>
  <si>
    <t>CUL3;ATP1B1;DNALI1</t>
  </si>
  <si>
    <t>nucleolus (GO:0005730)</t>
  </si>
  <si>
    <t>56/733</t>
  </si>
  <si>
    <t>CDKN1A;DOCK4;HJURP;SIX1;PWP1;WDR43;GLI2;SUMO1;GPER1;PDK3;NEPRO;MAGI1;PRMT6;DDX18;AGTPBP1;RPS7;DDX11;WDR75;IMP4;FBXO11;SDCBP2;GCFC2;GPRC5B;COX7A2L;MRPS9;GPRC5A;AOPEP;POLR1A;NCL;POLR1B;AGPS;C1D;TP53;ATF3;GTF3C3;ARL2;CAPG;TERT;TAF1B;TAF1C;MXI1;RPS27A;NOP58;NIFK;PNO1;STAT1;XRCC5;CDC6;WDR12;MOB1A;RSL1D1;RGCC;MPHOSPH10;SPATS2L;NOL10;HOXD9</t>
  </si>
  <si>
    <t>connexin complex (GO:0005922)</t>
  </si>
  <si>
    <t>mitochondrial outer membrane translocase complex (GO:0005742)</t>
  </si>
  <si>
    <t>ER to Golgi transport vesicle membrane (GO:0012507)</t>
  </si>
  <si>
    <t>MCFD2;CNIH2;CNIH3</t>
  </si>
  <si>
    <t>glutamatergic synapse (GO:0098978)</t>
  </si>
  <si>
    <t>PCLO;SLITRK1;ATP2B1;ACTB</t>
  </si>
  <si>
    <t>intermediate filament cytoskeleton (GO:0045111)</t>
  </si>
  <si>
    <t>5/84</t>
  </si>
  <si>
    <t>RTN2;SYNM;KRT80;KRT7;SLC1A4</t>
  </si>
  <si>
    <t>nuclear lumen (GO:0031981)</t>
  </si>
  <si>
    <t>56/745</t>
  </si>
  <si>
    <t>CDKN1A;DOCK4;HJURP;SIX1;PWP1;WDR43;GLI2;SUMO1;GPER1;PDK3;NEPRO;MAGI1;PRMT6;DDX18;AGTPBP1;RPS7;DDX11;WDR75;IMP4;FBXO11;SDCBP2;GCFC2;GPRC5B;COX7A2L;MRPS9;GPRC5A;AOPEP;NCL;POLR1B;AGPS;C1D;TP53;ATF3;GTF3C3;ARL2;CAPG;TERT;TAF1B;TAF1C;MXI1;RPS27A;NOP58;NIFK;PNO1;STAT1;XRCC5;INSR;CDC6;WDR12;MOB1A;RSL1D1;RGCC;MPHOSPH10;SPATS2L;NOL10;HOXD9</t>
  </si>
  <si>
    <t>mitochondrial ribosome (GO:0005761)</t>
  </si>
  <si>
    <t>MRPL35</t>
  </si>
  <si>
    <t>preribosome, large subunit precursor (GO:0030687)</t>
  </si>
  <si>
    <t>9+2 motile cilium (GO:0097729)</t>
  </si>
  <si>
    <t>intrinsic component of external side of plasma membrane (GO:0031233)</t>
  </si>
  <si>
    <t>lytic vacuole membrane (GO:0098852)</t>
  </si>
  <si>
    <t>18/267</t>
  </si>
  <si>
    <t>SCARB2;SLC35F6;HSPA8;IFITM1;GRN;IFITM2;SLC44A2;EGF;GAA;PCSK9;CYBRD1;TMEM150C;VASN;LAPTM4A;LAMP1;TMBIM1;ENPP1;ATP6V0E2</t>
  </si>
  <si>
    <t>SCF ubiquitin ligase complex (GO:0019005)</t>
  </si>
  <si>
    <t>FBXO27;FBXL16;FBXO32</t>
  </si>
  <si>
    <t>late endosome (GO:0005770)</t>
  </si>
  <si>
    <t>12/189</t>
  </si>
  <si>
    <t>SCARB2;STEAP3;LAPTM4A;GRN;PIKFYVE;IFITM2;LAMP1;KIDINS220;ABCA3;ATG9A;F2R;PCSK9</t>
  </si>
  <si>
    <t>endolysosome (GO:0036019)</t>
  </si>
  <si>
    <t>Golgi cisterna membrane (GO:0032580)</t>
  </si>
  <si>
    <t>myofibril (GO:0030016)</t>
  </si>
  <si>
    <t>TMOD2</t>
  </si>
  <si>
    <t>SAGA-type complex (GO:0070461)</t>
  </si>
  <si>
    <t>integral component of lumenal side of endoplasmic reticulum membrane (GO:0071556)</t>
  </si>
  <si>
    <t>lumenal side of endoplasmic reticulum membrane (GO:0098553)</t>
  </si>
  <si>
    <t>rough endoplasmic reticulum (GO:0005791)</t>
  </si>
  <si>
    <t>FKRP</t>
  </si>
  <si>
    <t>polysomal ribosome (GO:0042788)</t>
  </si>
  <si>
    <t>RPL31</t>
  </si>
  <si>
    <t>Golgi stack (GO:0005795)</t>
  </si>
  <si>
    <t>MARCHF9</t>
  </si>
  <si>
    <t>lysosomal membrane (GO:0005765)</t>
  </si>
  <si>
    <t>21/330</t>
  </si>
  <si>
    <t>SCARB2;SLC35F6;HSPA8;IFITM1;GRN;IFITM2;SLC44A2;EGF;GAA;PCSK9;CYBRD1;TMEM150C;VASN;DDOST;LAPTM4A;LAMP1;EEF1A2;TMBIM1;ENPP1;STOM;ATP6V0E2</t>
  </si>
  <si>
    <t>Cul4-RING E3 ubiquitin ligase complex (GO:0080008)</t>
  </si>
  <si>
    <t>cytosolic large ribosomal subunit (GO:0022625)</t>
  </si>
  <si>
    <t>RPL31;RPL37A</t>
  </si>
  <si>
    <t>aggresome (GO:0016235)</t>
  </si>
  <si>
    <t>KLF8</t>
  </si>
  <si>
    <t>ion channel complex (GO:0034702)</t>
  </si>
  <si>
    <t>Cul3-RING ubiquitin ligase complex (GO:0031463)</t>
  </si>
  <si>
    <t>cis-Golgi network (GO:0005801)</t>
  </si>
  <si>
    <t>KDELR3;BOK</t>
  </si>
  <si>
    <t>cullin-RING ubiquitin ligase complex (GO:0031461)</t>
  </si>
  <si>
    <t>8/157</t>
  </si>
  <si>
    <t>ANKRD9;FBXO27;CUL3;COMMD1;FBXL16;FBXO32;ANAPC1;DDB2</t>
  </si>
  <si>
    <t>large ribosomal subunit (GO:0015934)</t>
  </si>
  <si>
    <t>ribosome (GO:0005840)</t>
  </si>
  <si>
    <t>RPS7;RPL31</t>
  </si>
  <si>
    <t>cornified envelope (GO:0001533)</t>
  </si>
  <si>
    <t>motile cilium (GO:0031514)</t>
  </si>
  <si>
    <t>SORD;DNALI1</t>
  </si>
  <si>
    <t>multivesicular body (GO:0005771)</t>
  </si>
  <si>
    <t>1/47</t>
  </si>
  <si>
    <t>transmembrane receptor protein tyrosine kinase activity (GO:0004714)</t>
  </si>
  <si>
    <t>16/60</t>
  </si>
  <si>
    <t>DDR1;NRP1;PDGFRA;NTRK2;LTK;INSR;FGFRL1;EFEMP1;ERBB3;AXL;TEK;EPHB2;MET;FGFR3;EPHA3;EPHA2</t>
  </si>
  <si>
    <t>transmembrane receptor protein kinase activity (GO:0019199)</t>
  </si>
  <si>
    <t>15/60</t>
  </si>
  <si>
    <t>DDR1;ACVR1;PDGFRA;NTRK2;LTK;INSR;ACVR1B;ERBB3;AXL;TEK;EPHB2;MET;FGFR3;EPHA3;EPHA2</t>
  </si>
  <si>
    <t>cadherin binding (GO:0045296)</t>
  </si>
  <si>
    <t>43/322</t>
  </si>
  <si>
    <t>NOTCH3;RAB1A;TES;TXNDC9;BMPR2;OLA1;HDLBP;PTPRM;ARHGAP18;CAPG;BZW1;GIGYF2;RTN4;PDLIM1;ATIC;CDH2;PCBP1;SNX9;EPS8L2;LRRFIP1;ZC3H15;ACVR1;SH3GLB2;HSPA8;RARS1;SEPTIN2;STAT1;IDH1;PRDX6;VASN;RAB10;RSL1D1;MYO1B;GPRC5A;FMNL2;CDH13;DCHS1;ITGA6;EIF3E;CDH15;CDH18;EPHA2;CDK5R1</t>
  </si>
  <si>
    <t>androsterone dehydrogenase activity (GO:0047023)</t>
  </si>
  <si>
    <t>AKR1C1;AKR1C3;AKR1C2;HSD17B6</t>
  </si>
  <si>
    <t>sodium channel inhibitor activity (GO:0019871)</t>
  </si>
  <si>
    <t>NEDD4L;PCSK9;COMMD1;SCN1B</t>
  </si>
  <si>
    <t>phosphatidylcholine transporter activity (GO:0008525)</t>
  </si>
  <si>
    <t>ABCA1;ATP8B1;ABCA3;ABCB4;ABCA7;PITPNC1</t>
  </si>
  <si>
    <t>kinase binding (GO:0019900)</t>
  </si>
  <si>
    <t>57/461</t>
  </si>
  <si>
    <t>ATF2;CDKN1A;PTPRR;DGKD;RND2;RND3;ACTB;GHR;SPRED2;TRIM6;CCND1;CASP1;RAC3;CIR1;SLC12A7;TRIM21;TRIM22;RPS7;EMP2;TRAF2;VRK2;ACSL3;CDC25A;RHOB;GPRC5B;FRMD5;MSH2;EEF1A2;JTB;HCLS1;TP53;PPP1R15A;SHC2;SP100;CAB39;DCTN1;PTN;WDCP;GSN;TPRKB;NBEAL1;CDC6;ARHGAP33;CD4;RGCC;ABI2;STING1;TRIML2;DLG3;PIK3IP1;TRPV4;FAS;CSPG4;CNOT9;CALM2;LIMS1;CDK5R1</t>
  </si>
  <si>
    <t>transforming growth factor beta binding (GO:0050431)</t>
  </si>
  <si>
    <t>ACVR1;CD36;LRRC32;LTBP1;THBS1;TSKU;VASN</t>
  </si>
  <si>
    <t>protein tyrosine phosphatase activity (GO:0004725)</t>
  </si>
  <si>
    <t>14/74</t>
  </si>
  <si>
    <t>DUSP4;PTPRU;PTPN18;PTPRR;PTPRS;DUSP1;EYA4;PTPRM;PTPRF;CDC25A;DUSP11;PTP4A3;PTPN4;ACP1</t>
  </si>
  <si>
    <t>protein kinase binding (GO:0019901)</t>
  </si>
  <si>
    <t>61/506</t>
  </si>
  <si>
    <t>ATF2;CDKN1A;PTPRR;BMPR2;IRS1;DIRAS1;RND2;RND3;ACTB;GHR;SPRED2;TRIM6;DUSP10;CCND1;RAC3;CIR1;SOX9;SLC12A7;TRIM21;TRIM22;DUSP4;ACVR1;RPS7;DUSP1;EMP2;TRAF2;VRK2;ACSL3;MAPK8IP3;DUSP6;CDC25A;RHOB;GPRC5B;FRMD5;MSH2;EEF1A2;JTB;HCLS1;TP53;TRIB2;PPP1R15A;SHC2;DCTN1;NEDD9;PTN;HDAC9;ACE;CAVIN2;TPRKB;NBEAL1;ARHGAP33;CCDC88A;CD4;RGCC;STING1;TRIML2;TRPV4;CSPG4;CALM2;LIMS1;CDK5R1</t>
  </si>
  <si>
    <t>bile acid binding (GO:0032052)</t>
  </si>
  <si>
    <t>AKR1C1;AKR1C3;AKR1C2;PYGL</t>
  </si>
  <si>
    <t>GTPase regulator activity (GO:0030695)</t>
  </si>
  <si>
    <t>32/233</t>
  </si>
  <si>
    <t>NRP1;RTKN;ASAP3;ARHGAP18;ARL2;ASAP2;SIPA1L3;RASGRP3;PREX1;RIMS1;RGS2;WNT11;CHN1;PDE6D;SH3BP4;SLIT2;RGS7;RANBP2;TBC1D8;ELMOD3;ARAP3;ARHGAP28;ARHGAP33;CCDC88A;ARHGAP32;ARHGAP31;ALS2;ADGRB3;ADPRH;PREB;ITGB1BP1;RAB3GAP1</t>
  </si>
  <si>
    <t>ketosteroid monooxygenase activity (GO:0047086)</t>
  </si>
  <si>
    <t>phosphatidylcholine floppase activity (GO:0090554)</t>
  </si>
  <si>
    <t>ABCA1;ABCB4;ABCA7</t>
  </si>
  <si>
    <t>DNA-binding transcription factor binding (GO:0140297)</t>
  </si>
  <si>
    <t>29/208</t>
  </si>
  <si>
    <t>HDAC4;ATF2;BEX1;CTBP1;FHL2;TWIST1;HOXC13;HDAC9;ZNF703;ANKRD1;ZNF503;HES1;MTA3;TLE4;HES6;EGR2;TLE2;STAT1;NFATC1;FOS;ISL1;CREB1;ID2;HAND2;BCL2;HCLS1;TP53;PTMA;NFE2L2</t>
  </si>
  <si>
    <t>protein kinase activator activity (GO:0030295)</t>
  </si>
  <si>
    <t>12/63</t>
  </si>
  <si>
    <t>CDKN1A;GPRC5B;GPRC5A;WNT11;RGCC;ALS2;CAB39;ERBB3;CAB39L;GAS6;CALM2;CDK5R1</t>
  </si>
  <si>
    <t>ubiquitin protein ligase binding (GO:0031625)</t>
  </si>
  <si>
    <t>35/265</t>
  </si>
  <si>
    <t>CD40;CDKN1A;RALB;CUL3;SMC6;AUP1;ACVR1B;CLU;RTN4;HSPD1;MAP1LC3A;CASP8;SUMO1;ERBB3;PSMD1;SNX9;TNFRSF14;MAGEC2;RPS27A;HSPA8;EGR2;GPR37;XRCC5;DIO2;YOD1;TRAF2;PRDX6;MID1;LRPPRC;ABI2;BCL2;TXNIP;EIF4E2;TP53;TRIB2</t>
  </si>
  <si>
    <t>aldo-keto reductase (NADP) activity (GO:0004033)</t>
  </si>
  <si>
    <t>SPR;AKR1C1;AKR1C3;KCNAB2</t>
  </si>
  <si>
    <t>cysteine-type endopeptidase activity involved in apoptotic signaling pathway (GO:0097199)</t>
  </si>
  <si>
    <t>CASP8;CASP1;CASP2;CFLAR</t>
  </si>
  <si>
    <t>MAP kinase tyrosine/serine/threonine phosphatase activity (GO:0017017)</t>
  </si>
  <si>
    <t>DUSP4;DUSP10;DUSP1;DUSP6</t>
  </si>
  <si>
    <t>protein tyrosine/threonine phosphatase activity (GO:0008330)</t>
  </si>
  <si>
    <t>amino acid transmembrane transporter activity (GO:0015171)</t>
  </si>
  <si>
    <t>SLC38A1;SLC25A29;SLC7A8;SLC43A2;SLC38A11;SLC7A11;SLC16A2;SLC7A1;SLC36A4;SLC38A4</t>
  </si>
  <si>
    <t>C4-dicarboxylate transmembrane transporter activity (GO:0015556)</t>
  </si>
  <si>
    <t>SLC13A3;SLC1A4;SLC25A10;SLC25A12;SLC25A22</t>
  </si>
  <si>
    <t>oxidoreductase activity, acting on NAD(P)H, quinone or similar compound as acceptor (GO:0016655)</t>
  </si>
  <si>
    <t>NQO1;TP53I3;AKR1C1;AKR1C3;AKR1C2</t>
  </si>
  <si>
    <t>mitogen-activated protein kinase binding (GO:0051019)</t>
  </si>
  <si>
    <t>DUSP4;DUSP10;ACE;DUSP1;DIRAS1;NFATC1;DUSP6</t>
  </si>
  <si>
    <t>ubiquitin-like protein ligase binding (GO:0044389)</t>
  </si>
  <si>
    <t>36/282</t>
  </si>
  <si>
    <t>CD40;CDKN1A;RALB;CUL3;SMC6;AUP1;ACVR1B;CLU;RTN4;HSPD1;MAP1LC3A;CASP8;SUMO1;ERBB3;PSMD1;SNX9;TNFRSF14;MAGEC2;RPS27A;HSPA8;EGR2;GPR37;XRCC5;STAT1;DIO2;YOD1;TRAF2;PRDX6;MID1;LRPPRC;ABI2;BCL2;TXNIP;EIF4E2;TP53;TRIB2</t>
  </si>
  <si>
    <t>1-acylglycerophosphocholine O-acyltransferase activity (GO:0047184)</t>
  </si>
  <si>
    <t>LPCAT4;MBOAT2;PRDX6</t>
  </si>
  <si>
    <t>vinculin binding (GO:0017166)</t>
  </si>
  <si>
    <t>SYNM;PXN;DAG1;DMD</t>
  </si>
  <si>
    <t>semaphorin receptor binding (GO:0030215)</t>
  </si>
  <si>
    <t>ion channel inhibitor activity (GO:0008200)</t>
  </si>
  <si>
    <t>8/37</t>
  </si>
  <si>
    <t>FKBP1A;ANKRD36C;WNK4;NEDD4L;PCSK9;COMMD1;CALM2;SCN1B</t>
  </si>
  <si>
    <t>low-density lipoprotein particle binding (GO:0030169)</t>
  </si>
  <si>
    <t>MSR1;PCSK9;CDH13;CD36;THBS1</t>
  </si>
  <si>
    <t>protein homodimerization activity (GO:0042803)</t>
  </si>
  <si>
    <t>71/636</t>
  </si>
  <si>
    <t>SCARB2;DGKD;HIP1;UXS1;CIB2;DPY30;PTH1R;TRIM8;GHR;TRIM6;ATIC;ENPP1;LRRFIP1;TRIM21;TRIM22;BOK;ACVR1;PDGFRA;ZHX2;DGAT2;TYW5;NOG;COMMD1;KNSTRN;SDCBP2;MID1;NRBP1;MSH6;MSH2;ALS2;HAND2;MASP1;CRYAB;ATF3;RPE;NPR3;PDGFA;MFF;CORO1A;SRR;TERT;MTHFD1L;FLRT3;CCL5;PDGFC;SNX9;HES1;SLIT2;RAB11FIP3;XDH;PDLIM4;NTRK2;TGFB2;STAT1;GDF15;IDH1;BNIP3;CARD9;INHBB;TPD52L1;WDR54;CCDC88A;CD4;TP53I3;STING1;TRIML2;STK25;PRKRA;BCL2;CNOT9;NECTIN1</t>
  </si>
  <si>
    <t>adenyl ribonucleotide binding (GO:0032559)</t>
  </si>
  <si>
    <t>38/306</t>
  </si>
  <si>
    <t>PIF1;POPDC3;BRSK1;ACSS2;MAST1;WNK4;OLA1;PYGL;ACVR1B;SRR;NUAK2;MTHFD1L;STK36;PDE4B;PDK3;STK38L;ENPP1;MAP4K3;MAP4K4;MARK1;ACVR1;ABCA1;HSPA8;DMPK;MLKL;DAPK1;DAPK2;INSR;PDE4D;CAD;MSH6;GCLC;MYO1B;ACTC1;STING1;MSH2;STK17B;MCM6</t>
  </si>
  <si>
    <t>lipoprotein particle binding (GO:0071813)</t>
  </si>
  <si>
    <t>MSR1;PCSK9;CDH13;CD36;THBS1;HSPD1</t>
  </si>
  <si>
    <t>death receptor activity (GO:0005035)</t>
  </si>
  <si>
    <t>FAS;TNFRSF10B;TNFRSF14;EDA2R</t>
  </si>
  <si>
    <t>glycerophospholipid flippase activity (GO:0140333)</t>
  </si>
  <si>
    <t>ATP8B1;ABCA3;ABCB4;ABCA4</t>
  </si>
  <si>
    <t>MAP kinase phosphatase activity (GO:0033549)</t>
  </si>
  <si>
    <t>RNA polymerase binding (GO:0070063)</t>
  </si>
  <si>
    <t>CCNT2;PABPN1;BIN1;STOM;PHRF1</t>
  </si>
  <si>
    <t>chemorepellent activity (GO:0045499)</t>
  </si>
  <si>
    <t>hydrolase activity, acting on acid anhydrides, in phosphorus-containing anhydrides (GO:0016818)</t>
  </si>
  <si>
    <t>PHOSPHO1;ENPP1;ACYP1</t>
  </si>
  <si>
    <t>insulin-like growth factor II binding (GO:0031995)</t>
  </si>
  <si>
    <t>IGFBP5;INSR;IGFBP6</t>
  </si>
  <si>
    <t>nitric-oxide synthase binding (GO:0050998)</t>
  </si>
  <si>
    <t>DMD;ACTB;SNTA1</t>
  </si>
  <si>
    <t>amyloid-beta binding (GO:0001540)</t>
  </si>
  <si>
    <t>MSR1;TGFB2;INSR;CLSTN1;CACNA1A;CLU;CD36;TLR6;EPHB2;CRYAB;TLR4;GRIA3;ITM2C</t>
  </si>
  <si>
    <t>hydrolase activity, acting on carbon-nitrogen (but not peptide) bonds, in cyclic amidines (GO:0016814)</t>
  </si>
  <si>
    <t>APOBEC3C;APOBEC3F;APOBEC3G;GDA;ADA</t>
  </si>
  <si>
    <t>protein kinase regulator activity (GO:0019887)</t>
  </si>
  <si>
    <t>15/98</t>
  </si>
  <si>
    <t>CDKN1A;CCNT2;CCNI;CAB39;KIDINS220;MAPK8IP1;GPRC5B;RGCC;GPRC5A;WNT11;CCND1;CCNE1;CCNG1;CCNYL1;CDK5R1</t>
  </si>
  <si>
    <t>cysteine-type endopeptidase activity involved in execution phase of apoptosis (GO:0097200)</t>
  </si>
  <si>
    <t>GTPase inhibitor activity (GO:0005095)</t>
  </si>
  <si>
    <t>RTKN;PDE6D;ARL2;SLIT2</t>
  </si>
  <si>
    <t>insulin-like growth factor I binding (GO:0031994)</t>
  </si>
  <si>
    <t>IGFBP5;INSR;ITGA6;IGFBP6</t>
  </si>
  <si>
    <t>platelet-derived growth factor receptor binding (GO:0005161)</t>
  </si>
  <si>
    <t>PDGFRA;IL1R1;PDGFC;PDGFA</t>
  </si>
  <si>
    <t>carboxylic acid binding (GO:0031406)</t>
  </si>
  <si>
    <t>SRR;GCLC;GLRB;SESN1;AKR1C1;CAD;AKR1C2;THNSL2</t>
  </si>
  <si>
    <t>metalloendopeptidase activity (GO:0004222)</t>
  </si>
  <si>
    <t>13/82</t>
  </si>
  <si>
    <t>MMP1;ADAMTS12;MMP10;ADAMTS10;ADAMTSL1;ADAM19;ADAMTS5;ADAMTS15;NLN;MMP24;ADAMTS1;ADAMTS7;TRABD2A</t>
  </si>
  <si>
    <t>carboxylic acid transmembrane transporter activity (GO:0046943)</t>
  </si>
  <si>
    <t>10/57</t>
  </si>
  <si>
    <t>SLC46A1;SLC13A3;SLC38A1;SLC7A8;SLC25A10;SLC38A11;SLC16A2;SLC7A1;SLC36A4;SLC38A4</t>
  </si>
  <si>
    <t>phosphatidylinositol-4,5-bisphosphate binding (GO:0005546)</t>
  </si>
  <si>
    <t>12/75</t>
  </si>
  <si>
    <t>MYO1B;HIP1;GSN;FRMPD4;FZD7;CAPG;COMMD1;SDCBP2;SYT7;PHLDA3;SYTL2;MARK1</t>
  </si>
  <si>
    <t>deoxycytidine deaminase activity (GO:0047844)</t>
  </si>
  <si>
    <t>lipoprotein particle receptor binding (GO:0070325)</t>
  </si>
  <si>
    <t>RELN;SNX17;LANCL1;PCSK9;CLU;DKK1</t>
  </si>
  <si>
    <t>phosphatidylinositol bisphosphate binding (GO:1902936)</t>
  </si>
  <si>
    <t>HIP1;GSN;FRMPD4;FZD7;CAPG;COMMD1;SDCBP2;SYT7;SYTL2;MYO1B;KIF16B;SH3PXD2B;PHLDA3;MARK1</t>
  </si>
  <si>
    <t>histone acetyltransferase binding (GO:0035035)</t>
  </si>
  <si>
    <t>CITED2;EPAS1;STAT1;KANSL1L;TP53</t>
  </si>
  <si>
    <t>sialyltransferase activity (GO:0008373)</t>
  </si>
  <si>
    <t>ST6GAL2;ST3GAL5;ST3GAL6;ST6GALNAC3;ST3GAL1</t>
  </si>
  <si>
    <t>GTPase activity (GO:0003924)</t>
  </si>
  <si>
    <t>27/216</t>
  </si>
  <si>
    <t>RASL12;RAB1A;RALB;DIRAS1;ATL2;ARL2;RND2;GSPT2;RND3;SEPTIN10;RAB42;RAC3;RAB6B;SEPTIN2;ABCA4;MX1;SEPTIN6;SEPTIN4;GPN1;RHOB;RAP2B;RAB31;NLRP10;RHOJ;EEF1A2;RAB38;RHOQ</t>
  </si>
  <si>
    <t>oxidoreductase activity, acting on paired donors, with incorporation or reduction of molecular oxygen, NAD(P)H as one donor, and incorporation of one atom of oxygen (GO:0016709)</t>
  </si>
  <si>
    <t>CYP27A1;CYP27B1;FAXDC2;AKR1C1;AKR1C3;MICAL3;AKR1C2</t>
  </si>
  <si>
    <t>cyclin-dependent protein serine/threonine kinase regulator activity (GO:0016538)</t>
  </si>
  <si>
    <t>CDKN1A;CCNT2;CCNI;CCND1;CCNE1;CCNG1;CCNYL1;CDK5R1</t>
  </si>
  <si>
    <t>oxidoreductase activity, acting on the CH-OH group of donors, NAD or NADP as acceptor (GO:0016616)</t>
  </si>
  <si>
    <t>13/87</t>
  </si>
  <si>
    <t>MDH1;AKR1C1;SORD;AKR1C3;KCNAB2;HSD17B6;HSD17B11;DHRS2;HADHB;HADHA;BDH2;SPR;BDH1</t>
  </si>
  <si>
    <t>dicarboxylic acid transmembrane transporter activity (GO:0005310)</t>
  </si>
  <si>
    <t>SLC46A1;SLC13A3;SLC1A4;SLC25A10;SLC25A12;SLC25A22</t>
  </si>
  <si>
    <t>cysteine-type endopeptidase activity involved in apoptotic process (GO:0097153)</t>
  </si>
  <si>
    <t>insulin-like growth factor binding (GO:0005520)</t>
  </si>
  <si>
    <t>L-amino acid transmembrane transporter activity (GO:0015179)</t>
  </si>
  <si>
    <t>9/53</t>
  </si>
  <si>
    <t>SLC38A1;SLC7A8;SLC43A2;SLC1A4;SLC7A11;SLC25A12;SLC7A1;SLC25A22;SLC36A4</t>
  </si>
  <si>
    <t>nucleoside-triphosphatase activity (GO:0017111)</t>
  </si>
  <si>
    <t>33/278</t>
  </si>
  <si>
    <t>RASL12;RAB1A;RALB;DIRAS1;ATL2;ARL2;RND2;GSPT2;CLU;RND3;SEPTIN10;RAB42;KIF5A;RAC3;KIF3C;RAB6B;DNAI1;SEPTIN2;ABCA3;ABCA4;MX1;SEPTIN6;SEPTIN4;ATP2B1;GPN1;RHOB;RAP2B;RAB31;NLRP10;RHOJ;EEF1A2;RAB38;RHOQ</t>
  </si>
  <si>
    <t>RNA polymerase II-specific DNA-binding transcription factor binding (GO:0061629)</t>
  </si>
  <si>
    <t>24/190</t>
  </si>
  <si>
    <t>NCOA1;HDAC4;ATF2;HES6;ARNT2;EGR2;BEX1;RNF25;STAT1;ANXA4;NFATC1;FOS;ISL1;ACTB;CREB1;ID2;ANKRD1;TAF4B;HCLS1;HES1;TACC2;TP53;MTA3;NFE2L2</t>
  </si>
  <si>
    <t>DNA polymerase activity (GO:0034061)</t>
  </si>
  <si>
    <t>POLE4;TERT;REV1;POLE;POLH</t>
  </si>
  <si>
    <t>L-alanine transmembrane transporter activity (GO:0015180)</t>
  </si>
  <si>
    <t>SLC7A8;SLC1A4;SLC36A4</t>
  </si>
  <si>
    <t>L-aspartate transmembrane transporter activity (GO:0015183)</t>
  </si>
  <si>
    <t>SLC1A4;SLC25A12;SLC25A22</t>
  </si>
  <si>
    <t>tumor necrosis factor-activated receptor activity (GO:0005031)</t>
  </si>
  <si>
    <t>FAS;TNFRSF14;EDA2R</t>
  </si>
  <si>
    <t>metal ion binding (GO:0046872)</t>
  </si>
  <si>
    <t>56/517</t>
  </si>
  <si>
    <t>MCTP1;MAST1;CIB2;COMP;PCLO;CDH2;PAPOLG;EFHD1;ENPP1;DIS3L2;POSTN;ANXA4;MSH6;RCN3;MSH2;MTHFD2;PITPNM3;ADPRH;MT1F;CDH13;S100A4;TESMIN;LCP1;MASP1;CDH15;SLC25A12;DCTPP1;CDH18;PIF1;BRSK1;RPEL1;RPE;PDXP;THBS1;RASGRP3;CRACR2A;CLEC3B;SRR;NUAK2;STK38L;SLIT3;SLIT2;SLC25A23;MARK1;GSN;GALNT3;IDH1;SEPTIN4;HSPE1;SYT7;GCLC;DCHS1;CALM2;PCDHB8;CD320;CDK5R1</t>
  </si>
  <si>
    <t>protein tyrosine kinase binding (GO:1990782)</t>
  </si>
  <si>
    <t>ACVR1;DOCK4;TRIM6;SHC2;CD4;BMPR2;PITPNM3;NEDD9;GAS6;TP53;SOCS5</t>
  </si>
  <si>
    <t>cyclic nucleotide binding (GO:0030551)</t>
  </si>
  <si>
    <t>POPDC3;STING1;PDE4D;PDE4B;CNGA3</t>
  </si>
  <si>
    <t>DNA replication origin binding (GO:0003688)</t>
  </si>
  <si>
    <t>CDC45;DDX11;CDC6;MCM6;HSPD1</t>
  </si>
  <si>
    <t>gamma-tubulin binding (GO:0043015)</t>
  </si>
  <si>
    <t>BRSK1;BLOC1S2;DIXDC1;GIT1;RAB11FIP5</t>
  </si>
  <si>
    <t>low-density lipoprotein particle receptor binding (GO:0050750)</t>
  </si>
  <si>
    <t>SNX17;LANCL1;PCSK9;CLU;DKK1</t>
  </si>
  <si>
    <t>transmembrane receptor protein phosphatase activity (GO:0019198)</t>
  </si>
  <si>
    <t>PTPRU;PTPRR;PTPRM;PTPRF</t>
  </si>
  <si>
    <t>transmembrane receptor protein tyrosine phosphatase activity (GO:0005001)</t>
  </si>
  <si>
    <t>kinase activator activity (GO:0019209)</t>
  </si>
  <si>
    <t>GPRC5B;WNT11;GPRC5A;RGCC;CAB39;CDK5R1</t>
  </si>
  <si>
    <t>GTPase activator activity (GO:0005096)</t>
  </si>
  <si>
    <t>38/336</t>
  </si>
  <si>
    <t>NRP1;DOCK4;ASAP3;ARHGAP18;ASAP2;KALRN;SIPA1L3;RASGRP3;DOCK10;EEF1B2;PREX1;RGS2;WNT11;CHN1;EPS8L2;RGS7;FARP2;RANBP2;DENND2C;EIF2B4;EGF;RAB3IP;TBC1D8;ELMOD3;ARAP3;ARHGAP28;ARHGAP33;CCDC88A;ARHGAP32;ARHGAP31;ALS2;ADGRB3;ADPRH;RAPGEF1;ARHGEF4;PREB;RGL1;RAB3GAP1</t>
  </si>
  <si>
    <t>purine ribonucleoside triphosphate binding (GO:0035639)</t>
  </si>
  <si>
    <t>50/460</t>
  </si>
  <si>
    <t>DIRAS1;MAST1;OLA1;PYGL;RND2;RND3;RAB42;PDK3;RAC3;ENPP1;ACVR1;DAPK1;DAPK2;CAD;RHOB;MSH6;RAB31;RAP2B;MSH2;RHOJ;RAB38;MCM6;RHOQ;PIF1;BRSK1;RASL12;RALB;ATL2;WNK4;ARL2;ACVR1B;SRR;NUAK2;MTHFD1L;STK36;STK38L;MAP4K3;MAP4K4;MARK1;ABCA1;HSPA8;DMPK;MLKL;INSR;SEPTIN6;SEPTIN4;RAB10;MYO1B;ACTC1;STK17B</t>
  </si>
  <si>
    <t>ATP transmembrane transporter activity (GO:0005347)</t>
  </si>
  <si>
    <t>SLC25A23;SLC25A4;SLC25A25</t>
  </si>
  <si>
    <t>hydrolase activity, acting on carbon-nitrogen (but not peptide) bonds, in cyclic amides (GO:0016812)</t>
  </si>
  <si>
    <t>CAD;DPYSL3;OPLAH</t>
  </si>
  <si>
    <t>nucleoside-triphosphate diphosphatase activity (GO:0047429)</t>
  </si>
  <si>
    <t>ASMTL;ENPP1;DCTPP1</t>
  </si>
  <si>
    <t>alpha-actinin binding (GO:0051393)</t>
  </si>
  <si>
    <t>MAGI1;PDLIM1;DAG1;PDLIM4;MYPN</t>
  </si>
  <si>
    <t>Notch binding (GO:0005112)</t>
  </si>
  <si>
    <t>SNED1;JAG1;CUL3;AAK1;CCN3</t>
  </si>
  <si>
    <t>phosphatidylinositol-3,5-bisphosphate binding (GO:0080025)</t>
  </si>
  <si>
    <t>HIP1;KIF16B;SH3PXD2B;COMMD1;PHLDA3</t>
  </si>
  <si>
    <t>acetylglucosaminyltransferase activity (GO:0008375)</t>
  </si>
  <si>
    <t>8/48</t>
  </si>
  <si>
    <t>MGAT4C;EXTL1;HEXB;MGAT5;HEXA;B3GLCT;B3GNT2;LARGE1</t>
  </si>
  <si>
    <t>tau protein binding (GO:0048156)</t>
  </si>
  <si>
    <t>BRSK1;DCTN1;ROCK2;BIN1;CLU;ACTB;MARK1</t>
  </si>
  <si>
    <t>SH2 domain binding (GO:0042169)</t>
  </si>
  <si>
    <t>CCDC88A;IRS1;TRPV4;SH3PXD2B;DAG1;PAG1</t>
  </si>
  <si>
    <t>ephrin receptor activity (GO:0005003)</t>
  </si>
  <si>
    <t>EFNB3;EPHB2;EPHA3;EPHA2</t>
  </si>
  <si>
    <t>transmembrane-ephrin receptor activity (GO:0005005)</t>
  </si>
  <si>
    <t>ATP binding (GO:0005524)</t>
  </si>
  <si>
    <t>32/278</t>
  </si>
  <si>
    <t>PIF1;BRSK1;MAST1;WNK4;OLA1;PYGL;ACVR1B;SRR;NUAK2;MTHFD1L;STK36;PDK3;STK38L;ENPP1;MAP4K3;MAP4K4;MARK1;ACVR1;ABCA1;HSPA8;DMPK;MLKL;DAPK1;DAPK2;INSR;CAD;MSH6;MYO1B;ACTC1;MSH2;STK17B;MCM6</t>
  </si>
  <si>
    <t>potassium channel regulator activity (GO:0015459)</t>
  </si>
  <si>
    <t>SUMO1;KCNE4;KCNIP3;WNK4;NEDD4L;ABCC9;KCNAB2;SLC5A3</t>
  </si>
  <si>
    <t>alditol:NADP+ 1-oxidoreductase activity (GO:0004032)</t>
  </si>
  <si>
    <t>platelet-derived growth factor binding (GO:0048407)</t>
  </si>
  <si>
    <t>PDGFRA;COL3A1;PDGFA</t>
  </si>
  <si>
    <t>protein-arginine N-methyltransferase activity (GO:0016274)</t>
  </si>
  <si>
    <t>PRMT6;NDUFAF7;FBXO11</t>
  </si>
  <si>
    <t>racemase and epimerase activity, acting on carbohydrates and derivatives (GO:0016857)</t>
  </si>
  <si>
    <t>RPEL1;RPE;FUOM</t>
  </si>
  <si>
    <t>activin receptor activity, type I (GO:0016361)</t>
  </si>
  <si>
    <t>acyl carnitine transmembrane transporter activity (GO:0015227)</t>
  </si>
  <si>
    <t>apolipoprotein A-I binding (GO:0034186)</t>
  </si>
  <si>
    <t>ABCA1;HSPD1</t>
  </si>
  <si>
    <t>C-acetyltransferase activity (GO:0016453)</t>
  </si>
  <si>
    <t>HADHA;ACAT2</t>
  </si>
  <si>
    <t>calcitonin family receptor activity (GO:0097642)</t>
  </si>
  <si>
    <t>dolichyl-diphosphooligosaccharide-protein glycotransferase activity (GO:0004579)</t>
  </si>
  <si>
    <t>RPN2;STT3A</t>
  </si>
  <si>
    <t>ER retention sequence binding (GO:0046923)</t>
  </si>
  <si>
    <t>CEMIP;KDELR3</t>
  </si>
  <si>
    <t>fibroblast growth factor-activated receptor activity (GO:0005007)</t>
  </si>
  <si>
    <t>FGFR3;FGFRL1</t>
  </si>
  <si>
    <t>inorganic phosphate transmembrane transporter activity (GO:0005315)</t>
  </si>
  <si>
    <t>L-lysine transmembrane transporter activity (GO:0015189)</t>
  </si>
  <si>
    <t>neuregulin binding (GO:0038132)</t>
  </si>
  <si>
    <t>ERBB3;ITGA6</t>
  </si>
  <si>
    <t>oxidoreductase activity, acting on a sulfur group of donors, disulfide as acceptor (GO:0016671)</t>
  </si>
  <si>
    <t>DNAJC10;MSRB2</t>
  </si>
  <si>
    <t>phosphatidylcholine flippase activity (GO:0140345)</t>
  </si>
  <si>
    <t>ATP8B1;ABCA3</t>
  </si>
  <si>
    <t>pyruvate dehydrogenase (acetyl-transferring) kinase activity (GO:0004740)</t>
  </si>
  <si>
    <t>tumor necrosis factor binding (GO:0043120)</t>
  </si>
  <si>
    <t>TRAF2;A2M</t>
  </si>
  <si>
    <t>oxidoreductase activity, acting on the CH-CH group of donors, NAD or NADP as acceptor (GO:0016628)</t>
  </si>
  <si>
    <t>PECR;BDH2;AKR1C1;AKR1C2</t>
  </si>
  <si>
    <t>transmembrane receptor protein serine/threonine kinase activity (GO:0004675)</t>
  </si>
  <si>
    <t>ACVR1;BMPR2;ACVR1B;LTBP1</t>
  </si>
  <si>
    <t>epidermal growth factor receptor binding (GO:0005154)</t>
  </si>
  <si>
    <t>CCDC88A;HIP1;EFEMP1;EGF;CNOT9</t>
  </si>
  <si>
    <t>phosphatidylinositol-3,4-bisphosphate binding (GO:0043325)</t>
  </si>
  <si>
    <t>HIP1;KIF16B;ARAP3;COMMD1;PHLDA3</t>
  </si>
  <si>
    <t>growth factor activity (GO:0008083)</t>
  </si>
  <si>
    <t>12/87</t>
  </si>
  <si>
    <t>FGF7;GRN;JAG1;MDK;BDNF;EGF;CLEC11A;NTF3;PDGFA;PTN;INHBA;DKK1</t>
  </si>
  <si>
    <t>protein tyrosine kinase activator activity (GO:0030296)</t>
  </si>
  <si>
    <t>ERBB3;EGF;CCL5;GAS6</t>
  </si>
  <si>
    <t>R-SMAD binding (GO:0070412)</t>
  </si>
  <si>
    <t>RGCC;ANKRD1;PMEPA1;FOS</t>
  </si>
  <si>
    <t>magnesium ion binding (GO:0000287)</t>
  </si>
  <si>
    <t>BRSK1;PIF1;IDH1;MAST1;CIB2;PDXP;SEPTIN4;MSH6;GCLC;SRR;NUAK2;MSH2;MTHFD2;ADPRH;STK38L;DCTPP1;MARK1;DIS3L2</t>
  </si>
  <si>
    <t>phosphatidylinositol-3,4,5-trisphosphate binding (GO:0005547)</t>
  </si>
  <si>
    <t>MYO1B;PLEKHB2;KIF16B;ARAP3;COMMD1;PHLDA3</t>
  </si>
  <si>
    <t>3',5'-cyclic-AMP phosphodiesterase activity (GO:0004115)</t>
  </si>
  <si>
    <t>PDE4D;PDE3A;PDE4B</t>
  </si>
  <si>
    <t>alanine transmembrane transporter activity (GO:0022858)</t>
  </si>
  <si>
    <t>cAMP binding (GO:0030552)</t>
  </si>
  <si>
    <t>POPDC3;PDE4D;PDE4B</t>
  </si>
  <si>
    <t>cytidine deaminase activity (GO:0004126)</t>
  </si>
  <si>
    <t>hexosaminidase activity (GO:0015929)</t>
  </si>
  <si>
    <t>neurexin family protein binding (GO:0042043)</t>
  </si>
  <si>
    <t>NLGN2;CPE;SYTL2</t>
  </si>
  <si>
    <t>polynucleotide adenylyltransferase activity (GO:0004652)</t>
  </si>
  <si>
    <t>PAPOLG;TENT5A;TENT5B</t>
  </si>
  <si>
    <t>transforming growth factor beta-activated receptor activity (GO:0005024)</t>
  </si>
  <si>
    <t>ACVR1;BMPR2;LTBP1</t>
  </si>
  <si>
    <t>protease binding (GO:0002020)</t>
  </si>
  <si>
    <t>15/118</t>
  </si>
  <si>
    <t>NTRK2;DERL3;AMFR;CFLAR;SERPINB6;COMP;COL3A1;SUMO1;BIN1;BCL2;BDKRB2;TIMP2;TIMP3;A2M;TP53</t>
  </si>
  <si>
    <t>phosphoric ester hydrolase activity (GO:0042578)</t>
  </si>
  <si>
    <t>DUSP11;DUSP4;PHOSPHO1;PLCXD3;DUSP10;PXYLP1;PDXP;SAMHD1</t>
  </si>
  <si>
    <t>SH3 domain binding (GO:0017124)</t>
  </si>
  <si>
    <t>CNTNAP1;AFAP1L1;ABI2;WIPF1;DPYSL3;LANCL1;EVL;SHANK3;MYPN</t>
  </si>
  <si>
    <t>microtubule plus-end binding (GO:0051010)</t>
  </si>
  <si>
    <t>DCTN1;CLIP4;KNSTRN;CLASP1</t>
  </si>
  <si>
    <t>guanyl-nucleotide exchange factor activity (GO:0005085)</t>
  </si>
  <si>
    <t>FARP2;EIF2B4;DENND2C;DOCK4;EGF;RAB3IP;KALRN;DOCK10;EEF1B2;PREX1;CCDC88A;ALS2;RAPGEF1;ARHGEF4;PREB;EPS8L2;RGL1;RAB3GAP1</t>
  </si>
  <si>
    <t>NAD binding (GO:0051287)</t>
  </si>
  <si>
    <t>BDH2;CTBP1;RNLS;UXS1;SORD</t>
  </si>
  <si>
    <t>receptor antagonist activity (GO:0048019)</t>
  </si>
  <si>
    <t>CCL5;FST;DKK1;IL18BP;DKK3</t>
  </si>
  <si>
    <t>acetyl-CoA C-acyltransferase activity (GO:0003988)</t>
  </si>
  <si>
    <t>alpha-glucosidase activity (GO:0090599)</t>
  </si>
  <si>
    <t>GANAB;GAA</t>
  </si>
  <si>
    <t>amidine-lyase activity (GO:0016842)</t>
  </si>
  <si>
    <t>CHAC2;GGACT</t>
  </si>
  <si>
    <t>chromo shadow domain binding (GO:0070087)</t>
  </si>
  <si>
    <t>SP100;CHAF1A</t>
  </si>
  <si>
    <t>CoA carboxylase activity (GO:0016421)</t>
  </si>
  <si>
    <t>PCCA;ACACB</t>
  </si>
  <si>
    <t>collagen receptor activity (GO:0038064)</t>
  </si>
  <si>
    <t>DDR1;ITGA11</t>
  </si>
  <si>
    <t>gap junction hemi-channel activity (GO:0055077)</t>
  </si>
  <si>
    <t>PANX2;GJA5</t>
  </si>
  <si>
    <t>mismatched DNA binding (GO:0030983)</t>
  </si>
  <si>
    <t>oligosaccharyl transferase activity (GO:0004576)</t>
  </si>
  <si>
    <t>phosphatidylethanolamine flippase activity (GO:0090555)</t>
  </si>
  <si>
    <t>ABCB4;ABCA4</t>
  </si>
  <si>
    <t>RNA adenylyltransferase activity (GO:1990817)</t>
  </si>
  <si>
    <t>TENT5A;TENT5B</t>
  </si>
  <si>
    <t>thyroid hormone transmembrane transporter activity (GO:0015349)</t>
  </si>
  <si>
    <t>protein serine/threonine kinase activator activity (GO:0043539)</t>
  </si>
  <si>
    <t>CCNT2;CAB39;ALS2;CAB39L;CALM2;CDK5R1</t>
  </si>
  <si>
    <t>metallopeptidase activity (GO:0008237)</t>
  </si>
  <si>
    <t>15/121</t>
  </si>
  <si>
    <t>ACE;PSMD14;MMP1;ADAMTS12;ADAMTS10;MMP10;ADAM19;ADAMTSL1;ADAMTS15;NLN;ADAMTS5;MMP24;ADAMTS1;TRABD2A;ADAMTS7</t>
  </si>
  <si>
    <t>GDP-dissociation inhibitor activity (GO:0005092)</t>
  </si>
  <si>
    <t>CCDC88A;SH3BP4;ITGB1BP1</t>
  </si>
  <si>
    <t>metallocarboxypeptidase activity (GO:0004181)</t>
  </si>
  <si>
    <t>AGTPBP1;CPXM2;CPD;CPE;AEBP1</t>
  </si>
  <si>
    <t>3',5'-cyclic-nucleotide phosphodiesterase activity (GO:0004114)</t>
  </si>
  <si>
    <t>PDE1C;PDE4D;PDE3A;PDE4B</t>
  </si>
  <si>
    <t>DNA-directed DNA polymerase activity (GO:0003887)</t>
  </si>
  <si>
    <t>POLE4;REV1;POLE;POLH</t>
  </si>
  <si>
    <t>fibroblast growth factor binding (GO:0017134)</t>
  </si>
  <si>
    <t>GPC1;THBS1;FGFR3;FGFRL1</t>
  </si>
  <si>
    <t>steroid dehydrogenase activity, acting on the CH-OH group of donors, NAD or NADP as acceptor (GO:0033764)</t>
  </si>
  <si>
    <t>receptor tyrosine kinase binding (GO:0030971)</t>
  </si>
  <si>
    <t>DOCK4;SHC2;IRS1;PITPNM3;GAS6;TP53;SH2B1;SOCS5</t>
  </si>
  <si>
    <t>O-acyltransferase activity (GO:0008374)</t>
  </si>
  <si>
    <t>PLA2G15;DGAT2;LPCAT4;MBOAT2;PRDX6</t>
  </si>
  <si>
    <t>solute:sodium symporter activity (GO:0015370)</t>
  </si>
  <si>
    <t>SLC4A7;SLC5A6;SLC20A2;SLC20A1;SLC5A3</t>
  </si>
  <si>
    <t>protein phosphatase regulator activity (GO:0019888)</t>
  </si>
  <si>
    <t>PPP1R15A;DMPK;PPP2R2B;MGAT5;PPP1R7;RCAN2;PTN;CALM2</t>
  </si>
  <si>
    <t>L-glutamate transmembrane transporter activity (GO:0005313)</t>
  </si>
  <si>
    <t>SLC7A11;SLC25A12;SLC25A22</t>
  </si>
  <si>
    <t>metalloendopeptidase inhibitor activity (GO:0008191)</t>
  </si>
  <si>
    <t>LXN;TIMP2;TIMP3</t>
  </si>
  <si>
    <t>signaling receptor complex adaptor activity (GO:0030159)</t>
  </si>
  <si>
    <t>CARD10;IRS1;NCK2;MAPK8IP3;SHANK3;SH2B1</t>
  </si>
  <si>
    <t>peptidase activator activity (GO:0016504)</t>
  </si>
  <si>
    <t>PCOLCE2;PSMD14;PSME4;VSIR</t>
  </si>
  <si>
    <t>poly(U) RNA binding (GO:0008266)</t>
  </si>
  <si>
    <t>PNPT1;SSB;RBMS1;DIS3L2</t>
  </si>
  <si>
    <t>protein tyrosine/serine/threonine phosphatase activity (GO:0008138)</t>
  </si>
  <si>
    <t>voltage-gated sodium channel activity (GO:0005248)</t>
  </si>
  <si>
    <t>HCN3;SCN9A;SCN2A;SCN1B</t>
  </si>
  <si>
    <t>3-hydroxyacyl-CoA dehydrogenase activity (GO:0003857)</t>
  </si>
  <si>
    <t>[heparan sulfate]-glucosamine 3-sulfotransferase 1 activity (GO:0008467)</t>
  </si>
  <si>
    <t>HS3ST3A1;HS3ST5</t>
  </si>
  <si>
    <t>alpha-mannosidase activity (GO:0004559)</t>
  </si>
  <si>
    <t>MAN2A2;MANEAL</t>
  </si>
  <si>
    <t>CDP-alcohol phosphatidyltransferase activity (GO:0017169)</t>
  </si>
  <si>
    <t>CDS1;SELENOI</t>
  </si>
  <si>
    <t>cell-matrix adhesion mediator activity (GO:0098634)</t>
  </si>
  <si>
    <t>ITGA11;EMILIN1</t>
  </si>
  <si>
    <t>G protein-coupled acetylcholine receptor activity (GO:0016907)</t>
  </si>
  <si>
    <t>G protein-coupled neurotransmitter receptor activity (GO:0099528)</t>
  </si>
  <si>
    <t>JUN kinase binding (GO:0008432)</t>
  </si>
  <si>
    <t>DUSP10;MAPK8IP3</t>
  </si>
  <si>
    <t>L-proline transmembrane transporter activity (GO:0015193)</t>
  </si>
  <si>
    <t>MutLalpha complex binding (GO:0032405)</t>
  </si>
  <si>
    <t>organic acid:sodium symporter activity (GO:0005343)</t>
  </si>
  <si>
    <t>SLC13A3;SLC38A1</t>
  </si>
  <si>
    <t>oxysterol binding (GO:0008142)</t>
  </si>
  <si>
    <t>INSIG2;GPR183</t>
  </si>
  <si>
    <t>phosphatidic acid transfer activity (GO:1990050)</t>
  </si>
  <si>
    <t>TRIAP1;PITPNC1</t>
  </si>
  <si>
    <t>rRNA (adenine) methyltransferase activity (GO:0016433)</t>
  </si>
  <si>
    <t>METTL5;TRMT61B</t>
  </si>
  <si>
    <t>serine-type exopeptidase activity (GO:0070008)</t>
  </si>
  <si>
    <t>ACE;CPD</t>
  </si>
  <si>
    <t>succinate transmembrane transporter activity (GO:0015141)</t>
  </si>
  <si>
    <t>vascular endothelial growth factor-activated receptor activity (GO:0005021)</t>
  </si>
  <si>
    <t>NRP1;PDGFRA</t>
  </si>
  <si>
    <t>protein serine/threonine kinase activity (GO:0004674)</t>
  </si>
  <si>
    <t>36/344</t>
  </si>
  <si>
    <t>BRSK1;BMPR2;ROCK2;MAST1;WNK4;STK39;ACVR1B;KALRN;CAMKK1;NRBP2;NUAK2;STK35;STK36;STK16;PDK3;STK38L;NEK3;STK32B;MAP4K3;MAP4K4;MARK1;ACVR1;DMPK;DAPK1;DAPK2;EIF2AK3;VRK2;NRBP1;PIKFYVE;PRKD3;PDIK1L;STK17B;CDK2;AAK1;BMP2K;MAP3K14</t>
  </si>
  <si>
    <t>cyclic-nucleotide phosphodiesterase activity (GO:0004112)</t>
  </si>
  <si>
    <t>phosphatidylinositol phospholipase C activity (GO:0004435)</t>
  </si>
  <si>
    <t>CHRM3;CCL5;BDKRB2;F2RL2</t>
  </si>
  <si>
    <t>acidic amino acid transmembrane transporter activity (GO:0015172)</t>
  </si>
  <si>
    <t>death receptor binding (GO:0005123)</t>
  </si>
  <si>
    <t>BDNF;NTF3;TMBIM1</t>
  </si>
  <si>
    <t>muscle alpha-actinin binding (GO:0051371)</t>
  </si>
  <si>
    <t>PDLIM1;PDLIM4;MYPN</t>
  </si>
  <si>
    <t>endopeptidase activity (GO:0004175)</t>
  </si>
  <si>
    <t>33/315</t>
  </si>
  <si>
    <t>C1S;USP34;PCSK9;HTRA2;ADAMTS12;ADAMTS10;ADAMTSL1;ADAMTS15;NLN;ADAMTS5;MMP24;CASP8;PLAU;ADAMTS1;C1RL;CASP1;CASP2;CTSF;RHBDL3;CORIN;ADAMTS7;ACE;USP20;MMP1;RHBDD1;MMP10;PSMB9;ADAM19;SFRP1;PIK3IP1;USP40;MASP1;TRABD2A</t>
  </si>
  <si>
    <t>protein tyrosine kinase activity (GO:0004713)</t>
  </si>
  <si>
    <t>13/108</t>
  </si>
  <si>
    <t>DDR1;PDGFRA;NTRK2;LTK;INSR;ERBB3;AXL;TEK;EPHB2;FGFR3;MET;EPHA3;EPHA2</t>
  </si>
  <si>
    <t>amino acid binding (GO:0016597)</t>
  </si>
  <si>
    <t>SRR;GCLC;GLRB;CAD;THNSL2</t>
  </si>
  <si>
    <t>beta-tubulin binding (GO:0048487)</t>
  </si>
  <si>
    <t>EML4;SPAST;TRPV4;LRPPRC;CDK5R1</t>
  </si>
  <si>
    <t>neutral amino acid transmembrane transporter activity (GO:0015175)</t>
  </si>
  <si>
    <t>sterol binding (GO:0032934)</t>
  </si>
  <si>
    <t>SCARB2;GRAMD1C;ABCA1;OSBPL6;INSIG2;GPR183;APOD;OSBP2</t>
  </si>
  <si>
    <t>tubulin binding (GO:0015631)</t>
  </si>
  <si>
    <t>32/307</t>
  </si>
  <si>
    <t>BRSK1;DCTN1;CCDC69;MAST1;DIXDC1;STMN2;SPAST;MAP1LC3A;BLOC1S2;KIF5A;DAG1;KIF3C;FSD1;GIT1;CLASP1;RAB11FIP5;MAP4K4;AGTPBP1;MX1;MID1;LRPPRC;EML4;EML5;CCDC88A;TTLL4;KIFC2;FAM161A;KIF16B;KIF26B;TRPV4;ALMS1;CDK5R1</t>
  </si>
  <si>
    <t>methyl-CpG binding (GO:0008327)</t>
  </si>
  <si>
    <t>CDX1;TET3;TET1;LHX4</t>
  </si>
  <si>
    <t>arginine N-methyltransferase activity (GO:0016273)</t>
  </si>
  <si>
    <t>PRMT6;FBXO11</t>
  </si>
  <si>
    <t>arginine transmembrane transporter activity (GO:0015181)</t>
  </si>
  <si>
    <t>aryl hydrocarbon receptor binding (GO:0017162)</t>
  </si>
  <si>
    <t>NCOA1;ARNT2</t>
  </si>
  <si>
    <t>calcium-independent phospholipase A2 activity (GO:0047499)</t>
  </si>
  <si>
    <t>PLA2G15;PRDX6</t>
  </si>
  <si>
    <t>cyclin-dependent protein serine/threonine kinase activator activity (GO:0061575)</t>
  </si>
  <si>
    <t>CCNT2;CDK5R1</t>
  </si>
  <si>
    <t>ether hydrolase activity (GO:0016803)</t>
  </si>
  <si>
    <t>TMEM86A;EPHX1</t>
  </si>
  <si>
    <t>L-glutamine transmembrane transporter activity (GO:0015186)</t>
  </si>
  <si>
    <t>mitogen-activated protein kinase kinase binding (GO:0031434)</t>
  </si>
  <si>
    <t>ACE;TRIB2</t>
  </si>
  <si>
    <t>neurotrophin binding (GO:0043121)</t>
  </si>
  <si>
    <t>NTRK2;SORT1</t>
  </si>
  <si>
    <t>oxidized DNA binding (GO:0032356)</t>
  </si>
  <si>
    <t>RNA polymerase I core promoter sequence-specific DNA binding (GO:0001164)</t>
  </si>
  <si>
    <t>TAF1B;TAF1C</t>
  </si>
  <si>
    <t>RNA polymerase I transcription regulatory region sequence-specific DNA binding (GO:0001163)</t>
  </si>
  <si>
    <t>Roundabout binding (GO:0048495)</t>
  </si>
  <si>
    <t>xylosyltransferase activity (GO:0042285)</t>
  </si>
  <si>
    <t>GXYLT2;LARGE1</t>
  </si>
  <si>
    <t>CARD domain binding (GO:0050700)</t>
  </si>
  <si>
    <t>CARD10;CARD9;CASP1</t>
  </si>
  <si>
    <t>phosphatidylinositol-5-phosphate binding (GO:0010314)</t>
  </si>
  <si>
    <t>VEPH1;SH3PXD2B;PHLDA3</t>
  </si>
  <si>
    <t>protein serine/threonine phosphatase activity (GO:0004722)</t>
  </si>
  <si>
    <t>DUSP4;PHLPP1;PPP1R3C;DUSP1;CTDSP1;PPM1H;ILKAP;PPM1G</t>
  </si>
  <si>
    <t>FAD binding (GO:0071949)</t>
  </si>
  <si>
    <t>SQOR;AGPS;MICAL3;QSOX1</t>
  </si>
  <si>
    <t>phospholipase C activity (GO:0004629)</t>
  </si>
  <si>
    <t>poly-pyrimidine tract binding (GO:0008187)</t>
  </si>
  <si>
    <t>frizzled binding (GO:0005109)</t>
  </si>
  <si>
    <t>SFRP1;WNT11;FZD7;WNT9A;WNT3</t>
  </si>
  <si>
    <t>ATPase binding (GO:0051117)</t>
  </si>
  <si>
    <t>9/73</t>
  </si>
  <si>
    <t>ABCA1;NOP58;RALB;PDE4D;DNAJC10;ATP1B1;ANK1;SVIP;SNTA1</t>
  </si>
  <si>
    <t>alcohol dehydrogenase (NADP+) activity (GO:0008106)</t>
  </si>
  <si>
    <t>MHC class II protein complex binding (GO:0023026)</t>
  </si>
  <si>
    <t>HSPA8;CD4;ATP1B1</t>
  </si>
  <si>
    <t>phosphatase binding (GO:0019902)</t>
  </si>
  <si>
    <t>13/114</t>
  </si>
  <si>
    <t>PXN;EIF2AK3;TRAF2;ANK1;SYTL2;PPP1R3C;DLG3;KCNN4;TP53;MET;SFI1;PDLIM4;CD33</t>
  </si>
  <si>
    <t>activin-activated receptor activity (GO:0017002)</t>
  </si>
  <si>
    <t>aromatic amino acid transmembrane transporter activity (GO:0015173)</t>
  </si>
  <si>
    <t>SLC36A4;SLC7A1</t>
  </si>
  <si>
    <t>interleukin-1 binding (GO:0019966)</t>
  </si>
  <si>
    <t>IL1R1;A2M</t>
  </si>
  <si>
    <t>mannosidase activity (GO:0015923)</t>
  </si>
  <si>
    <t>potassium channel inhibitor activity (GO:0019870)</t>
  </si>
  <si>
    <t>WNK4;NEDD4L</t>
  </si>
  <si>
    <t>potassium ion binding (GO:0030955)</t>
  </si>
  <si>
    <t>HDAC4;ADPRH</t>
  </si>
  <si>
    <t>small ribosomal subunit rRNA binding (GO:0070181)</t>
  </si>
  <si>
    <t>CIRBP;MRPS6</t>
  </si>
  <si>
    <t>UDP-glycosyltransferase activity (GO:0008194)</t>
  </si>
  <si>
    <t>10/84</t>
  </si>
  <si>
    <t>MGAT4C;EXTL1;HEXB;HEXA;B3GLCT;B3GNT2;B4GALNT1;GXYLT2;LARGE1;B4GALNT4</t>
  </si>
  <si>
    <t>growth factor receptor binding (GO:0070851)</t>
  </si>
  <si>
    <t>PDGFRA;CCDC88A;FGF7;ESM1;EFEMP1;HIP1;IL1R1;EGF;PDGFC;PDGFA;CNOT9;IL27RA</t>
  </si>
  <si>
    <t>mRNA 3'-UTR binding (GO:0003730)</t>
  </si>
  <si>
    <t>RSL1D1;RPS7;CSDC2;CIRBP;RBMS1;MEX3D;RBM24;TP53;ZFP36L2;PUM2</t>
  </si>
  <si>
    <t>receptor ligand activity (GO:0048018)</t>
  </si>
  <si>
    <t>31/307</t>
  </si>
  <si>
    <t>GRN;SEMA3C;SEMA3D;PDGFA;PTN;SEMA3F;FGF7;WNT11;MDK;CCL5;NTF3;AMH;WNT3;EDN1;TGFB2;JAG1;GDF15;BDNF;EGF;SEMA6D;CLEC11A;SEMA4C;INHBB;SEMA4F;WNT9A;INHBA;DKK1;GREM2;VGF;GAS6;CRLF1</t>
  </si>
  <si>
    <t>microtubule binding (GO:0008017)</t>
  </si>
  <si>
    <t>24/232</t>
  </si>
  <si>
    <t>DCTN1;CCDC69;MAST1;MX1;KNSTRN;MID1;LRPPRC;EML4;EML5;CCDC88A;SPAST;MAP1LC3A;KIFC2;FAM161A;KIF16B;KIF26B;TRPV4;ALMS1;KIF5A;CLIP4;KIF3C;FSD1;CLASP1;MAP4K4</t>
  </si>
  <si>
    <t>microtubule motor activity (GO:0003777)</t>
  </si>
  <si>
    <t>DNAH3;DYNC1I2;KIFC2;KIF16B;KIF26B;KIF5A;KIF3C</t>
  </si>
  <si>
    <t>myosin binding (GO:0017022)</t>
  </si>
  <si>
    <t>RAB10;GSN;ACTC1;MLPH;DMD;CORO1A;RAB6B</t>
  </si>
  <si>
    <t>transcription regulatory region nucleic acid binding (GO:0001067)</t>
  </si>
  <si>
    <t>FOXA1;TFAP2A;HDAC4;FOXC2;KLF11;EGR2;JUND;ATF6B;XRCC5;CDX1;TCF7;SIX1;HOXC13;FOS;POU2F2;GLIS2;PER2;HAND2;MAFK;TP53;ATF3;NFE2L2</t>
  </si>
  <si>
    <t>motor activity (GO:0003774)</t>
  </si>
  <si>
    <t>DNAH3;DYNC1I2;KIFC2;KIF16B;KIF26B;KIF5A;KIF3C;DNAI1</t>
  </si>
  <si>
    <t>double-stranded DNA binding (GO:0003690)</t>
  </si>
  <si>
    <t>62/651</t>
  </si>
  <si>
    <t>FOXA1;ATF2;FOXE1;SIX1;HOXC13;ZBTB22;HOXC11;GLI2;SIX2;SOX9;HES6;KLF11;DDX11;OSR1;FOS;ISL1;KLF16;MSH6;CREB1;MSH2;HAND2;ZNF638;DMC1;RBMS1;IRF6;ATF3;FOXC2;CEBPD;ATF6B;SATB1;TCF7;GATA2;HOXD11;HOXD10;NPAS2;GLIS2;ALX3;E2F1;ALX4;E2F2;HES1;E2F7;TFAP2A;ARNT2;EGR2;JUND;ZNF580;STAT1;XRCC5;CDX1;IRX3;PRRX2;NR2F1;NFATC1;POU2F2;NR4A1;KLF5;SNAI2;FOSB;LHX4;HOXD9;HOXD8</t>
  </si>
  <si>
    <t>sequence-specific DNA binding (GO:0043565)</t>
  </si>
  <si>
    <t>67/707</t>
  </si>
  <si>
    <t>FOXA1;ATF2;CSRNP3;FOXE1;SIX1;HOXC13;ZBTB22;HOXC11;GLI2;SIX2;SOX9;HES6;KLF11;OSR1;TET1;FOS;ISL1;KLF16;CREB1;NCL;HAND2;TET3;IRF6;ATF3;HDAC4;PIF1;FOXC2;CEBPD;ATF6B;EPAS1;SATB1;TCF7;GATA2;HOXD11;HOXD10;NPAS2;GLIS2;TERT;ALX3;E2F1;ALX4;E2F2;HES1;E2F7;TFAP2A;ARNT2;EGR2;JUND;ZNF580;XRCC5;CDX1;IRX3;PRRX2;NR2F1;NFATC1;ZNF35;POU2F2;NR4A1;KLF5;BCL2;SNAI2;FOSB;MAFK;LHX4;HOXD9;HOXD8;NFE2L2</t>
  </si>
  <si>
    <t>single-stranded DNA binding (GO:0003697)</t>
  </si>
  <si>
    <t>CDC45;MSH2;DDX11;PCBP1;DMC1;RBMS1;NUP35;SMC6;MCM6;SAMHD1;HSPD1</t>
  </si>
  <si>
    <t>core promoter sequence-specific DNA binding (GO:0001046)</t>
  </si>
  <si>
    <t>TAF1B;TAF1C;STAT1;FOS;TP53</t>
  </si>
  <si>
    <t>sodium channel regulator activity (GO:0017080)</t>
  </si>
  <si>
    <t>NEDD4L;PCSK9;COMMD1;SCN1B;SNTA1</t>
  </si>
  <si>
    <t>cAMP response element binding (GO:0035497)</t>
  </si>
  <si>
    <t>ATF2;CREB1</t>
  </si>
  <si>
    <t>endopeptidase activator activity (GO:0061133)</t>
  </si>
  <si>
    <t>PSMD14;VSIR</t>
  </si>
  <si>
    <t>enoyl-CoA hydratase activity (GO:0004300)</t>
  </si>
  <si>
    <t>H4 histone acetyltransferase activity (GO:0010485)</t>
  </si>
  <si>
    <t>ATF2;HAT1</t>
  </si>
  <si>
    <t>lipase inhibitor activity (GO:0055102)</t>
  </si>
  <si>
    <t>ANXA4;APOC1</t>
  </si>
  <si>
    <t>Lys63-specific deubiquitinase activity (GO:0061578)</t>
  </si>
  <si>
    <t>YOD1;STAMBP</t>
  </si>
  <si>
    <t>oxidized purine DNA binding (GO:0032357)</t>
  </si>
  <si>
    <t>phospholipase inhibitor activity (GO:0004859)</t>
  </si>
  <si>
    <t>sequence-specific mRNA binding (GO:1990825)</t>
  </si>
  <si>
    <t>SSB;RBM24</t>
  </si>
  <si>
    <t>poly-purine tract binding (GO:0070717)</t>
  </si>
  <si>
    <t>TIA1;PNPT1;DDX1;RBMS1</t>
  </si>
  <si>
    <t>tumor necrosis factor receptor superfamily binding (GO:0032813)</t>
  </si>
  <si>
    <t>TNFSF18;STAT1;TMBIM1;TRAF2</t>
  </si>
  <si>
    <t>nucleotidyltransferase activity (GO:0016779)</t>
  </si>
  <si>
    <t>PNPT1;TERT;REV1</t>
  </si>
  <si>
    <t>phosphatidic acid binding (GO:0070300)</t>
  </si>
  <si>
    <t>COMMD1;PITPNC1;MARK1</t>
  </si>
  <si>
    <t>SUMO transferase activity (GO:0019789)</t>
  </si>
  <si>
    <t>HDAC4;RANBP2;EGR2</t>
  </si>
  <si>
    <t>aminoacyl-tRNA ligase activity (GO:0004812)</t>
  </si>
  <si>
    <t>carboxypeptidase activity (GO:0004180)</t>
  </si>
  <si>
    <t>phosphatase activity (GO:0016791)</t>
  </si>
  <si>
    <t>DUSP11;DUSP4;PHOSPHO1;DUSP10;PXYLP1;PDXP;NT5M;PLPP3;LPIN1</t>
  </si>
  <si>
    <t>kinesin binding (GO:0019894)</t>
  </si>
  <si>
    <t>CLSTN1;MAPK8IP3;ACTB;MAPK8IP1</t>
  </si>
  <si>
    <t>phosphatidylinositol-3-phosphate binding (GO:0032266)</t>
  </si>
  <si>
    <t>ZFYVE28;HIP1;KIF16B;SH3PXD2B;PHLDA3</t>
  </si>
  <si>
    <t>ABC-type xenobiotic transporter activity (GO:0008559)</t>
  </si>
  <si>
    <t>AMP binding (GO:0016208)</t>
  </si>
  <si>
    <t>ACSS2;PYGL</t>
  </si>
  <si>
    <t>calcium channel inhibitor activity (GO:0019855)</t>
  </si>
  <si>
    <t>carbohydrate kinase activity (GO:0019200)</t>
  </si>
  <si>
    <t>NAGK;HK2</t>
  </si>
  <si>
    <t>chloride ion binding (GO:0031404)</t>
  </si>
  <si>
    <t>ACE;NPR3</t>
  </si>
  <si>
    <t>complement receptor activity (GO:0004875)</t>
  </si>
  <si>
    <t>death domain binding (GO:0070513)</t>
  </si>
  <si>
    <t>DAP;BCL2</t>
  </si>
  <si>
    <t>glycine binding (GO:0016594)</t>
  </si>
  <si>
    <t>SRR;GLRB</t>
  </si>
  <si>
    <t>MAP-kinase scaffold activity (GO:0005078)</t>
  </si>
  <si>
    <t>MAPK8IP3;MAPK8IP1</t>
  </si>
  <si>
    <t>purine ribonucleotide transmembrane transporter activity (GO:0005346)</t>
  </si>
  <si>
    <t>SLC25A23;SLC25A25</t>
  </si>
  <si>
    <t>quaternary ammonium group transmembrane transporter activity (GO:0015651)</t>
  </si>
  <si>
    <t>semaphorin receptor activity (GO:0017154)</t>
  </si>
  <si>
    <t>NRP1;PLXNB3</t>
  </si>
  <si>
    <t>sodium:phosphate symporter activity (GO:0005436)</t>
  </si>
  <si>
    <t>Toll-like receptor binding (GO:0035325)</t>
  </si>
  <si>
    <t>ATPase activator activity (GO:0001671)</t>
  </si>
  <si>
    <t>DNAJC10;ATP1B1;DNAJC15</t>
  </si>
  <si>
    <t>tau-protein kinase activity (GO:0050321)</t>
  </si>
  <si>
    <t>BRSK1;ROCK2;MARK1</t>
  </si>
  <si>
    <t>organic anion transmembrane transporter activity (GO:0008514)</t>
  </si>
  <si>
    <t>15/144</t>
  </si>
  <si>
    <t>RTBDN;SLC46A1;SLC38A1;SLC13A3;SLC1A4;SLC7A1;SLC5A6;SLC7A8;CD36;SLC25A12;SLC25A23;SLC25A22;SLC36A4;SFXN5;SLC25A25</t>
  </si>
  <si>
    <t>serine-type endopeptidase inhibitor activity (GO:0004867)</t>
  </si>
  <si>
    <t>SERPINF1;TFPI2;SERPING1;SERPINI1;SERPINB7;A2M;SERPINB6</t>
  </si>
  <si>
    <t>WW domain binding (GO:0050699)</t>
  </si>
  <si>
    <t>TCEAL8;TCEAL7;WBP1;PMEPA1</t>
  </si>
  <si>
    <t>cholesterol binding (GO:0015485)</t>
  </si>
  <si>
    <t>SCARB2;GRAMD1C;ABCA1;OSBPL6;APOD;OSBP2</t>
  </si>
  <si>
    <t>protein heterodimerization activity (GO:0046982)</t>
  </si>
  <si>
    <t>19/188</t>
  </si>
  <si>
    <t>ARNT2;GABBR2;ZHX2;DGKD;HIP1;EPAS1;HEXA;PDGFA;ATP1B1;SDCBP2;NR4A1;ERBB3;BCL2;BDKRB2;TLR6;TP53;TLR4;ATF3;BOK</t>
  </si>
  <si>
    <t>GTP binding (GO:0005525)</t>
  </si>
  <si>
    <t>19/189</t>
  </si>
  <si>
    <t>RASL12;RALB;INSR;DIRAS1;ATL2;ARL2;SEPTIN6;SEPTIN4;RND2;RND3;RHOB;RAB10;RAB42;RAB31;RAP2B;RHOJ;RAC3;RAB38;RHOQ</t>
  </si>
  <si>
    <t>actinin binding (GO:0042805)</t>
  </si>
  <si>
    <t>MAGI1;DAG1;PDLIM4</t>
  </si>
  <si>
    <t>ephrin receptor binding (GO:0046875)</t>
  </si>
  <si>
    <t>EFNB2;EFNB3;CHN1</t>
  </si>
  <si>
    <t>pyridoxal phosphate binding (GO:0030170)</t>
  </si>
  <si>
    <t>SRR;PYGL;THNSL2</t>
  </si>
  <si>
    <t>ubiquitin-specific protease binding (GO:1990381)</t>
  </si>
  <si>
    <t>SUMO1;AMFR;DERL3</t>
  </si>
  <si>
    <t>inorganic cation transmembrane transporter activity (GO:0022890)</t>
  </si>
  <si>
    <t>SLC46A1;TRPV4;ABCC9;SLC12A7;NALCN;CALHM5</t>
  </si>
  <si>
    <t>alpha-tubulin binding (GO:0043014)</t>
  </si>
  <si>
    <t>EML4;SPAST;TRPV4;CDK5R1</t>
  </si>
  <si>
    <t>histone acetyltransferase activity (GO:0004402)</t>
  </si>
  <si>
    <t>ATF2;SRCAP;HAT1;EPC2</t>
  </si>
  <si>
    <t>monocarboxylic acid binding (GO:0033293)</t>
  </si>
  <si>
    <t>GTPase binding (GO:0051020)</t>
  </si>
  <si>
    <t>20/201</t>
  </si>
  <si>
    <t>ABCA1;RANBP2;NCKAP1;DOCK4;RTKN;BNIP3;GCC2;EPS8;RIMS1;FMNL1;MLPH;ABI2;ALS2;TMEM127;ATG16L1;PDE6D;SH3BP4;LCP1;RAB11FIP3;RAB3GAP1</t>
  </si>
  <si>
    <t>adenine nucleotide transmembrane transporter activity (GO:0000295)</t>
  </si>
  <si>
    <t>BMP binding (GO:0036122)</t>
  </si>
  <si>
    <t>GREM2;BMPR2</t>
  </si>
  <si>
    <t>mechanosensitive ion channel activity (GO:0008381)</t>
  </si>
  <si>
    <t>TMEM63B;TMC6</t>
  </si>
  <si>
    <t>mRNA methyltransferase activity (GO:0008174)</t>
  </si>
  <si>
    <t>transmembrane receptor protein tyrosine kinase adaptor activity (GO:0005068)</t>
  </si>
  <si>
    <t>IRS1;SH2B1</t>
  </si>
  <si>
    <t>tumor necrosis factor receptor binding (GO:0005164)</t>
  </si>
  <si>
    <t>STAT1;TRAF2</t>
  </si>
  <si>
    <t>endopeptidase inhibitor activity (GO:0004866)</t>
  </si>
  <si>
    <t>LXN;BIN1;SERPINF1;TFPI2;TIMP2;SERPING1;TIMP3;BIRC6;SERPINI1;A2M;SERPINB7;SERPINB6</t>
  </si>
  <si>
    <t>guanyl ribonucleotide binding (GO:0032561)</t>
  </si>
  <si>
    <t>21/214</t>
  </si>
  <si>
    <t>RASL12;RALB;INSR;DIRAS1;ATL2;SEPTIN6;ARL2;SEPTIN4;RND2;RND3;RHOB;RAB10;RAP2B;RAB42;RAB31;STING1;RHOJ;RAC3;RAB38;CNGA3;RHOQ</t>
  </si>
  <si>
    <t>cell-cell adhesion mediator activity (GO:0098632)</t>
  </si>
  <si>
    <t>PDLIM1;RAB10;ROBO3;PLXNB3;MYPN</t>
  </si>
  <si>
    <t>rRNA binding (GO:0019843)</t>
  </si>
  <si>
    <t>PTCD3;FASTKD2;MTERF4;CIRBP;MRPS6</t>
  </si>
  <si>
    <t>bHLH transcription factor binding (GO:0043425)</t>
  </si>
  <si>
    <t>FHL2;TWIST1;ISL1</t>
  </si>
  <si>
    <t>mRNA 3'-UTR AU-rich region binding (GO:0035925)</t>
  </si>
  <si>
    <t>MEX3D;RBM24;ZFP36L2</t>
  </si>
  <si>
    <t>phospholipid transfer activity (GO:0120014)</t>
  </si>
  <si>
    <t>poly(A) binding (GO:0008143)</t>
  </si>
  <si>
    <t>TIA1;DDX1;RBMS1</t>
  </si>
  <si>
    <t>syntaxin-1 binding (GO:0017075)</t>
  </si>
  <si>
    <t>DAPK1;STXBP2;SYPL2</t>
  </si>
  <si>
    <t>calcium ion binding (GO:0005509)</t>
  </si>
  <si>
    <t>33/348</t>
  </si>
  <si>
    <t>MCTP1;CIB2;THBS1;RASGRP3;COMP;CRACR2A;CLEC3B;SRR;PCLO;CDH2;ENPP1;EFHD1;SLIT3;SLIT2;SLC25A23;GSN;GALNT3;ANXA4;SYT7;RCN3;PITPNM3;CDH13;DCHS1;S100A4;MASP1;CDH15;LCP1;SLC25A12;CALM2;PCDHB8;CDH18;CD320;CDK5R1</t>
  </si>
  <si>
    <t>alkali metal ion binding (GO:0031420)</t>
  </si>
  <si>
    <t>basic amino acid transmembrane transporter activity (GO:0015174)</t>
  </si>
  <si>
    <t>P-type ion transporter activity (GO:0015662)</t>
  </si>
  <si>
    <t>ATP2B1;ATP6V1E2</t>
  </si>
  <si>
    <t>phosphatidate phosphatase activity (GO:0008195)</t>
  </si>
  <si>
    <t>LPIN1;PLPP3</t>
  </si>
  <si>
    <t>protein phosphatase activator activity (GO:0072542)</t>
  </si>
  <si>
    <t>RNA 7-methylguanosine cap binding (GO:0000340)</t>
  </si>
  <si>
    <t>CYFIP2;EIF4E2</t>
  </si>
  <si>
    <t>titin binding (GO:0031432)</t>
  </si>
  <si>
    <t>ANKRD1;CALM2</t>
  </si>
  <si>
    <t>2-oxoglutarate-dependent dioxygenase activity (GO:0016706)</t>
  </si>
  <si>
    <t>TYW5;PHYHD1;TET3;TET1</t>
  </si>
  <si>
    <t>telomeric DNA binding (GO:0042162)</t>
  </si>
  <si>
    <t>PIF1;TERT;XRCC5;NCL</t>
  </si>
  <si>
    <t>carboxy-lyase activity (GO:0016831)</t>
  </si>
  <si>
    <t>FAHD1;GGCX;UXS1</t>
  </si>
  <si>
    <t>N-methyltransferase activity (GO:0008170)</t>
  </si>
  <si>
    <t>NNMT;METTL5;HNMT</t>
  </si>
  <si>
    <t>small GTPase binding (GO:0031267)</t>
  </si>
  <si>
    <t>17/175</t>
  </si>
  <si>
    <t>ABCA1;RANBP2;NCKAP1;DOCK4;RTKN;GCC2;EPS8;RIMS1;FMNL1;MLPH;ALS2;ABI2;TMEM127;PDE6D;SH3BP4;RAB11FIP3;RAB3GAP1</t>
  </si>
  <si>
    <t>hydro-lyase activity (GO:0016836)</t>
  </si>
  <si>
    <t>HADHB;HADHA;CA9;PCBD1;FAHD2A;FAHD2B</t>
  </si>
  <si>
    <t>metalloexopeptidase activity (GO:0008235)</t>
  </si>
  <si>
    <t>AGTPBP1;ACE;CPXM2;CPD;CPE;AEBP1</t>
  </si>
  <si>
    <t>cell adhesion mediator activity (GO:0098631)</t>
  </si>
  <si>
    <t>ROBO3;PLXNB3;MYPN</t>
  </si>
  <si>
    <t>cytokine receptor activity (GO:0004896)</t>
  </si>
  <si>
    <t>GHR;CD4;IL4R;IL1R1;ACKR4;IL7R;CRLF1;IL27RA;CMKLR1</t>
  </si>
  <si>
    <t>4 iron, 4 sulfur cluster binding (GO:0051539)</t>
  </si>
  <si>
    <t>NFU1;NDUFS1</t>
  </si>
  <si>
    <t>arylsulfatase activity (GO:0004065)</t>
  </si>
  <si>
    <t>SULF1;ARSD</t>
  </si>
  <si>
    <t>gated channel activity (GO:0022836)</t>
  </si>
  <si>
    <t>insulin-like growth factor receptor binding (GO:0005159)</t>
  </si>
  <si>
    <t>IRS1;INSR</t>
  </si>
  <si>
    <t>nucleoside diphosphate kinase activity (GO:0004550)</t>
  </si>
  <si>
    <t>DTYMK;AK4</t>
  </si>
  <si>
    <t>phosphatase activator activity (GO:0019211)</t>
  </si>
  <si>
    <t>RNA polymerase II core promoter sequence-specific DNA binding (GO:0000979)</t>
  </si>
  <si>
    <t>STAT1;FOS</t>
  </si>
  <si>
    <t>translation elongation factor activity (GO:0003746)</t>
  </si>
  <si>
    <t>EEF1B2;EEF1A2</t>
  </si>
  <si>
    <t>copper ion binding (GO:0005507)</t>
  </si>
  <si>
    <t>MOXD1;GPC1;COMMD1;SOD3;TP53</t>
  </si>
  <si>
    <t>protein kinase C binding (GO:0005080)</t>
  </si>
  <si>
    <t>CCDC88A;IRS1;CAVIN2;TRPV4;HDAC9</t>
  </si>
  <si>
    <t>secondary active transmembrane transporter activity (GO:0015291)</t>
  </si>
  <si>
    <t>SLC5A6;SLC7A8;SLC20A2;SLC20A1;SLC25A10;SLC16A2</t>
  </si>
  <si>
    <t>actin binding (GO:0003779)</t>
  </si>
  <si>
    <t>17/177</t>
  </si>
  <si>
    <t>DMTN;GSN;MICAL3;CORO1A;EPS8;PDLIM1;CCDC88A;MLPH;TMSB15A;TRPV4;TMSB4X;DAG1;MSRB2;DMD;EPS8L2;LCP1;PDLIM4</t>
  </si>
  <si>
    <t>GDP binding (GO:0019003)</t>
  </si>
  <si>
    <t>RAB10;RASL12;RAB42;RAB31;RAP2B;RALB;DIRAS1</t>
  </si>
  <si>
    <t>sequence-specific double-stranded DNA binding (GO:1990837)</t>
  </si>
  <si>
    <t>64/712</t>
  </si>
  <si>
    <t>FOXA1;ATF2;FOXE1;SIX1;HOXC13;ZBTB22;HOXC11;GLI2;SIX2;SOX9;HES6;KLF11;DDX11;OSR1;FOS;ISL1;KLF16;CREB1;HAND2;MCM6;IRF6;TP53;ATF3;HDAC4;FOXC2;CEBPD;ATF6B;TCF7;GATA2;HOXD11;HOXD10;NPAS2;GLIS2;HSPD1;CDC45;ALX3;E2F1;ALX4;E2F2;HES1;E2F7;TFAP2A;ARNT2;EGR2;JUND;ZNF580;XRCC5;CDX1;IRX3;PRRX2;NR2F1;NFATC1;CDC6;POU2F2;PER2;NR4A1;KLF5;SNAI2;FOSB;MAFK;LHX4;HOXD9;HOXD8;NFE2L2</t>
  </si>
  <si>
    <t>1,4-alpha-oligoglucan phosphorylase activity (GO:0004645)</t>
  </si>
  <si>
    <t>3-chloroallyl aldehyde dehydrogenase activity (GO:0004028)</t>
  </si>
  <si>
    <t>ALDH3B1</t>
  </si>
  <si>
    <t>5'-deoxyribose-5-phosphate lyase activity (GO:0051575)</t>
  </si>
  <si>
    <t>all-trans retinal binding (GO:0005503)</t>
  </si>
  <si>
    <t>alpha-1,4-glucosidase activity (GO:0004558)</t>
  </si>
  <si>
    <t>GAA</t>
  </si>
  <si>
    <t>ammonia-lyase activity (GO:0016841)</t>
  </si>
  <si>
    <t>benzodiazepine receptor binding (GO:0030156)</t>
  </si>
  <si>
    <t>DBI</t>
  </si>
  <si>
    <t>beta-2 adrenergic receptor binding (GO:0031698)</t>
  </si>
  <si>
    <t>C-X-C chemokine binding (GO:0019958)</t>
  </si>
  <si>
    <t>A2M</t>
  </si>
  <si>
    <t>cAMP-dependent protein kinase activity (GO:0004691)</t>
  </si>
  <si>
    <t>carbonyl reductase (NADPH) activity (GO:0004090)</t>
  </si>
  <si>
    <t>CCR1 chemokine receptor binding (GO:0031726)</t>
  </si>
  <si>
    <t>CCR5 chemokine receptor binding (GO:0031730)</t>
  </si>
  <si>
    <t>choline transmembrane transporter activity (GO:0015220)</t>
  </si>
  <si>
    <t>collagen binding involved in cell-matrix adhesion (GO:0098639)</t>
  </si>
  <si>
    <t>ITGA11</t>
  </si>
  <si>
    <t>creatine kinase activity (GO:0004111)</t>
  </si>
  <si>
    <t>cytoskeleton-nuclear membrane anchor activity (GO:0140444)</t>
  </si>
  <si>
    <t>SUN1</t>
  </si>
  <si>
    <t>deoxyribonuclease I activity (GO:0004530)</t>
  </si>
  <si>
    <t>DNA insertion or deletion binding (GO:0032135)</t>
  </si>
  <si>
    <t>epoxide hydrolase activity (GO:0004301)</t>
  </si>
  <si>
    <t>ErbB-3 class receptor binding (GO:0043125)</t>
  </si>
  <si>
    <t>folic acid transmembrane transporter activity (GO:0008517)</t>
  </si>
  <si>
    <t>fructokinase activity (GO:0008865)</t>
  </si>
  <si>
    <t>fucose binding (GO:0042806)</t>
  </si>
  <si>
    <t>FUOM</t>
  </si>
  <si>
    <t>gap junction channel activity involved in cardiac conduction electrical coupling (GO:0086075)</t>
  </si>
  <si>
    <t>glucokinase activity (GO:0004340)</t>
  </si>
  <si>
    <t>glutathione transmembrane transporter activity (GO:0034634)</t>
  </si>
  <si>
    <t>GPI-linked ephrin receptor activity (GO:0005004)</t>
  </si>
  <si>
    <t>EPHA3</t>
  </si>
  <si>
    <t>hexokinase activity (GO:0004396)</t>
  </si>
  <si>
    <t>histone methyltransferase activity (H4-K20 specific) (GO:0042799)</t>
  </si>
  <si>
    <t>hydroxymethyl-, formyl- and related transferase activity (GO:0016742)</t>
  </si>
  <si>
    <t>IgG binding (GO:0019864)</t>
  </si>
  <si>
    <t>FCGRT</t>
  </si>
  <si>
    <t>interleukin-1 receptor activity (GO:0004908)</t>
  </si>
  <si>
    <t>isocitrate dehydrogenase activity (GO:0004448)</t>
  </si>
  <si>
    <t>L-arginine transmembrane transporter activity (GO:0061459)</t>
  </si>
  <si>
    <t>L-histidine transmembrane transporter activity (GO:0005290)</t>
  </si>
  <si>
    <t>L-leucine transmembrane transporter activity (GO:0015190)</t>
  </si>
  <si>
    <t>L-ornithine transmembrane transporter activity (GO:0000064)</t>
  </si>
  <si>
    <t>mannokinase activity (GO:0019158)</t>
  </si>
  <si>
    <t>NEDD8 transferase activity (GO:0019788)</t>
  </si>
  <si>
    <t>nerve growth factor binding (GO:0048406)</t>
  </si>
  <si>
    <t>nucleotide phosphatase activity, acting on free nucleotides (GO:0098519)</t>
  </si>
  <si>
    <t>DUSP11</t>
  </si>
  <si>
    <t>oxidoreductase activity, acting on metal ions, NAD or NADP as acceptor (GO:0016723)</t>
  </si>
  <si>
    <t>phosphatidylcholine transfer activity (GO:0120019)</t>
  </si>
  <si>
    <t>phosphatidylserine flippase activity (GO:0140346)</t>
  </si>
  <si>
    <t>phosphodiesterase I activity (GO:0004528)</t>
  </si>
  <si>
    <t>phosphotransferase activity, nitrogenous group as acceptor (GO:0016775)</t>
  </si>
  <si>
    <t>polyol transmembrane transporter activity (GO:0015166)</t>
  </si>
  <si>
    <t>procollagen-proline 4-dioxygenase activity (GO:0004656)</t>
  </si>
  <si>
    <t>protein-arginine omega-N monomethyltransferase activity (GO:0035241)</t>
  </si>
  <si>
    <t>riboflavin transmembrane transporter activity (GO:0032217)</t>
  </si>
  <si>
    <t>RNA-DNA hybrid ribonuclease activity (GO:0004523)</t>
  </si>
  <si>
    <t>single-stranded DNA 3'-5' exodeoxyribonuclease activity (GO:0008310)</t>
  </si>
  <si>
    <t>small protein activating enzyme binding (GO:0044388)</t>
  </si>
  <si>
    <t>sphingosine-1-phosphate receptor activity (GO:0038036)</t>
  </si>
  <si>
    <t>structural constituent of tooth enamel (GO:0030345)</t>
  </si>
  <si>
    <t>TUFT1</t>
  </si>
  <si>
    <t>syndecan binding (GO:0045545)</t>
  </si>
  <si>
    <t>HPSE</t>
  </si>
  <si>
    <t>TAP1 binding (GO:0046978)</t>
  </si>
  <si>
    <t>transforming growth factor beta receptor activity, type I (GO:0005025)</t>
  </si>
  <si>
    <t>type 2 fibroblast growth factor receptor binding (GO:0005111)</t>
  </si>
  <si>
    <t>uridine transmembrane transporter activity (GO:0015213)</t>
  </si>
  <si>
    <t>voltage-gated sodium channel activity involved in cardiac muscle cell action potential (GO:0086006)</t>
  </si>
  <si>
    <t>protein phosphatase binding (GO:0019903)</t>
  </si>
  <si>
    <t>12/123</t>
  </si>
  <si>
    <t>PPP1R15A;PPP1R3C;PXN;EIF2AK3;STRN;TRAF2;KCNN4;ANK1;TP53;MET;PDLIM4;CD33</t>
  </si>
  <si>
    <t>actin monomer binding (GO:0003785)</t>
  </si>
  <si>
    <t>TMSB15A;TMSB4X;CORO1A</t>
  </si>
  <si>
    <t>mRNA 5'-UTR binding (GO:0048027)</t>
  </si>
  <si>
    <t>RSL1D1;RPS7;NCL</t>
  </si>
  <si>
    <t>NF-kappaB binding (GO:0051059)</t>
  </si>
  <si>
    <t>RNF25;ANXA4;TAF4B</t>
  </si>
  <si>
    <t>1-phosphatidylinositol binding (GO:0005545)</t>
  </si>
  <si>
    <t>WDFY1;SNX9</t>
  </si>
  <si>
    <t>clathrin adaptor activity (GO:0035615)</t>
  </si>
  <si>
    <t>HIP1;STON1</t>
  </si>
  <si>
    <t>cysteine-type endopeptidase activator activity involved in apoptotic process (GO:0008656)</t>
  </si>
  <si>
    <t>CASP1;RPS27L</t>
  </si>
  <si>
    <t>cytochrome-c oxidase activity (GO:0004129)</t>
  </si>
  <si>
    <t>heparan sulfate sulfotransferase activity (GO:0034483)</t>
  </si>
  <si>
    <t>myosin V binding (GO:0031489)</t>
  </si>
  <si>
    <t>RAB10;RAB6B</t>
  </si>
  <si>
    <t>Wnt-activated receptor activity (GO:0042813)</t>
  </si>
  <si>
    <t>FZD7;TSPAN12</t>
  </si>
  <si>
    <t>phosphatidylinositol phosphate binding (GO:1901981)</t>
  </si>
  <si>
    <t>ZFYVE28;MYO1B;HIP1;PLEKHB2;KIF16B;VEPH1;SH3PXD2B;ARAP3;COMMD1;PHLDA3</t>
  </si>
  <si>
    <t>oxidoreduction-driven active transmembrane transporter activity (GO:0015453)</t>
  </si>
  <si>
    <t>COX7A2L;NDUFA10;NDUFB3;CYBRD1;NDUFS1;COX5B</t>
  </si>
  <si>
    <t>hydrolase activity, hydrolyzing O-glycosyl compounds (GO:0004553)</t>
  </si>
  <si>
    <t>GALC;GANAB;GAA;HPSE</t>
  </si>
  <si>
    <t>cation transmembrane transporter activity (GO:0008324)</t>
  </si>
  <si>
    <t>SLC38A1;SLC7A8;SLC1A4;SLC7A1;SLC36A4</t>
  </si>
  <si>
    <t>transcription cis-regulatory region binding (GO:0000976)</t>
  </si>
  <si>
    <t>49/549</t>
  </si>
  <si>
    <t>FOXA1;ATF2;SIX1;HOXC13;ZBTB22;SALL2;SOX9;ZNF587B;KLF11;OSR1;FOS;ISL1;HAND2;TP53;ATF3;HDAC4;FOXC2;ATF6B;EPAS1;SATB1;SATB2;TCF7;TWIST1;AEBP1;GLIS2;MXI1;ALX3;E2F1;ALX4;E2F2;ZNF785;E2F7;TFAP2A;ZNF142;EGR2;JUND;XRCC5;CDX1;ZBTB10;ZNF35;POU2F2;PER2;SNAI2;MAFK;LHX4;HOXD9;HOXD8;ZNF696;NFE2L2</t>
  </si>
  <si>
    <t>histone deacetylase binding (GO:0042826)</t>
  </si>
  <si>
    <t>9/93</t>
  </si>
  <si>
    <t>HDAC4;CCND1;SATB2;ANKRD1;CIR1;HES1;TP53;HDAC9;MTA3</t>
  </si>
  <si>
    <t>3'-5' DNA helicase activity (GO:0043138)</t>
  </si>
  <si>
    <t>ERCC3;MCM6</t>
  </si>
  <si>
    <t>organic cation transmembrane transporter activity (GO:0015101)</t>
  </si>
  <si>
    <t>SLC7A8;SLC44A2</t>
  </si>
  <si>
    <t>tropomyosin binding (GO:0005523)</t>
  </si>
  <si>
    <t>TNNT1;TMOD2</t>
  </si>
  <si>
    <t>nuclease activity (GO:0004518)</t>
  </si>
  <si>
    <t>STK31;RNASEH1;DDX1;ENPP1;SAMHD1;DIS3L2</t>
  </si>
  <si>
    <t>acetylgalactosaminyltransferase activity (GO:0008376)</t>
  </si>
  <si>
    <t>B3GNT2;B4GALNT1;B4GALNT4</t>
  </si>
  <si>
    <t>ADP binding (GO:0043531)</t>
  </si>
  <si>
    <t>MSH6;GCLC;MSH2</t>
  </si>
  <si>
    <t>serine-type endopeptidase activity (GO:0004252)</t>
  </si>
  <si>
    <t>10/105</t>
  </si>
  <si>
    <t>C1S;PIK3IP1;PLAU;RHBDD1;C1RL;HTRA2;PCSK9;MASP1;RHBDL3;CORIN</t>
  </si>
  <si>
    <t>sodium channel activity (GO:0005272)</t>
  </si>
  <si>
    <t>ubiquitin-like protein conjugating enzyme activity (GO:0061650)</t>
  </si>
  <si>
    <t>UBE2F;UBE2Q2;UBE2E3;BIRC6</t>
  </si>
  <si>
    <t>DNA-binding transcription activator activity, RNA polymerase II-specific (GO:0001228)</t>
  </si>
  <si>
    <t>30/333</t>
  </si>
  <si>
    <t>FOXA1;ATF2;FOXC2;ATF6B;SATB2;SIX1;HOXC11;GLIS2;MECOM;SALL2;ALX4;E2F2;SOX9;ZNF521;TFAP2A;ZNF484;EGR2;ZNF580;CDX1;NFATC1;NR4A1;KLF7;CREB1;KLF5;HAND2;REL;LHX4;TP53;ATF3;HOXD8</t>
  </si>
  <si>
    <t>1-phosphatidylinositol-4-phosphate 5-kinase activity (GO:0016308)</t>
  </si>
  <si>
    <t>11-cis retinal binding (GO:0005502)</t>
  </si>
  <si>
    <t>alpha-adrenergic receptor activity (GO:0004936)</t>
  </si>
  <si>
    <t>alpha-N-acetylgalactosaminide alpha-2,6-sialyltransferase activity (GO:0001665)</t>
  </si>
  <si>
    <t>apolipoprotein receptor binding (GO:0034190)</t>
  </si>
  <si>
    <t>arachidonate-CoA ligase activity (GO:0047676)</t>
  </si>
  <si>
    <t>ATP-activated inward rectifier potassium channel activity (GO:0015272)</t>
  </si>
  <si>
    <t>BH domain binding (GO:0051400)</t>
  </si>
  <si>
    <t>BH3 domain binding (GO:0051434)</t>
  </si>
  <si>
    <t>BMP receptor activity (GO:0098821)</t>
  </si>
  <si>
    <t>C3HC4-type RING finger domain binding (GO:0055131)</t>
  </si>
  <si>
    <t>carnitine O-acyltransferase activity (GO:0016406)</t>
  </si>
  <si>
    <t>cobalamin binding (GO:0031419)</t>
  </si>
  <si>
    <t>coreceptor activity involved in Wnt signaling pathway, planar cell polarity pathway (GO:1904929)</t>
  </si>
  <si>
    <t>PTK7</t>
  </si>
  <si>
    <t>cyclic nucleotide-dependent protein kinase activity (GO:0004690)</t>
  </si>
  <si>
    <t>dihydropyrimidinase activity (GO:0004157)</t>
  </si>
  <si>
    <t>epinephrine binding (GO:0051379)</t>
  </si>
  <si>
    <t>gap junction channel activity involved in cell communication by electrical coupling (GO:1903763)</t>
  </si>
  <si>
    <t>high-density lipoprotein particle binding (GO:0008035)</t>
  </si>
  <si>
    <t>interleukin-12 receptor binding (GO:0005143)</t>
  </si>
  <si>
    <t>K48-linked polyubiquitin modification-dependent protein binding (GO:0036435)</t>
  </si>
  <si>
    <t>L-serine transmembrane transporter activity (GO:0015194)</t>
  </si>
  <si>
    <t>LBD domain binding (GO:0050693)</t>
  </si>
  <si>
    <t>long-chain fatty acyl-CoA binding (GO:0036042)</t>
  </si>
  <si>
    <t>malate dehydrogenase activity (GO:0016615)</t>
  </si>
  <si>
    <t>MHC class II protein binding (GO:0042289)</t>
  </si>
  <si>
    <t>non-membrane spanning protein tyrosine phosphatase activity (GO:0004726)</t>
  </si>
  <si>
    <t>PTPN18</t>
  </si>
  <si>
    <t>phosphatidylcholine-sterol O-acyltransferase activator activity (GO:0060228)</t>
  </si>
  <si>
    <t>pre-miRNA binding (GO:0070883)</t>
  </si>
  <si>
    <t>proton channel activity (GO:0015252)</t>
  </si>
  <si>
    <t>HVCN1</t>
  </si>
  <si>
    <t>purine nucleobase transmembrane transporter activity (GO:0005345)</t>
  </si>
  <si>
    <t>RNA-directed DNA polymerase activity (GO:0003964)</t>
  </si>
  <si>
    <t>sodium:bicarbonate symporter activity (GO:0008510)</t>
  </si>
  <si>
    <t>solute:bicarbonate symporter activity (GO:0140410)</t>
  </si>
  <si>
    <t>solute:cation symporter activity (GO:0015294)</t>
  </si>
  <si>
    <t>MFSD3</t>
  </si>
  <si>
    <t>sulfur amino acid transmembrane transporter activity (GO:0000099)</t>
  </si>
  <si>
    <t>telomerase activity (GO:0003720)</t>
  </si>
  <si>
    <t>thiol oxidase activity (GO:0016972)</t>
  </si>
  <si>
    <t>QSOX1</t>
  </si>
  <si>
    <t>tripeptide transmembrane transporter activity (GO:0042937)</t>
  </si>
  <si>
    <t>ion channel activity (GO:0005216)</t>
  </si>
  <si>
    <t>TMEM63B;TRPV4;CNGA3;ABCC9;TMC6;NALCN;GRIA3;CALHM5</t>
  </si>
  <si>
    <t>four-way junction DNA binding (GO:0000400)</t>
  </si>
  <si>
    <t>G protein-coupled chemoattractant receptor activity (GO:0001637)</t>
  </si>
  <si>
    <t>ACKR4;CMKLR1</t>
  </si>
  <si>
    <t>glutamate receptor binding (GO:0035254)</t>
  </si>
  <si>
    <t>HIP1;SHANK3</t>
  </si>
  <si>
    <t>nucleobase-containing compound kinase activity (GO:0019205)</t>
  </si>
  <si>
    <t>peptidase activator activity involved in apoptotic process (GO:0016505)</t>
  </si>
  <si>
    <t>ribosomal small subunit binding (GO:0043024)</t>
  </si>
  <si>
    <t>PTCD3;MTIF2</t>
  </si>
  <si>
    <t>sulfuric ester hydrolase activity (GO:0008484)</t>
  </si>
  <si>
    <t>endoribonuclease activity, producing 5'-phosphomonoesters (GO:0016891)</t>
  </si>
  <si>
    <t>RNASEH1;RPP25;MRPL44</t>
  </si>
  <si>
    <t>syntaxin binding (GO:0019905)</t>
  </si>
  <si>
    <t>ABCA1;DAPK1;STXBP2;CACNA1A;VPS54;SYPL2</t>
  </si>
  <si>
    <t>proton transmembrane transporter activity (GO:0015078)</t>
  </si>
  <si>
    <t>SLC46A1;COX7A2L;MFSD3;COX5B</t>
  </si>
  <si>
    <t>G protein-coupled receptor binding (GO:0001664)</t>
  </si>
  <si>
    <t>HSPA8;ACE;USP20;USP4;FZD7;WNT9A;SFRP1;GPRC5B;CXCL12;WNT11;CCL5;S1PR1;WNT3</t>
  </si>
  <si>
    <t>PDZ domain binding (GO:0030165)</t>
  </si>
  <si>
    <t>DOCK4;SRR;KIDINS220;FZD7;PDZK1;ATP2B1</t>
  </si>
  <si>
    <t>5'-3' RNA polymerase activity (GO:0034062)</t>
  </si>
  <si>
    <t>TERT;POLR1A;POLR1B</t>
  </si>
  <si>
    <t>transition metal ion binding (GO:0046914)</t>
  </si>
  <si>
    <t>39/445</t>
  </si>
  <si>
    <t>HDAC4;MOXD1;KDM3A;TES;GDA;HHIP;SAMHD1;GLI2;TRIM8;NFU1;GPC1;MGAT5;TIMP2;ENPP1;LARGE1;ACE;APOBEC3F;TYW5;APOBEC3G;GALNT3;BHMT2;LANCL1;CAD;SORD;TET1;COMMD1;SOD3;PLA2G15;KLF7;CD4;TET3;MSRB2;MT1F;WDFY1;MELTF;TP53;SHANK3;ADA;LIMS1</t>
  </si>
  <si>
    <t>cadherin binding involved in cell-cell adhesion (GO:0098641)</t>
  </si>
  <si>
    <t>PDLIM1;RAB10</t>
  </si>
  <si>
    <t>cholesterol transfer activity (GO:0120020)</t>
  </si>
  <si>
    <t>ABCA1;GRAMD1C</t>
  </si>
  <si>
    <t>transforming growth factor beta receptor binding (GO:0005160)</t>
  </si>
  <si>
    <t>FKBP1A;TGFB2</t>
  </si>
  <si>
    <t>3',5'-cyclic-GMP phosphodiesterase activity (GO:0047555)</t>
  </si>
  <si>
    <t>PDE1C</t>
  </si>
  <si>
    <t>5'-3' DNA helicase activity (GO:0043139)</t>
  </si>
  <si>
    <t>ABC-type glutathione S-conjugate transporter activity (GO:0015431)</t>
  </si>
  <si>
    <t>acid-amino acid ligase activity (GO:0016881)</t>
  </si>
  <si>
    <t>ADP transmembrane transporter activity (GO:0015217)</t>
  </si>
  <si>
    <t>aminophospholipid flippase activity (GO:0015247)</t>
  </si>
  <si>
    <t>aspartic-type endopeptidase inhibitor activity (GO:0019828)</t>
  </si>
  <si>
    <t>branched-chain amino acid transmembrane transporter activity (GO:0015658)</t>
  </si>
  <si>
    <t>clathrin light chain binding (GO:0032051)</t>
  </si>
  <si>
    <t>fatty acid elongase activity (GO:0009922)</t>
  </si>
  <si>
    <t>glucose:sodium symporter activity (GO:0005412)</t>
  </si>
  <si>
    <t>histone-arginine N-methyltransferase activity (GO:0008469)</t>
  </si>
  <si>
    <t>intracellular cGMP-activated cation channel activity (GO:0005223)</t>
  </si>
  <si>
    <t>CNGA3</t>
  </si>
  <si>
    <t>leucine binding (GO:0070728)</t>
  </si>
  <si>
    <t>long-chain fatty acid binding (GO:0036041)</t>
  </si>
  <si>
    <t>minor groove of adenine-thymine-rich DNA binding (GO:0003680)</t>
  </si>
  <si>
    <t>myosin heavy chain binding (GO:0032036)</t>
  </si>
  <si>
    <t>oxidoreductase activity, acting on a sulfur group of donors, oxygen as acceptor (GO:0016670)</t>
  </si>
  <si>
    <t>PCYOX1</t>
  </si>
  <si>
    <t>peroxisome proliferator activated receptor binding (GO:0042975)</t>
  </si>
  <si>
    <t>ASXL2</t>
  </si>
  <si>
    <t>phosphatidylinositol phosphate 4-phosphatase activity (GO:0034596)</t>
  </si>
  <si>
    <t>INPP4B</t>
  </si>
  <si>
    <t>pyrimidine nucleoside transmembrane transporter activity (GO:0015214)</t>
  </si>
  <si>
    <t>RNA polymerase II CTD heptapeptide repeat phosphatase activity (GO:0008420)</t>
  </si>
  <si>
    <t>CTDSP1</t>
  </si>
  <si>
    <t>rRNA methyltransferase activity (GO:0008649)</t>
  </si>
  <si>
    <t>S-methyltransferase activity (GO:0008172)</t>
  </si>
  <si>
    <t>BHMT2</t>
  </si>
  <si>
    <t>signal recognition particle binding (GO:0005047)</t>
  </si>
  <si>
    <t>DERL3</t>
  </si>
  <si>
    <t>sphingosine N-acyltransferase activity (GO:0050291)</t>
  </si>
  <si>
    <t>CERS4</t>
  </si>
  <si>
    <t>sphingosine-1-phosphate phosphatase activity (GO:0042392)</t>
  </si>
  <si>
    <t>transmembrane receptor protein tyrosine kinase activator activity (GO:0030297)</t>
  </si>
  <si>
    <t>ubiquitin-protein transferase activator activity (GO:0097027)</t>
  </si>
  <si>
    <t>UDP-xylosyltransferase activity (GO:0035252)</t>
  </si>
  <si>
    <t>GXYLT2</t>
  </si>
  <si>
    <t>E-box binding (GO:0070888)</t>
  </si>
  <si>
    <t>HAND2;TWIST1;SNAI2;HES1</t>
  </si>
  <si>
    <t>translation initiation factor activity (GO:0003743)</t>
  </si>
  <si>
    <t>EIF2B4;EIF5B;EIF3E;EIF4E2</t>
  </si>
  <si>
    <t>snoRNA binding (GO:0030515)</t>
  </si>
  <si>
    <t>NOP58;XRCC5;IMP4</t>
  </si>
  <si>
    <t>calcium activated cation channel activity (GO:0005227)</t>
  </si>
  <si>
    <t>TMEM63B;KCNN4</t>
  </si>
  <si>
    <t>histone deacetylase activity (GO:0004407)</t>
  </si>
  <si>
    <t>leak channel activity (GO:0022840)</t>
  </si>
  <si>
    <t>KCNK6;NALCN</t>
  </si>
  <si>
    <t>NAD-retinol dehydrogenase activity (GO:0004745)</t>
  </si>
  <si>
    <t>AKR1C3;HSD17B6</t>
  </si>
  <si>
    <t>RNA cap binding (GO:0000339)</t>
  </si>
  <si>
    <t>single-stranded DNA helicase activity (GO:0017116)</t>
  </si>
  <si>
    <t>PIF1;MCM6</t>
  </si>
  <si>
    <t>sterol transfer activity (GO:0120015)</t>
  </si>
  <si>
    <t>iron ion binding (GO:0005506)</t>
  </si>
  <si>
    <t>NFU1;KDM3A;TYW5;TET1;MELTF</t>
  </si>
  <si>
    <t>pyrophosphatase activity (GO:0016462)</t>
  </si>
  <si>
    <t>PHOSPHO1;DOLPP1;ENPP1;ASMTL;DCTPP1</t>
  </si>
  <si>
    <t>7SK snRNA binding (GO:0097322)</t>
  </si>
  <si>
    <t>adenylate kinase activity (GO:0004017)</t>
  </si>
  <si>
    <t>aldehyde-lyase activity (GO:0016832)</t>
  </si>
  <si>
    <t>carbon-nitrogen ligase activity, with glutamine as amido-N-donor (GO:0016884)</t>
  </si>
  <si>
    <t>coreceptor activity involved in Wnt signaling pathway (GO:0071936)</t>
  </si>
  <si>
    <t>disulfide oxidoreductase activity (GO:0015036)</t>
  </si>
  <si>
    <t>DNAJC10</t>
  </si>
  <si>
    <t>estrogen 16-alpha-hydroxylase activity (GO:0101020)</t>
  </si>
  <si>
    <t>glucosidase activity (GO:0015926)</t>
  </si>
  <si>
    <t>GANAB</t>
  </si>
  <si>
    <t>glycine transmembrane transporter activity (GO:0015187)</t>
  </si>
  <si>
    <t>glycogen binding (GO:2001069)</t>
  </si>
  <si>
    <t>histone kinase activity (GO:0035173)</t>
  </si>
  <si>
    <t>hyalurononglucosaminidase activity (GO:0004415)</t>
  </si>
  <si>
    <t>interleukin-17 receptor activity (GO:0030368)</t>
  </si>
  <si>
    <t>lysophospholipid acyltransferase activity (GO:0071617)</t>
  </si>
  <si>
    <t>nucleoside transmembrane transporter activity (GO:0005337)</t>
  </si>
  <si>
    <t>O-acetyltransferase activity (GO:0016413)</t>
  </si>
  <si>
    <t>oxidoreductase activity, acting on NAD(P)H, heme protein as acceptor (GO:0016653)</t>
  </si>
  <si>
    <t>peptidyl-proline 4-dioxygenase activity (GO:0031545)</t>
  </si>
  <si>
    <t>poly(G) binding (GO:0034046)</t>
  </si>
  <si>
    <t>pre-mRNA intronic binding (GO:0097157)</t>
  </si>
  <si>
    <t>procollagen-proline dioxygenase activity (GO:0019798)</t>
  </si>
  <si>
    <t>protein kinase B binding (GO:0043422)</t>
  </si>
  <si>
    <t>retinal dehydrogenase activity (GO:0001758)</t>
  </si>
  <si>
    <t>serine transmembrane transporter activity (GO:0022889)</t>
  </si>
  <si>
    <t>superoxide-generating NADPH oxidase activator activity (GO:0016176)</t>
  </si>
  <si>
    <t>SH3PXD2B</t>
  </si>
  <si>
    <t>tubulin-glutamic acid ligase activity (GO:0070740)</t>
  </si>
  <si>
    <t>type II transforming growth factor beta receptor binding (GO:0005114)</t>
  </si>
  <si>
    <t>ubiquitin ligase inhibitor activity (GO:1990948)</t>
  </si>
  <si>
    <t>vascular endothelial growth factor receptor 2 binding (GO:0043184)</t>
  </si>
  <si>
    <t>flavin adenine dinucleotide binding (GO:0050660)</t>
  </si>
  <si>
    <t>AGPS;SQOR;MICAL3;QSOX1;XDH</t>
  </si>
  <si>
    <t>acylglycerol O-acyltransferase activity (GO:0016411)</t>
  </si>
  <si>
    <t>nucleoside monophosphate kinase activity (GO:0050145)</t>
  </si>
  <si>
    <t>oxidoreductase activity, acting on the aldehyde or oxo group of donors, NAD or NADP as acceptor (GO:0016620)</t>
  </si>
  <si>
    <t>ALDH3B1;AKR1C3</t>
  </si>
  <si>
    <t>transcription coactivator binding (GO:0001223)</t>
  </si>
  <si>
    <t>CCNT2;TERT</t>
  </si>
  <si>
    <t>zinc ion transmembrane transporter activity (GO:0005385)</t>
  </si>
  <si>
    <t>chemoattractant activity (GO:0042056)</t>
  </si>
  <si>
    <t>FGF7;CCL5;NTF3</t>
  </si>
  <si>
    <t>potassium ion transmembrane transporter activity (GO:0015079)</t>
  </si>
  <si>
    <t>KCNG1;ABCC9;SLC12A7</t>
  </si>
  <si>
    <t>ATP hydrolysis activity (GO:0140603)</t>
  </si>
  <si>
    <t>ABCA3;ABCA4;ATP2B1;CLU</t>
  </si>
  <si>
    <t>histone-lysine N-methyltransferase activity (GO:0018024)</t>
  </si>
  <si>
    <t>MECOM;SMYD5;SETD1A;SMYD3</t>
  </si>
  <si>
    <t>DNA secondary structure binding (GO:0000217)</t>
  </si>
  <si>
    <t>MSH6;MSH2;HAND2</t>
  </si>
  <si>
    <t>acetylation-dependent protein binding (GO:0140033)</t>
  </si>
  <si>
    <t>PSME4;ATAD2B</t>
  </si>
  <si>
    <t>excitatory extracellular ligand-gated ion channel activity (GO:0005231)</t>
  </si>
  <si>
    <t>GLRB;CHRNA9</t>
  </si>
  <si>
    <t>lysine-acetylated histone binding (GO:0070577)</t>
  </si>
  <si>
    <t>neuropeptide binding (GO:0042923)</t>
  </si>
  <si>
    <t>GPR37;SSTR1</t>
  </si>
  <si>
    <t>cysteine-type endopeptidase activity (GO:0004197)</t>
  </si>
  <si>
    <t>SFRP1;CASP8;USP20;USP34;CASP1;CASP2;USP40;CTSF;CFLAR</t>
  </si>
  <si>
    <t>armadillo repeat domain binding (GO:0070016)</t>
  </si>
  <si>
    <t>STRN</t>
  </si>
  <si>
    <t>bioactive lipid receptor activity (GO:0045125)</t>
  </si>
  <si>
    <t>cAMP response element binding protein binding (GO:0008140)</t>
  </si>
  <si>
    <t>ciliary neurotrophic factor receptor binding (GO:0005127)</t>
  </si>
  <si>
    <t>CRLF1</t>
  </si>
  <si>
    <t>clathrin heavy chain binding (GO:0032050)</t>
  </si>
  <si>
    <t>cytidylyltransferase activity (GO:0070567)</t>
  </si>
  <si>
    <t>CDS1</t>
  </si>
  <si>
    <t>dipeptidase activity (GO:0016805)</t>
  </si>
  <si>
    <t>double-stranded telomeric DNA binding (GO:0003691)</t>
  </si>
  <si>
    <t>glucocorticoid receptor binding (GO:0035259)</t>
  </si>
  <si>
    <t>intracellular cAMP-activated cation channel activity (GO:0005222)</t>
  </si>
  <si>
    <t>intramolecular transferase activity, phosphotransferases (GO:0016868)</t>
  </si>
  <si>
    <t>PGM5</t>
  </si>
  <si>
    <t>magnesium ion transmembrane transporter activity (GO:0015095)</t>
  </si>
  <si>
    <t>natural killer cell lectin-like receptor binding (GO:0046703)</t>
  </si>
  <si>
    <t>ULBP1</t>
  </si>
  <si>
    <t>oxidoreductase activity, acting on the CH-NH2 group of donors, oxygen as acceptor (GO:0016641)</t>
  </si>
  <si>
    <t>P-type calcium transporter activity (GO:0005388)</t>
  </si>
  <si>
    <t>phosphatidylethanolamine binding (GO:0008429)</t>
  </si>
  <si>
    <t>phosphatidylinositol transfer activity (GO:0008526)</t>
  </si>
  <si>
    <t>PITPNC1</t>
  </si>
  <si>
    <t>potassium:chloride symporter activity (GO:0015379)</t>
  </si>
  <si>
    <t>RAGE receptor binding (GO:0050786)</t>
  </si>
  <si>
    <t>S100A4</t>
  </si>
  <si>
    <t>retinal binding (GO:0016918)</t>
  </si>
  <si>
    <t>single-stranded DNA exodeoxyribonuclease activity (GO:0008297)</t>
  </si>
  <si>
    <t>type I transforming growth factor beta receptor binding (GO:0034713)</t>
  </si>
  <si>
    <t>U3 snoRNA binding (GO:0034511)</t>
  </si>
  <si>
    <t>ubiquitin-protein transferase inhibitor activity (GO:0055105)</t>
  </si>
  <si>
    <t>G protein-coupled peptide receptor activity (GO:0008528)</t>
  </si>
  <si>
    <t>GPR37;CALCRL;F2R;NPR3;BDKRB2;BDKRB1;PTH1R</t>
  </si>
  <si>
    <t>thiol-dependent deubiquitinase (GO:0004843)</t>
  </si>
  <si>
    <t>9/106</t>
  </si>
  <si>
    <t>PSMD14;USP20;USP4;USP34;YOD1;USP51;USP40;STAMBP;USP39</t>
  </si>
  <si>
    <t>channel activity (GO:0015267)</t>
  </si>
  <si>
    <t>PANX2;TRPV4;BCL2;MPV17</t>
  </si>
  <si>
    <t>hexosyltransferase activity (GO:0016758)</t>
  </si>
  <si>
    <t>10/119</t>
  </si>
  <si>
    <t>MGAT4C;EXTL1;HEXB;HEXA;B3GLCT;B3GNT2;B4GALNT1;LARGE1;A4GALT;B4GALNT4</t>
  </si>
  <si>
    <t>acetylcholine receptor activity (GO:0015464)</t>
  </si>
  <si>
    <t>estrogen receptor binding (GO:0030331)</t>
  </si>
  <si>
    <t>NCOA1;STRN;ISL1</t>
  </si>
  <si>
    <t>NADH dehydrogenase (quinone) activity (GO:0050136)</t>
  </si>
  <si>
    <t>NDUFA10;NDUFB3;NDUFS1</t>
  </si>
  <si>
    <t>NADH dehydrogenase (ubiquinone) activity (GO:0008137)</t>
  </si>
  <si>
    <t>ubiquitin conjugating enzyme activity (GO:0061631)</t>
  </si>
  <si>
    <t>UBE2Q2;UBE2E3;BIRC6</t>
  </si>
  <si>
    <t>zinc ion binding (GO:0008270)</t>
  </si>
  <si>
    <t>28/336</t>
  </si>
  <si>
    <t>HDAC4;TES;GDA;HHIP;SAMHD1;GLI2;TRIM8;TIMP2;ENPP1;ACE;APOBEC3F;APOBEC3G;BHMT2;CAD;LANCL1;SORD;TET1;PLA2G15;KLF7;CD4;TET3;MT1F;MSRB2;WDFY1;TP53;SHANK3;ADA;LIMS1</t>
  </si>
  <si>
    <t>activin receptor binding (GO:0070697)</t>
  </si>
  <si>
    <t>adenosine deaminase activity (GO:0004000)</t>
  </si>
  <si>
    <t>adenylate cyclase binding (GO:0008179)</t>
  </si>
  <si>
    <t>ammonium transmembrane transporter activity (GO:0008519)</t>
  </si>
  <si>
    <t>cation:chloride symporter activity (GO:0015377)</t>
  </si>
  <si>
    <t>chloride channel inhibitor activity (GO:0019869)</t>
  </si>
  <si>
    <t>WNK4</t>
  </si>
  <si>
    <t>cyclin-dependent protein serine/threonine kinase inhibitor activity (GO:0004861)</t>
  </si>
  <si>
    <t>fatty acid synthase activity (GO:0004312)</t>
  </si>
  <si>
    <t>G-quadruplex DNA binding (GO:0051880)</t>
  </si>
  <si>
    <t>high voltage-gated calcium channel activity (GO:0008331)</t>
  </si>
  <si>
    <t>histone methyltransferase activity (H3-K9 specific) (GO:0046974)</t>
  </si>
  <si>
    <t>ionotropic glutamate receptor binding (GO:0035255)</t>
  </si>
  <si>
    <t>P-type proton-exporting transporter activity (GO:0008553)</t>
  </si>
  <si>
    <t>ATP6V1E2</t>
  </si>
  <si>
    <t>phosphate ion binding (GO:0042301)</t>
  </si>
  <si>
    <t>MTHFD2</t>
  </si>
  <si>
    <t>phospholipase A1 activity (GO:0008970)</t>
  </si>
  <si>
    <t>ribonuclease P RNA binding (GO:0033204)</t>
  </si>
  <si>
    <t>SUMO ligase activity (GO:0061665)</t>
  </si>
  <si>
    <t>symporter activity (GO:0015293)</t>
  </si>
  <si>
    <t>Tat protein binding (GO:0030957)</t>
  </si>
  <si>
    <t>UDP-glucosyltransferase activity (GO:0035251)</t>
  </si>
  <si>
    <t>disordered domain specific binding (GO:0097718)</t>
  </si>
  <si>
    <t>CALM2;TP53</t>
  </si>
  <si>
    <t>phosphatase inhibitor activity (GO:0019212)</t>
  </si>
  <si>
    <t>MGAT5;PTN</t>
  </si>
  <si>
    <t>protein phosphatase 1 binding (GO:0008157)</t>
  </si>
  <si>
    <t>PPP1R15A;PPP1R3C</t>
  </si>
  <si>
    <t>pyrophosphate hydrolysis-driven proton transmembrane transporter activity (GO:0009678)</t>
  </si>
  <si>
    <t>triglyceride lipase activity (GO:0004806)</t>
  </si>
  <si>
    <t>PLA2G15;PNPLA4</t>
  </si>
  <si>
    <t>phosphoric diester hydrolase activity (GO:0008081)</t>
  </si>
  <si>
    <t>PLCXD3;SMPD4;ENPP1</t>
  </si>
  <si>
    <t>cysteine-type peptidase activity (GO:0008234)</t>
  </si>
  <si>
    <t>SFRP1;CASP8;USP20;USP34;CASP1;CASP2;USP40;CTSF</t>
  </si>
  <si>
    <t>lipase activity (GO:0016298)</t>
  </si>
  <si>
    <t>PLA2G15;PITPNM3;PNPLA4;LDAH</t>
  </si>
  <si>
    <t>tRNA binding (GO:0000049)</t>
  </si>
  <si>
    <t>SSB;TYW5;TERT;PSTK</t>
  </si>
  <si>
    <t>calmodulin-dependent protein kinase activity (GO:0004683)</t>
  </si>
  <si>
    <t>DAPK1;CAMKK1</t>
  </si>
  <si>
    <t>gap junction channel activity (GO:0005243)</t>
  </si>
  <si>
    <t>phosphotransferase activity, phosphate group as acceptor (GO:0016776)</t>
  </si>
  <si>
    <t>protein phosphatase 2A binding (GO:0051721)</t>
  </si>
  <si>
    <t>STRN;TP53</t>
  </si>
  <si>
    <t>phosphotyrosine residue binding (GO:0001784)</t>
  </si>
  <si>
    <t>SHF;IRS1;NCK2</t>
  </si>
  <si>
    <t>3'-5'-exodeoxyribonuclease activity (GO:0008296)</t>
  </si>
  <si>
    <t>acetylcholine-gated cation-selective channel activity (GO:0022848)</t>
  </si>
  <si>
    <t>amino acid:sodium symporter activity (GO:0005283)</t>
  </si>
  <si>
    <t>carbonate dehydratase activity (GO:0004089)</t>
  </si>
  <si>
    <t>cGMP binding (GO:0030553)</t>
  </si>
  <si>
    <t>diacylglycerol kinase activity (GO:0004143)</t>
  </si>
  <si>
    <t>filamin binding (GO:0031005)</t>
  </si>
  <si>
    <t>galactosyltransferase activity (GO:0008378)</t>
  </si>
  <si>
    <t>A4GALT</t>
  </si>
  <si>
    <t>hyaluronic acid binding (GO:0005540)</t>
  </si>
  <si>
    <t>hydrolase activity, acting on carbon-nitrogen (but not peptide) bonds, in linear amidines (GO:0016813)</t>
  </si>
  <si>
    <t>AGMAT</t>
  </si>
  <si>
    <t>intracellular cyclic nucleotide activated cation channel activity (GO:0005221)</t>
  </si>
  <si>
    <t>myosin II binding (GO:0045159)</t>
  </si>
  <si>
    <t>outward rectifier potassium channel activity (GO:0015271)</t>
  </si>
  <si>
    <t>KCND1</t>
  </si>
  <si>
    <t>phospholipase activator activity (GO:0016004)</t>
  </si>
  <si>
    <t>ribonuclease P activity (GO:0004526)</t>
  </si>
  <si>
    <t>thioesterase binding (GO:0031996)</t>
  </si>
  <si>
    <t>ubiquitin-ubiquitin ligase activity (GO:0034450)</t>
  </si>
  <si>
    <t>AMFR</t>
  </si>
  <si>
    <t>deubiquitinase activity (GO:0101005)</t>
  </si>
  <si>
    <t>9/112</t>
  </si>
  <si>
    <t>calcium-dependent phospholipid binding (GO:0005544)</t>
  </si>
  <si>
    <t>MCTP1;PCLO;ANXA4;SYT7</t>
  </si>
  <si>
    <t>G protein-coupled receptor activity (GO:0004930)</t>
  </si>
  <si>
    <t>23/283</t>
  </si>
  <si>
    <t>GABBR2;GPR37;CALCRL;ELOVL4;C5AR2;F2R;NPR3;LANCL1;GPR4;ADRA1D;PTH1R;SSTR1;CELSR2;ADGRE1;ADGRE2;ADGRB3;GPR183;BDKRB2;S1PR1;BDKRB1;F2RL2;CMKLR1;GPR157</t>
  </si>
  <si>
    <t>serine-type peptidase activity (GO:0008236)</t>
  </si>
  <si>
    <t>10/125</t>
  </si>
  <si>
    <t>omega peptidase activity (GO:0008242)</t>
  </si>
  <si>
    <t>9/113</t>
  </si>
  <si>
    <t>ATPase regulator activity (GO:0060590)</t>
  </si>
  <si>
    <t>inward rectifier potassium channel activity (GO:0005242)</t>
  </si>
  <si>
    <t>KCNK6;ABCC9</t>
  </si>
  <si>
    <t>wide pore channel activity (GO:0022829)</t>
  </si>
  <si>
    <t>2 iron, 2 sulfur cluster binding (GO:0051537)</t>
  </si>
  <si>
    <t>C2H2 zinc finger domain binding (GO:0070742)</t>
  </si>
  <si>
    <t>GATA2</t>
  </si>
  <si>
    <t>calcium-activated potassium channel activity (GO:0015269)</t>
  </si>
  <si>
    <t>carbohydrate:cation symporter activity (GO:0005402)</t>
  </si>
  <si>
    <t>lipase activator activity (GO:0060229)</t>
  </si>
  <si>
    <t>N-acetyllactosaminide beta-1,3-N-acetylglucosaminyltransferase activity (GO:0008532)</t>
  </si>
  <si>
    <t>vascular endothelial growth factor receptor binding (GO:0005172)</t>
  </si>
  <si>
    <t>voltage-gated potassium channel activity involved in ventricular cardiac muscle cell action potential repolarization (GO:1902282)</t>
  </si>
  <si>
    <t>chemokine receptor activity (GO:0004950)</t>
  </si>
  <si>
    <t>ion gated channel activity (GO:0022839)</t>
  </si>
  <si>
    <t>TMEM63B;ANO8</t>
  </si>
  <si>
    <t>transcription coregulator binding (GO:0001221)</t>
  </si>
  <si>
    <t>PER2;CCNT2;TERT;CTBP1</t>
  </si>
  <si>
    <t>sulfotransferase activity (GO:0008146)</t>
  </si>
  <si>
    <t>HS3ST3A1;CHST10;GAL3ST4</t>
  </si>
  <si>
    <t>metal ion transmembrane transporter activity (GO:0046873)</t>
  </si>
  <si>
    <t>ATP2B1;CNNM4</t>
  </si>
  <si>
    <t>cytokine receptor binding (GO:0005126)</t>
  </si>
  <si>
    <t>8/105</t>
  </si>
  <si>
    <t>TNFSF18;FKBP1A;SPRED2;TGFB2;CXCL12;CCL5;CRLF1;IL27RA</t>
  </si>
  <si>
    <t>acid-thiol ligase activity (GO:0016878)</t>
  </si>
  <si>
    <t>BMP receptor binding (GO:0070700)</t>
  </si>
  <si>
    <t>histone demethylase activity (H3-K9 specific) (GO:0032454)</t>
  </si>
  <si>
    <t>NAD+ binding (GO:0070403)</t>
  </si>
  <si>
    <t>UXS1</t>
  </si>
  <si>
    <t>phosphatidylinositol phosphate kinase activity (GO:0016307)</t>
  </si>
  <si>
    <t>protein kinase A catalytic subunit binding (GO:0034236)</t>
  </si>
  <si>
    <t>tRNA (guanine) methyltransferase activity (GO:0016423)</t>
  </si>
  <si>
    <t>THUMPD2</t>
  </si>
  <si>
    <t>MHC protein binding (GO:0042287)</t>
  </si>
  <si>
    <t>CD4;TAPBP</t>
  </si>
  <si>
    <t>monocarboxylic acid transmembrane transporter activity (GO:0008028)</t>
  </si>
  <si>
    <t>SLC5A6;SLC16A2</t>
  </si>
  <si>
    <t>thyroid hormone receptor binding (GO:0046966)</t>
  </si>
  <si>
    <t>TRIP12;BRD8</t>
  </si>
  <si>
    <t>nuclear receptor binding (GO:0016922)</t>
  </si>
  <si>
    <t>9/120</t>
  </si>
  <si>
    <t>NCOA1;NR4A1;KDM3A;STAT1;STRN;TRIP12;BRD8;TACC2;ISL1</t>
  </si>
  <si>
    <t>protein phosphorylated amino acid binding (GO:0045309)</t>
  </si>
  <si>
    <t>5'-3' exonuclease activity (GO:0008409)</t>
  </si>
  <si>
    <t>5'-nucleotidase activity (GO:0008253)</t>
  </si>
  <si>
    <t>CoA-ligase activity (GO:0016405)</t>
  </si>
  <si>
    <t>deoxyribonuclease activity (GO:0004536)</t>
  </si>
  <si>
    <t>ZRANB3</t>
  </si>
  <si>
    <t>endodeoxyribonuclease activity, producing 5'-phosphomonoesters (GO:0016888)</t>
  </si>
  <si>
    <t>inhibitory extracellular ligand-gated ion channel activity (GO:0005237)</t>
  </si>
  <si>
    <t>lipid phosphatase activity (GO:0042577)</t>
  </si>
  <si>
    <t>NADPH binding (GO:0070402)</t>
  </si>
  <si>
    <t>TP53I3</t>
  </si>
  <si>
    <t>phosphatidylglycerol binding (GO:1901611)</t>
  </si>
  <si>
    <t>protein kinase C activity (GO:0004697)</t>
  </si>
  <si>
    <t>PRKD3</t>
  </si>
  <si>
    <t>sulfate transmembrane transporter activity (GO:0015116)</t>
  </si>
  <si>
    <t>tRNA-specific ribonuclease activity (GO:0004549)</t>
  </si>
  <si>
    <t>DNA-directed 5'-3' RNA polymerase activity (GO:0003899)</t>
  </si>
  <si>
    <t>phospholipase A2 activity (GO:0004623)</t>
  </si>
  <si>
    <t>protein phosphatase inhibitor activity (GO:0004864)</t>
  </si>
  <si>
    <t>transcription corepressor binding (GO:0001222)</t>
  </si>
  <si>
    <t>ubiquitin conjugating enzyme binding (GO:0031624)</t>
  </si>
  <si>
    <t>MARCHF7;AUP1</t>
  </si>
  <si>
    <t>protein kinase inhibitor activity (GO:0004860)</t>
  </si>
  <si>
    <t>SPRED2;CDKN1A;MAPK8IP1</t>
  </si>
  <si>
    <t>S-adenosylmethionine-dependent methyltransferase activity (GO:0008757)</t>
  </si>
  <si>
    <t>NNMT;THUMPD2;HNMT</t>
  </si>
  <si>
    <t>hydrolase activity, acting on carbon-nitrogen (but not peptide) bonds, in linear amides (GO:0016811)</t>
  </si>
  <si>
    <t>HDAC4;AMDHD2;HDAC9;DARS1</t>
  </si>
  <si>
    <t>damaged DNA binding (GO:0003684)</t>
  </si>
  <si>
    <t>ERCC3;SMC6;DDB2</t>
  </si>
  <si>
    <t>aldehyde dehydrogenase [NAD(P)+] activity (GO:0004030)</t>
  </si>
  <si>
    <t>chloride channel regulator activity (GO:0017081)</t>
  </si>
  <si>
    <t>G protein-coupled photoreceptor activity (GO:0008020)</t>
  </si>
  <si>
    <t>hexose transmembrane transporter activity (GO:0015149)</t>
  </si>
  <si>
    <t>Lys48-specific deubiquitinase activity (GO:1990380)</t>
  </si>
  <si>
    <t>mannose binding (GO:0005537)</t>
  </si>
  <si>
    <t>LMAN2L</t>
  </si>
  <si>
    <t>nucleotide diphosphatase activity (GO:0004551)</t>
  </si>
  <si>
    <t>oxidoreductase activity, acting on the CH-NH group of donors, NAD or NADP as acceptor (GO:0016646)</t>
  </si>
  <si>
    <t>phosphatidylinositol kinase activity (GO:0052742)</t>
  </si>
  <si>
    <t>solute:anion antiporter activity (GO:0140323)</t>
  </si>
  <si>
    <t>SLC7A11</t>
  </si>
  <si>
    <t>voltage-gated potassium channel activity involved in cardiac muscle cell action potential repolarization (GO:0086008)</t>
  </si>
  <si>
    <t>ligand-gated channel activity (GO:0022834)</t>
  </si>
  <si>
    <t>CNGA3;GRIA3</t>
  </si>
  <si>
    <t>miRNA binding (GO:0035198)</t>
  </si>
  <si>
    <t>PNPT1;PUM2</t>
  </si>
  <si>
    <t>neuropeptide receptor activity (GO:0008188)</t>
  </si>
  <si>
    <t>protein serine/threonine kinase inhibitor activity (GO:0030291)</t>
  </si>
  <si>
    <t>SPRED2;CDKN1A</t>
  </si>
  <si>
    <t>transition metal ion transmembrane transporter activity (GO:0046915)</t>
  </si>
  <si>
    <t>cation channel activity (GO:0005261)</t>
  </si>
  <si>
    <t>7/98</t>
  </si>
  <si>
    <t>KCNG1;TMEM63B;HVCN1;TRPV4;ABCC9;NALCN;CALHM5</t>
  </si>
  <si>
    <t>kinase activity (GO:0016301)</t>
  </si>
  <si>
    <t>8/112</t>
  </si>
  <si>
    <t>FN3K;DGKD;PRKD3;SHPK;STK39;PSTK;MAP4K4;CDK5R1</t>
  </si>
  <si>
    <t>glucuronosyltransferase activity (GO:0015020)</t>
  </si>
  <si>
    <t>EXTL1;LARGE1</t>
  </si>
  <si>
    <t>Hsp70 protein binding (GO:0030544)</t>
  </si>
  <si>
    <t>GPR37;DNAJC10</t>
  </si>
  <si>
    <t>ligand-gated ion channel activity (GO:0015276)</t>
  </si>
  <si>
    <t>1-phosphatidylinositol-3-kinase regulator activity (GO:0046935)</t>
  </si>
  <si>
    <t>ATPase activity, coupled to transmembrane movement of ions, rotational mechanism (GO:0044769)</t>
  </si>
  <si>
    <t>ATP6V0E2</t>
  </si>
  <si>
    <t>CoA hydrolase activity (GO:0016289)</t>
  </si>
  <si>
    <t>histone methyltransferase activity (H3-K4 specific) (GO:0042800)</t>
  </si>
  <si>
    <t>hydrolase activity, hydrolyzing N-glycosyl compounds (GO:0016799)</t>
  </si>
  <si>
    <t>nucleotidase activity (GO:0008252)</t>
  </si>
  <si>
    <t>potassium ion leak channel activity (GO:0022841)</t>
  </si>
  <si>
    <t>proton-transporting ATPase activity, rotational mechanism (GO:0046961)</t>
  </si>
  <si>
    <t>solute:proton symporter activity (GO:0015295)</t>
  </si>
  <si>
    <t>transmembrane receptor protein serine/threonine kinase binding (GO:0070696)</t>
  </si>
  <si>
    <t>tRNA methyltransferase activity (GO:0008175)</t>
  </si>
  <si>
    <t>voltage-gated ion channel activity (GO:0005244)</t>
  </si>
  <si>
    <t>chemokine activity (GO:0008009)</t>
  </si>
  <si>
    <t>CXCL12;CCL5;CXCL16</t>
  </si>
  <si>
    <t>endopeptidase regulator activity (GO:0061135)</t>
  </si>
  <si>
    <t>PSMD14;A2M;VSIR</t>
  </si>
  <si>
    <t>histone methyltransferase activity (GO:0042054)</t>
  </si>
  <si>
    <t>adrenergic receptor binding (GO:0031690)</t>
  </si>
  <si>
    <t>CXCR chemokine receptor binding (GO:0045236)</t>
  </si>
  <si>
    <t>intracellular calcium activated chloride channel activity (GO:0005229)</t>
  </si>
  <si>
    <t>ANO8</t>
  </si>
  <si>
    <t>intracellular chloride channel activity (GO:0061778)</t>
  </si>
  <si>
    <t>ionotropic glutamate receptor activity (GO:0004970)</t>
  </si>
  <si>
    <t>MHC class I protein binding (GO:0042288)</t>
  </si>
  <si>
    <t>ubiquitin-like protein ligase activity (GO:0061659)</t>
  </si>
  <si>
    <t>20/270</t>
  </si>
  <si>
    <t>KCMF1;EGR2;MGRN1;RNF25;FBXO27;CUL3;AMFR;NEDD4L;DTX3;DTX4;TRIM6;TRIM7;TRIML2;HECW2;RNF181;TRIM69;TRIP12;TRIM21;TRIM22;RNF166</t>
  </si>
  <si>
    <t>delayed rectifier potassium channel activity (GO:0005251)</t>
  </si>
  <si>
    <t>KCNG1;KCNE4</t>
  </si>
  <si>
    <t>exoribonuclease activity, producing 5'-phosphomonoesters (GO:0016896)</t>
  </si>
  <si>
    <t>PNPT1;DIS3L2</t>
  </si>
  <si>
    <t>G protein-coupled serotonin receptor activity (GO:0004993)</t>
  </si>
  <si>
    <t>kinase inhibitor activity (GO:0019210)</t>
  </si>
  <si>
    <t>CDKN1A;MAPK8IP1</t>
  </si>
  <si>
    <t>serotonin receptor activity (GO:0099589)</t>
  </si>
  <si>
    <t>manganese ion binding (GO:0030145)</t>
  </si>
  <si>
    <t>GALNT3;MGAT5;LARGE1</t>
  </si>
  <si>
    <t>ligand-gated anion channel activity (GO:0099095)</t>
  </si>
  <si>
    <t>oxidoreductase activity, acting on single donors with incorporation of molecular oxygen, incorporation of two atoms of oxygen (GO:0016702)</t>
  </si>
  <si>
    <t>3'-5'-exoribonuclease activity (GO:0000175)</t>
  </si>
  <si>
    <t>retinoid binding (GO:0005501)</t>
  </si>
  <si>
    <t>CRABP2;ABCA4</t>
  </si>
  <si>
    <t>potassium channel activity (GO:0005267)</t>
  </si>
  <si>
    <t>KCNG1;KCNK6;HCN3;KCND1;ABCC9;KCNN4</t>
  </si>
  <si>
    <t>hormone activity (GO:0005179)</t>
  </si>
  <si>
    <t>EDN1;VGF;INHBB;INHBA;AMH</t>
  </si>
  <si>
    <t>phosphatidylinositol binding (GO:0035091)</t>
  </si>
  <si>
    <t>CCDC88A;HIP1;SNX17;WDFY1;SNX9;PITPNC1</t>
  </si>
  <si>
    <t>ubiquitin protein ligase activity (GO:0061630)</t>
  </si>
  <si>
    <t>19/263</t>
  </si>
  <si>
    <t>KCMF1;MGRN1;RNF25;FBXO27;CUL3;AMFR;NEDD4L;DTX3;DTX4;TRIM6;TRIM7;TRIML2;HECW2;RNF181;TRIM69;TRIP12;TRIM21;TRIM22;RNF166</t>
  </si>
  <si>
    <t>chemokine receptor binding (GO:0042379)</t>
  </si>
  <si>
    <t>ubiquitin-like protein conjugating enzyme binding (GO:0044390)</t>
  </si>
  <si>
    <t>cytokine activity (GO:0005125)</t>
  </si>
  <si>
    <t>12/173</t>
  </si>
  <si>
    <t>TGFB2;EDN1;CXCL12;WNT11;GDF15;CCL5;INHBB;INHBA;WNT9A;WNT3;CRLF1;CXCL16</t>
  </si>
  <si>
    <t>anion:anion antiporter activity (GO:0015301)</t>
  </si>
  <si>
    <t>phosphatidylinositol 3-kinase regulator activity (GO:0035014)</t>
  </si>
  <si>
    <t>NADP binding (GO:0050661)</t>
  </si>
  <si>
    <t>TP53I3;SPR</t>
  </si>
  <si>
    <t>steroid hydroxylase activity (GO:0008395)</t>
  </si>
  <si>
    <t>ribonuclease activity (GO:0004540)</t>
  </si>
  <si>
    <t>4/66</t>
  </si>
  <si>
    <t>RNASEH1;CPSF3;SAMHD1;DIS3L2</t>
  </si>
  <si>
    <t>antiporter activity (GO:0015297)</t>
  </si>
  <si>
    <t>endodeoxyribonuclease activity (GO:0004520)</t>
  </si>
  <si>
    <t>oxidoreductase activity, acting on paired donors, with incorporation or reduction of molecular oxygen, reduced flavin or flavoprotein as one donor, and incorporation of one atom of oxygen (GO:0016712)</t>
  </si>
  <si>
    <t>ubiquitin-like protein-specific protease activity (GO:0019783)</t>
  </si>
  <si>
    <t>RNA binding (GO:0003723)</t>
  </si>
  <si>
    <t>111/1406</t>
  </si>
  <si>
    <t>DMGDH;SLC4A1AP;TES;RPL31;HDLBP;BZW1;RIMS1;DHX57;CWC22;HMGN2;AGFG1;TNS1;DDX18;TYW5;RPS7;DDX11;CIRBP;WDR75;IMP4;NCL;UNC50;SNRPG;S100A4;SUCLG1;PPIG;SNRNP200;RPP25;DDX1;CORO1A;GSPT2;GIGYF2;RTN4;ZFP36L2;RNASEH1;TERT;PCBP1;ZC3H15;APOBEC3C;HSPA8;TIA1;APOBEC3F;PNPT1;APOBEC3G;XRCC5;PNO1;CPSF3;MTERF4;MEX3D;CHERP;PUM2;MPHOSPH10;SPATS2L;NOL10;FASTKD1;COL14A1;FASTKD2;PCSK9;WDR43;DUSP11;SUMO1;TMSB4X;LRRFIP1;PSTK;EIF5B;PRPF40A;TENT5A;MRPS5;DARS1;TSN;DCN;MRPL44;WDR33;PCDHGA9;HADHB;MRPS9;ZNF638;C1D;RPL37A;RBMS1;EIF4E2;GRN;ROCK2;SF3B6;SRBD1;RPS27L;MTIF2;SAMHD1;HSPD1;GANAB;PABPN1;RPS27A;SF3B1;CCT4;PTCD3;NQO1;HNRNPA3;NOP58;SSB;NIFK;IMMT;HSPE1;LRPPRC;RSL1D1;CSDC2;PRKRA;RPL22L1;EIF3E;CEBPZ;FAM98A;R3HDM1;RBM45</t>
  </si>
  <si>
    <t>calcium channel regulator activity (GO:0005246)</t>
  </si>
  <si>
    <t>voltage-gated potassium channel activity (GO:0005249)</t>
  </si>
  <si>
    <t>5/82</t>
  </si>
  <si>
    <t>KCNG1;KCNK6;HCN3;KCND1;KCNE4</t>
  </si>
  <si>
    <t>nuclear receptor coactivator activity (GO:0030374)</t>
  </si>
  <si>
    <t>NCOA1;BRD8;CNOT9</t>
  </si>
  <si>
    <t>DNA binding (GO:0003677)</t>
  </si>
  <si>
    <t>62/811</t>
  </si>
  <si>
    <t>FOXA1;CSRNP3;FOXE1;SIX1;ZBTB22;SMC6;GLI2;MECOM;ANKRD1;LRRFIP1;SOX9;POLE;TIGD1;DDX11;APLP2;TET1;TSN;DDB2;MSH6;MSH2;ZNF638;C1D;DMC1;RBMS1;IRF6;MCM6;DNASE1;TP53;HDAC4;GTF3C2;FOXC2;GTF3C3;EPAS1;SATB1;SAMHD1;NPAS2;HSPD1;CDC45;TERT;PCBP1;E2F1;E2F2;ALX4;HES1;TFAP2A;EGR2;STAT1;XRCC5;NR2F1;ZNF35;POU2F2;NR4A1;ERCC3;BCL2;TAF4B;NUP35;SNAI2;FOSB;MAFK;CEBPZ;LHX4;NFE2L2</t>
  </si>
  <si>
    <t>cysteine-type endopeptidase inhibitor activity involved in apoptotic process (GO:0043027)</t>
  </si>
  <si>
    <t>glucose transmembrane transporter activity (GO:0005355)</t>
  </si>
  <si>
    <t>N-acetyltransferase activity (GO:0008080)</t>
  </si>
  <si>
    <t>pentosyltransferase activity (GO:0016763)</t>
  </si>
  <si>
    <t>QPRT;LARGE1</t>
  </si>
  <si>
    <t>G protein-coupled amine receptor activity (GO:0008227)</t>
  </si>
  <si>
    <t>N-acyltransferase activity (GO:0016410)</t>
  </si>
  <si>
    <t>CERS4;SAT1</t>
  </si>
  <si>
    <t>adenylyltransferase activity (GO:0070566)</t>
  </si>
  <si>
    <t>PAPOLG</t>
  </si>
  <si>
    <t>GABA receptor activity (GO:0016917)</t>
  </si>
  <si>
    <t>K63-linked polyubiquitin modification-dependent protein binding (GO:0070530)</t>
  </si>
  <si>
    <t>mannosyltransferase activity (GO:0000030)</t>
  </si>
  <si>
    <t>DPM1</t>
  </si>
  <si>
    <t>TBP-class protein binding (GO:0017025)</t>
  </si>
  <si>
    <t>telomerase RNA binding (GO:0070034)</t>
  </si>
  <si>
    <t>ubiquitin-protein transferase activity (GO:0004842)</t>
  </si>
  <si>
    <t>28/392</t>
  </si>
  <si>
    <t>MGRN1;FBXO27;CUL3;NEDD4L;DTX3;DTX4;TRIM6;TRIM7;RMND5A;UBE2Q2;TRIM69;TRIM21;TRIM22;KCMF1;RNF25;UBE2E3;AMFR;TRAF2;LMO7;FBXO11;DDB2;RNF103;TRIML2;HECW2;RNF181;BIRC6;TRIP12;RNF166</t>
  </si>
  <si>
    <t>cysteine-type endopeptidase inhibitor activity (GO:0004869)</t>
  </si>
  <si>
    <t>BIRC6;GAS6</t>
  </si>
  <si>
    <t>peptidase inhibitor activity (GO:0030414)</t>
  </si>
  <si>
    <t>TIMP2;A2M</t>
  </si>
  <si>
    <t>regulatory RNA binding (GO:0061980)</t>
  </si>
  <si>
    <t>C-C chemokine receptor activity (GO:0016493)</t>
  </si>
  <si>
    <t>ACKR4</t>
  </si>
  <si>
    <t>cyclin-dependent protein kinase activity (GO:0097472)</t>
  </si>
  <si>
    <t>cyclin-dependent protein serine/threonine kinase activity (GO:0004693)</t>
  </si>
  <si>
    <t>fibroblast growth factor receptor binding (GO:0005104)</t>
  </si>
  <si>
    <t>double-stranded RNA binding (GO:0003725)</t>
  </si>
  <si>
    <t>PRKRA;LRRFIP1;MRPL44;HSPD1</t>
  </si>
  <si>
    <t>phospholipase activity (GO:0004620)</t>
  </si>
  <si>
    <t>PLA2G15;SMPD4;PITPNM3;PRDX6</t>
  </si>
  <si>
    <t>C-C chemokine binding (GO:0019957)</t>
  </si>
  <si>
    <t>active ion transmembrane transporter activity (GO:0022853)</t>
  </si>
  <si>
    <t>signal sequence binding (GO:0005048)</t>
  </si>
  <si>
    <t>acyltransferase activity, transferring groups other than amino-acyl groups (GO:0016747)</t>
  </si>
  <si>
    <t>PLA2G15;CERS4;DGAT2;LPCAT4</t>
  </si>
  <si>
    <t>general transcription initiation factor binding (GO:0140296)</t>
  </si>
  <si>
    <t>androgen receptor binding (GO:0050681)</t>
  </si>
  <si>
    <t>glutathione transferase activity (GO:0004364)</t>
  </si>
  <si>
    <t>histone demethylase activity (GO:0032452)</t>
  </si>
  <si>
    <t>sodium ion transmembrane transporter activity (GO:0015081)</t>
  </si>
  <si>
    <t>chloride channel activity (GO:0005254)</t>
  </si>
  <si>
    <t>CLIC3;GLRB;SLC1A4</t>
  </si>
  <si>
    <t>3'-5' exonuclease activity (GO:0008408)</t>
  </si>
  <si>
    <t>inorganic anion transmembrane transporter activity (GO:0015103)</t>
  </si>
  <si>
    <t>pre-mRNA binding (GO:0036002)</t>
  </si>
  <si>
    <t>voltage-gated cation channel activity (GO:0022843)</t>
  </si>
  <si>
    <t>KCNG1;HCN3;KCND1;HVCN1;CACNA1A</t>
  </si>
  <si>
    <t>exonuclease activity (GO:0004527)</t>
  </si>
  <si>
    <t>CPSF3;ENPP1</t>
  </si>
  <si>
    <t>DNA-binding transcription repressor activity, RNA polymerase II-specific (GO:0001227)</t>
  </si>
  <si>
    <t>16/256</t>
  </si>
  <si>
    <t>TFAP2A;SATB1;IRX3;KCNIP3;NR2F1;AEBP1;KLF8;MXI1;SNAI2;MAFK;HES1;LRRFIP1;HOXD9;ZNF785;ATF3;ZNF587B</t>
  </si>
  <si>
    <t>transmitter-gated ion channel activity involved in regulation of postsynaptic membrane potential (GO:1904315)</t>
  </si>
  <si>
    <t>methyltransferase activity (GO:0008168)</t>
  </si>
  <si>
    <t>NNMT;NDUFAF7</t>
  </si>
  <si>
    <t>RNA polymerase II cis-regulatory region sequence-specific DNA binding (GO:0000978)</t>
  </si>
  <si>
    <t>85/1149</t>
  </si>
  <si>
    <t>FOXA1;ATF2;FOXE1;SIX1;HOXC13;ZFP82;HOXC11;GLI2;MECOM;SALL2;SIX2;LRRFIP1;SOX9;ZNF367;ZNF521;ZIK1;HES6;ZNF484;ZNF880;KLF11;ZNF681;ZNF160;ZFP92;FOS;EBF4;KLF16;RFX8;CREB1;HAND2;ZNF514;ZNF677;IRF6;TP53;ATF3;HDAC4;ZNF671;FOXC2;CEBPD;ATF6B;SATB1;SATB2;TCF7;NLRC5;TWIST1;GATA2;HOXD11;HOXD10;NPAS2;GLIS2;MXI1;E2F1;E2F2;ZNF865;HES1;E2F7;ZSCAN18;STAT5A;TFAP2A;ARNT2;EGR2;JUND;ZNF580;STAT1;CDX1;IRX3;KCNIP3;PRRX2;NR2F1;PBX3;NFATC1;POU2F2;ZFHX4;KLF8;KLF7;NR4A1;KLF5;REL;ZNF415;SNAI2;FOSB;MAFK;ZNF732;HOXD9;NFE2L1;NFE2L2</t>
  </si>
  <si>
    <t>anion channel activity (GO:0005253)</t>
  </si>
  <si>
    <t>3/68</t>
  </si>
  <si>
    <t>endonuclease activity (GO:0004519)</t>
  </si>
  <si>
    <t>ZRANB3;CPSF3</t>
  </si>
  <si>
    <t>polyubiquitin modification-dependent protein binding (GO:0031593)</t>
  </si>
  <si>
    <t>ZRANB3;ZFAND2B</t>
  </si>
  <si>
    <t>acetyltransferase activity (GO:0016407)</t>
  </si>
  <si>
    <t>chemokine binding (GO:0019956)</t>
  </si>
  <si>
    <t>RNA polymerase II complex binding (GO:0000993)</t>
  </si>
  <si>
    <t>mRNA binding (GO:0003729)</t>
  </si>
  <si>
    <t>16/263</t>
  </si>
  <si>
    <t>SLC4A1AP;SSB;RPS7;SF3B6;SRBD1;CIRBP;HDLBP;PUM2;RSL1D1;CSDC2;PCBP1;NCL;RBMS1;TP53;SF3B1;RBM24</t>
  </si>
  <si>
    <t>basal RNA polymerase II transcription machinery binding (GO:0001099)</t>
  </si>
  <si>
    <t>nucleosomal DNA binding (GO:0031492)</t>
  </si>
  <si>
    <t>RNA polymerase core enzyme binding (GO:0043175)</t>
  </si>
  <si>
    <t>exopeptidase activity (GO:0008238)</t>
  </si>
  <si>
    <t>ACE;CPE</t>
  </si>
  <si>
    <t>cis-regulatory region sequence-specific DNA binding (GO:0000987)</t>
  </si>
  <si>
    <t>84/1149</t>
  </si>
  <si>
    <t>FOXA1;ATF2;FOXE1;SIX1;HOXC13;ZFP82;HOXC11;GLI2;MECOM;SALL2;SIX2;LRRFIP1;SOX9;ZNF367;ZNF521;ZIK1;HES6;ZNF484;ZNF880;KLF11;ZNF681;ZNF160;ZFP92;FOS;EBF4;ISL1;KLF16;RFX8;CREB1;ZNF514;ZNF677;IRF6;TP53;ATF3;HDAC4;ZNF671;FOXC2;CEBPD;ATF6B;SATB1;SATB2;TCF7;NLRC5;GATA2;HOXD11;HOXD10;NPAS2;GLIS2;MXI1;E2F1;E2F2;ZNF865;HES1;E2F7;ZSCAN18;STAT5A;TFAP2A;ARNT2;EGR2;JUND;ZNF580;STAT1;CDX1;IRX3;KCNIP3;PRRX2;NR2F1;PBX3;NFATC1;POU2F2;ZFHX4;KLF8;KLF7;NR4A1;KLF5;REL;ZNF415;SNAI2;FOSB;MAFK;ZNF732;HOXD9;NFE2L1;NFE2L2</t>
  </si>
  <si>
    <t>endoribonuclease activity (GO:0004521)</t>
  </si>
  <si>
    <t>calcium ion transmembrane transporter activity (GO:0015085)</t>
  </si>
  <si>
    <t>TRPV4;ATP2B1</t>
  </si>
  <si>
    <t>catalytic activity, acting on a tRNA (GO:0140101)</t>
  </si>
  <si>
    <t>Hsp90 protein binding (GO:0051879)</t>
  </si>
  <si>
    <t>NPAS2</t>
  </si>
  <si>
    <t>protein-lysine N-methyltransferase activity (GO:0016279)</t>
  </si>
  <si>
    <t>heme binding (GO:0020037)</t>
  </si>
  <si>
    <t>4/91</t>
  </si>
  <si>
    <t>CYP27A1;THAP4;CYP1B1;PTGS2</t>
  </si>
  <si>
    <t>ubiquitin binding (GO:0043130)</t>
  </si>
  <si>
    <t>3/74</t>
  </si>
  <si>
    <t>UBXN2A;MARCHF7;AUP1</t>
  </si>
  <si>
    <t>phosphotransferase activity, alcohol group as acceptor (GO:0016773)</t>
  </si>
  <si>
    <t>3/75</t>
  </si>
  <si>
    <t>DGKD;SHPK;HK2</t>
  </si>
  <si>
    <t>voltage-gated calcium channel activity (GO:0005245)</t>
  </si>
  <si>
    <t>RNA polymerase II transcription regulatory region sequence-specific DNA binding (GO:0000977)</t>
  </si>
  <si>
    <t>99/1359</t>
  </si>
  <si>
    <t>FOXA1;ATF2;ZBTB22;SALL2;SOX9;HES6;ZNF681;OSR1;ZNF160;EBF4;RFX8;ZNF677;TP53;ATF3;ZNF671;EPAS1;TCF7;TWIST1;AEBP1;GATA2;NPAS2;GLIS2;ALX3;ALX4;ZNF785;ZSCAN18;STAT5A;TFAP2A;EGR2;ZNF142;JUND;NR2F1;PBX3;ZBTB10;NFATC1;ZNF35;POU2F2;ZFHX4;NR4A1;REL;ZNF415;SNAI2;MAFK;LHX4;HOXD9;NFE2L1;HOXD8;NFE2L2;FOXE1;SIX1;HOXC13;ZFP82;HOXC11;GLI2;MECOM;SIX2;LRRFIP1;ZNF367;ZNF521;ZNF587B;ZIK1;ZNF484;ZNF880;KLF11;ZFP92;FOS;KLF16;CREB1;HAND2;ZNF514;IRF6;HDAC4;FOXC2;CEBPD;ATF6B;SATB1;SATB2;NLRC5;HOXD11;HOXD10;MXI1;E2F1;E2F2;ZNF865;HES1;E2F7;ARNT2;ZNF580;STAT1;CDX1;IRX3;KCNIP3;PRRX2;KLF8;KLF7;KLF5;FOSB;ZNF732;ZNF696</t>
  </si>
  <si>
    <t>carboxylic ester hydrolase activity (GO:0052689)</t>
  </si>
  <si>
    <t>4/96</t>
  </si>
  <si>
    <t>PLA2G15;PTRH2;PNPLA4;PRDX6</t>
  </si>
  <si>
    <t>ligand-gated cation channel activity (GO:0099094)</t>
  </si>
  <si>
    <t>3/80</t>
  </si>
  <si>
    <t>KCNK6;CHRNA9;GRIA3</t>
  </si>
  <si>
    <t>methylation-dependent protein binding (GO:0140034)</t>
  </si>
  <si>
    <t>MSH6;NCAPD3</t>
  </si>
  <si>
    <t>CCR chemokine receptor binding (GO:0048020)</t>
  </si>
  <si>
    <t>snRNA binding (GO:0017069)</t>
  </si>
  <si>
    <t>single-stranded RNA binding (GO:0003727)</t>
  </si>
  <si>
    <t>methylated histone binding (GO:0035064)</t>
  </si>
  <si>
    <t>ribosome binding (GO:0043022)</t>
  </si>
  <si>
    <t>1/48</t>
  </si>
  <si>
    <t>MAIP1</t>
  </si>
  <si>
    <t>calcium channel activity (GO:0005262)</t>
  </si>
  <si>
    <t>TRPV4;CACNA1A</t>
  </si>
  <si>
    <t>17/73</t>
  </si>
  <si>
    <t>CDKN1A;STEAP3;RRM2;TNFRSF10B;THBS1;DDB2;CASP8;TP53I3;CCND1;CCNE1;SESN1;CCNG1;CDK2;BCL2;PMAIP1;FAS;TP53</t>
  </si>
  <si>
    <t>PI3K-Akt signaling pathway</t>
  </si>
  <si>
    <t>50/354</t>
  </si>
  <si>
    <t>CHRM2;ATF2;CDKN1A;IRS1;LAMC2;COMP;GHR;FGF7;CCND1;YWHAQ;MAGI1;PDGFRA;IL4R;F2R;CREB1;COL4A2;CCNE1;COL4A4;COL6A2;COL4A6;ITGA8;COL4A5;COL6A3;ITGA6;EIF4E2;TP53;TLR4;MET;EPHA2;PHLPP1;ATF6B;PDGFA;THBS1;RELN;ERBB3;PDGFC;NTF3;SPP1;NTRK2;BDNF;EGF;INSR;NR4A1;PPP2R2B;CDK2;ITGA11;BCL2;TEK;IL7R;FGFR3</t>
  </si>
  <si>
    <t>68/531</t>
  </si>
  <si>
    <t>CDKN1A;HHIP;LAMC2;GLI2;FGF7;CASP8;MECOM;CCND1;BDKRB2;RAC3;BDKRB1;NCOA1;PDGFRA;EDN1;IL4R;DAPK1;MMP1;DAPK2;F2R;TRAF2;FOS;WNT9A;DDB2;EML4;MSH6;MSH2;COL4A2;CCNE1;COL4A4;COL4A6;COL4A5;ITGA6;MET;TP53;NOTCH3;NOTCH1;RALB;CTBP1;ROCK2;EPAS1;TCF7;PDGFA;ADCY3;PTGS2;RASGRP3;WNT11;TERT;E2F1;E2F2;PMAIP1;HES1;WNT3;STAT5A;ARNT2;NQO1;TGFB2;JAG1;STAT1;EGF;FZD7;CXCL12;CDK2;BCL2;FAS;IL7R;CALM2;FGFR3;NFE2L2</t>
  </si>
  <si>
    <t>Protein digestion and absorption</t>
  </si>
  <si>
    <t>19/103</t>
  </si>
  <si>
    <t>COL15A1;COL27A1;COL14A1;ELN;COL11A1;COL12A1;ATP1B1;COL3A1;COL4A2;SLC7A8;COL4A4;COL6A2;COL4A6;COL8A2;COL4A5;COL8A1;COL6A3;KCNN4;SLC36A4</t>
  </si>
  <si>
    <t>17/88</t>
  </si>
  <si>
    <t>LAMC2;THBS1;COMP;RELN;COL4A2;COL4A4;COL6A2;ITGA11;DAG1;COL4A6;ITGA8;SPP1;COL4A5;COL6A3;SDC1;ITGA6;CD36</t>
  </si>
  <si>
    <t>Human papillomavirus infection</t>
  </si>
  <si>
    <t>45/331</t>
  </si>
  <si>
    <t>NOTCH3;CDKN1A;NOTCH1;PXN;TCF7;LAMC2;PTGS2;THBS1;COMP;RELN;CASP8;WNT11;TERT;CCND1;SPP1;E2F1;HES1;ATP6V0E2;ATP6V1E2;WNT3;MAGI1;HES6;JAG1;STAT1;EGF;FZD7;MX1;WNT9A;CREB1;COL4A2;DLG3;CCNE1;PPP2R2B;COL4A4;COL6A2;CDK2;ITGA11;COL4A6;ITGA8;FAS;COL4A5;COL6A3;ITGA6;MAML3;TP53</t>
  </si>
  <si>
    <t>17/92</t>
  </si>
  <si>
    <t>CDKN1A;LAMC2;TRAF2;PTGS2;DDB2;CCND1;COL4A2;CCNE1;COL4A4;CDK2;COL4A6;E2F1;BCL2;COL4A5;E2F2;ITGA6;TP53</t>
  </si>
  <si>
    <t>39/294</t>
  </si>
  <si>
    <t>ATF2;PTPRR;PDGFA;CACNA1A;RASGRP3;FGF7;DUSP10;MECOM;ERBB3;PDGFC;NTF3;RAC3;MAP4K3;MAP4K4;DUSP4;PDGFRA;HSPA8;NTRK2;TGFB2;JUND;IL1R1;DUSP1;BDNF;EGF;INSR;NFATC1;TRAF2;FOS;MAPK8IP3;DUSP6;MAPK8IP1;NR4A1;FAS;TEK;TP53;FGFR3;MAP3K14;MET;EPHA2</t>
  </si>
  <si>
    <t>Other types of O-glycan biosynthesis</t>
  </si>
  <si>
    <t>10/47</t>
  </si>
  <si>
    <t>GALNT7;GALNT14;POFUT2;GALNT5;ST6GAL2;GALNT3;GALNT18;B3GLCT;GXYLT2;COLGALT1</t>
  </si>
  <si>
    <t>Regulation of actin cytoskeleton</t>
  </si>
  <si>
    <t>30/218</t>
  </si>
  <si>
    <t>CYFIP2;CHRM2;NCKAP1;CHRM3;ROCK2;PXN;PDGFA;ACTB;FGF7;TMSB4X;PDGFC;BDKRB2;RAC3;BDKRB1;GIT1;ACTR3;PDGFRA;ACTR2;GSN;EGF;F2R;PIKFYVE;CXCL12;ABI2;ARPC2;ITGA11;ITGA8;ARHGEF4;ITGA6;FGFR3</t>
  </si>
  <si>
    <t>UGP2;NAGK;HEXB;UXS1;AMDHD2;GFPT2;HEXA;GMPPA;GFPT1;HK2</t>
  </si>
  <si>
    <t>Adherens junction</t>
  </si>
  <si>
    <t>FARP2;INSR;TCF7;PTPRM;LMO7;ACTB;PTPRF;RAC3;SNAI2;ACP1;MET;SSX2IP;NECTIN1</t>
  </si>
  <si>
    <t>8/34</t>
  </si>
  <si>
    <t>Cell adhesion molecules</t>
  </si>
  <si>
    <t>22/148</t>
  </si>
  <si>
    <t>CD40;CNTNAP1;NLGN2;SDC3;ICAM2;PTPRM;PDCD1LG2;L1CAM;PVR;PTPRF;VSIR;VCAN;CD4;NFASC;ALCAM;CDH2;ITGA8;SDC1;ITGA6;CDH15;CD99;NECTIN1</t>
  </si>
  <si>
    <t>PDGFRA;CDKN1A;EGF;TCF7;PDGFA;CREB1;CCND1;SPINT1;PLAU;CCNE1;PDGFC;CDK2;BCL2;E2F1;E2F2;TP53</t>
  </si>
  <si>
    <t>N-Glycan biosynthesis</t>
  </si>
  <si>
    <t>10/50</t>
  </si>
  <si>
    <t>DPM1;MGAT4C;GANAB;ST6GAL2;RPN2;MAN2A2;MGAT5;DOLPP1;STT3A;DDOST</t>
  </si>
  <si>
    <t>11/59</t>
  </si>
  <si>
    <t>TLE4;NOTCH3;TLE2;NOTCH1;JAG1;CTBP1;CIR1;HES1;MAML3;DTX3;DTX4</t>
  </si>
  <si>
    <t>25/182</t>
  </si>
  <si>
    <t>ROBO2;NRP1;ROBO3;BMPR2;SEMA3C;ROCK2;SEMA3D;NTN4;SEMA3F;EFNB2;EFNB3;NCK2;RAC3;SLIT3;SLIT2;EPHB2;SEMA6D;SEMA4C;SEMA4F;L1CAM;CXCL12;PLXNB3;MET;EPHA3;EPHA2</t>
  </si>
  <si>
    <t>Glycosphingolipid biosynthesis</t>
  </si>
  <si>
    <t>9/45</t>
  </si>
  <si>
    <t>HEXB;HEXA;ST3GAL5;B3GNT2;B4GALNT1;ST3GAL6;A4GALT;ST6GALNAC3;ST3GAL1</t>
  </si>
  <si>
    <t>27/201</t>
  </si>
  <si>
    <t>SHC2;ROCK2;PXN;PDGFA;LAMC2;THBS1;ACTB;COMP;RELN;CCND1;PDGFC;SPP1;RAC3;PDGFRA;EGF;COL4A2;COL4A4;COL6A2;ITGA11;RAPGEF1;COL4A6;BCL2;ITGA8;COL4A5;COL6A3;ITGA6;MET</t>
  </si>
  <si>
    <t>ACVR1;TGFB2;BMPR2;FST;NOG;INHBB;INHBA;ACVR1B;LTBP1;THBS1;DCN;GREM2;ID2;ID3;AMH</t>
  </si>
  <si>
    <t>CDKN1A;TGFB2;RALB;EGF;TCF7;FOS;DDB2;MSH6;CCND1;MSH2;BCL2;RAC3;PMAIP1;TP53</t>
  </si>
  <si>
    <t>Various types of N-glycan biosynthesis</t>
  </si>
  <si>
    <t>MGAT4C;RPN2;MAN2A2;HEXB;HEXA;STT3A;DDOST;B4GALNT4</t>
  </si>
  <si>
    <t>Proteoglycans in cancer</t>
  </si>
  <si>
    <t>27/205</t>
  </si>
  <si>
    <t>CDKN1A;ROCK2;PXN;TWIST1;HOXD10;THBS1;ACTB;WNT11;CCND1;ERBB3;PLAU;GPC1;TIMP3;WNT3;TGFB2;LUM;FZD7;WNT9A;ANK1;DCN;SDC1;HCLS1;FAS;HPSE;TP53;TLR4;MET</t>
  </si>
  <si>
    <t>PDGFRA;CDKN1A;FGF7;CCND1;EGF;PDGFC;E2F1;PDGFA;E2F2;MET;TP53;DDB2</t>
  </si>
  <si>
    <t>Protein processing in endoplasmic reticulum</t>
  </si>
  <si>
    <t>23/171</t>
  </si>
  <si>
    <t>PPP1R15A;HSPA8;RPN2;ATF6B;UBXN2A;DERL3;AMFR;EIF2AK3;YOD1;TRAF2;PDIA6;SVIP;DDOST;ERLEC1;GANAB;DNAJC10;BCL2;STT3A;PREB;UBXN4;CRYAB;UGGT1;NFE2L2</t>
  </si>
  <si>
    <t>Ferroptosis</t>
  </si>
  <si>
    <t>STEAP3;GCLC;MAP1LC3A;PCBP1;SLC7A11;ACSL3;SAT1;TP53</t>
  </si>
  <si>
    <t>9/50</t>
  </si>
  <si>
    <t>COMP;CD40;TGFB2;GYPC;SDC1;CD36;MET;TLR4;THBS1</t>
  </si>
  <si>
    <t>Breast cancer</t>
  </si>
  <si>
    <t>20/147</t>
  </si>
  <si>
    <t>NCOA1;NOTCH3;SHC2;CDKN1A;NOTCH1;JAG1;EGF;FZD7;TCF7;FOS;WNT9A;DDB2;FGF7;WNT11;CCND1;E2F1;E2F2;HES1;TP53;WNT3</t>
  </si>
  <si>
    <t>Gastric cancer</t>
  </si>
  <si>
    <t>20/149</t>
  </si>
  <si>
    <t>SHC2;TGFB2;CDKN1A;EGF;FZD7;TCF7;WNT9A;DDB2;FGF7;WNT11;CCND1;TERT;CCNE1;CDK2;BCL2;E2F1;E2F2;TP53;MET;WNT3</t>
  </si>
  <si>
    <t>Mucin type O-glycan biosynthesis</t>
  </si>
  <si>
    <t>GALNT7;GALNT14;GALNT5;GALNT3;GALNT18;ST6GALNAC3;ST3GAL1</t>
  </si>
  <si>
    <t>Rap1 signaling pathway</t>
  </si>
  <si>
    <t>26/210</t>
  </si>
  <si>
    <t>DOCK4;RALB;PDGFA;ADCY3;SIPA1L3;THBS1;ACTB;RASGRP3;FGF7;PDGFC;RAC3;FARP2;MAGI1;PDGFRA;EGF;INSR;F2R;ARAP3;PRKD3;RAPGEF1;EVL;TEK;CALM2;FGFR3;MET;EPHA2</t>
  </si>
  <si>
    <t>Hepatitis B</t>
  </si>
  <si>
    <t>21/162</t>
  </si>
  <si>
    <t>STAT5A;ATF2;EGR2;TGFB2;CDKN1A;ATF6B;STAT1;NFATC1;FOS;DDB2;CASP8;CREB1;YWHAQ;CCNE1;CDK2;BCL2;E2F1;E2F2;FAS;TP53;TLR4</t>
  </si>
  <si>
    <t>CDKN1A;WNT11;HHIP;FZD7;TCF7;WNT9A;TP53;WNT3;GLI2;DDB2</t>
  </si>
  <si>
    <t>EML4;STAT5A;CDKN1A;CCND1;EGF;KIF5A;E2F1;E2F2;MET;TP53;DDB2</t>
  </si>
  <si>
    <t>Synthesis and degradation of ketone bodies</t>
  </si>
  <si>
    <t>Fluid shear stress and atherosclerosis</t>
  </si>
  <si>
    <t>18/139</t>
  </si>
  <si>
    <t>ACVR1;NQO1;EDN1;BMPR2;IL1R1;DUSP1;PDGFA;FOS;ACTB;SUMO1;TRPV4;GPC1;BCL2;SDC1;RAC3;TP53;CALM2;NFE2L2</t>
  </si>
  <si>
    <t>Legionellosis</t>
  </si>
  <si>
    <t>C3;RAB1A;HSPA8;CASP8;BNIP3;EEF1A2;CASP1;TLR4;HSPD1</t>
  </si>
  <si>
    <t>11/75</t>
  </si>
  <si>
    <t>PDGFRA;CDKN1A;SHC2;CCND1;EGF;E2F1;PDGFA;E2F2;TP53;CALM2;DDB2</t>
  </si>
  <si>
    <t>11/76</t>
  </si>
  <si>
    <t>STAT5A;CDKN1A;SHC2;TGFB2;CCND1;MECOM;CTBP1;E2F1;E2F2;TP53;DDB2</t>
  </si>
  <si>
    <t>CDKN1A;TGFB2;RALB;CCND1;EGF;STAT1;E2F1;RAC3;E2F2;TP53;DDB2</t>
  </si>
  <si>
    <t>18/142</t>
  </si>
  <si>
    <t>EIF2AK3;HTRA2;TNFRSF10B;TRAF2;FOS;CFLAR;SEPTIN4;ACTB;CASP8;BCL2;PMAIP1;CASP2;FAS;BIRC6;CTSF;TP53;MAP3K14;BOK</t>
  </si>
  <si>
    <t>Hippo signaling pathway</t>
  </si>
  <si>
    <t>20/163</t>
  </si>
  <si>
    <t>TGFB2;BMPR2;FZD7;TCF7;WNT9A;ACTB;GLI2;MOB1A;RASSF2;WNT11;CCND1;DLG3;YWHAQ;PPP2R2B;ID2;SNAI2;DCHS1;AMH;AJUBA;WNT3</t>
  </si>
  <si>
    <t>cAMP signaling pathway</t>
  </si>
  <si>
    <t>25/216</t>
  </si>
  <si>
    <t>CHRM2;ROCK2;HHIP;ADCY3;ADORA1;PDE4B;RAC3;CNGA3;SOX9;AMH;GRIA3;GABBR2;EDN1;BDNF;PDE4D;F2R;ARAP3;NFATC1;FOS;SSTR1;ATP2B1;ATP1B1;CREB1;PDE3A;CALM2</t>
  </si>
  <si>
    <t>16/129</t>
  </si>
  <si>
    <t>RRM2;PDE1C;GDA;PDE4D;GMPR;ADCY3;AK4;AMPD3;ATIC;PDE3A;PDE4B;PDE6D;ENPP1;NT5M;XDH;ADA</t>
  </si>
  <si>
    <t>28/252</t>
  </si>
  <si>
    <t>WIPF1;ASAP3;AGAP1;NEDD4L;ASAP2;RAB11FIP1;PSD4;KIF5A;PSD3;RAB11FIP3;GIT1;SH3GL2;RAB11FIP5;ACTR3;PDGFRA;SH3GLB2;HSPA8;ACTR2;ARAP3;RAB10;EHD3;RAB31;ARPC2;BIN1;DNAJC6;STAMBP;STAM2;FGFR3</t>
  </si>
  <si>
    <t>TNF signaling pathway</t>
  </si>
  <si>
    <t>14/112</t>
  </si>
  <si>
    <t>ATF2;EDN1;JAG1;MLKL;ATF6B;TRAF2;FOS;CFLAR;PTGS2;CASP8;CREB1;CCL5;FAS;MAP3K14</t>
  </si>
  <si>
    <t>MCEE;ACSS2;MDH1;PCCA;ACAT2</t>
  </si>
  <si>
    <t>TGFB2;CDKN1A;CDC6;CDC25A;CDC45;CCND1;YWHAQ;CCNE1;CDK2;E2F1;E2F2;MCM6;TP53;BUB1;ANAPC1</t>
  </si>
  <si>
    <t>11/85</t>
  </si>
  <si>
    <t>C3;C1S;PLAU;F2R;BDKRB2;BDKRB1;SERPING1;MASP1;A2M;CLU;F2RL2</t>
  </si>
  <si>
    <t>Parathyroid hormone synthesis, secretion and action</t>
  </si>
  <si>
    <t>13/106</t>
  </si>
  <si>
    <t>ATF2;CDKN1A;JUND;ATF6B;PDE4D;ADCY3;PTH1R;FOS;CYP27B1;MMP24;CREB1;BCL2;PDE4B</t>
  </si>
  <si>
    <t>22/197</t>
  </si>
  <si>
    <t>CYFIP2;ACTR3;NCKAP1;ACTR2;RAB1A;WIPF1;IL1R1;ROCK2;F2R;TNFRSF10B;TRAF2;FOS;ACTB;MYO1B;CASP8;ARPC2;NCL;CASP1;NCK2;HCLS1;FAS;TLR4</t>
  </si>
  <si>
    <t>10/77</t>
  </si>
  <si>
    <t>ACTR3;ACTR2;SHC2;ARPC2;SEPTIN2;PXN;HCLS1;SEPTIN6;MET;ACTB</t>
  </si>
  <si>
    <t>Cocaine addiction</t>
  </si>
  <si>
    <t>ATF2;CREB1;ATF6B;BDNF;FOSB;RGS9;CDK5R1</t>
  </si>
  <si>
    <t>Human T-cell leukemia virus 1 infection</t>
  </si>
  <si>
    <t>24/219</t>
  </si>
  <si>
    <t>STAT5A;ATF2;NRP1;EGR2;CD40;CDKN1A;TGFB2;ATF6B;IL1R1;ADCY3;NFATC1;FOS;CD4;CREB1;TERT;CCND1;CCNE1;CDK2;E2F1;E2F2;TP53;MAP3K14;SLC25A4;ANAPC1</t>
  </si>
  <si>
    <t>Cholesterol metabolism</t>
  </si>
  <si>
    <t>CYP27A1;ABCA1;SORT1;APOC1;PCSK9;CD36;ANGPTL4</t>
  </si>
  <si>
    <t>Hypertrophic cardiomyopathy</t>
  </si>
  <si>
    <t>11/90</t>
  </si>
  <si>
    <t>EDN1;TGFB2;SGCD;ACE;ACTC1;ITGA11;DAG1;ITGA8;ITGA6;DMD;ACTB</t>
  </si>
  <si>
    <t>AGE-RAGE signaling pathway in diabetic complications</t>
  </si>
  <si>
    <t>STAT5A;TGFB2;EDN1;COL3A1;CCND1;COL4A2;STAT1;COL4A4;COL4A6;BCL2;COL4A5;NFATC1</t>
  </si>
  <si>
    <t>Human cytomegalovirus infection</t>
  </si>
  <si>
    <t>24/225</t>
  </si>
  <si>
    <t>ATF2;PDGFRA;CDKN1A;ATF6B;IL1R1;ROCK2;PXN;ADCY3;NFATC1;TRAF2;PTGS2;TAPBP;CXCL12;CASP8;CREB1;STING1;CCND1;CCL5;E2F1;RAC3;FAS;E2F2;TP53;CALM2</t>
  </si>
  <si>
    <t>Lipid and atherosclerosis</t>
  </si>
  <si>
    <t>23/215</t>
  </si>
  <si>
    <t>ABCA1;HSPA8;CD40;MMP1;ROCK2;EIF2AK3;TNFRSF10B;NFATC1;TRAF2;FOS;POU2F2;HSPD1;CASP8;CCL5;BCL2;CASP1;FAS;CD36;TLR6;TP53;CALM2;TLR4;NFE2L2</t>
  </si>
  <si>
    <t>12/102</t>
  </si>
  <si>
    <t>Longevity regulating pathway</t>
  </si>
  <si>
    <t>ATF2;HSPA8;CREB1;ATF6B;IRS1;SESN1;INSR;ADCY3;IRS2;EIF4E2;TP53;CRYAB</t>
  </si>
  <si>
    <t>26/249</t>
  </si>
  <si>
    <t>CYFIP2;NCKAP1;DYNC1I2;DCTN1;ROCK2;TCF7;GCC2;ACTB;ACTR1B;CASP8;KIF5A;CASP1;SNX9;ACTR3;ACTR2;MLKL;EXOC7;TNFRSF10B;TRAF2;FOS;RHOB;ARPC2;RHOJ;BCL2;TLR6;TLR4</t>
  </si>
  <si>
    <t>NF-kappa B signaling pathway</t>
  </si>
  <si>
    <t>CARD10;CD40;CXCL12;PLAU;IL1R1;BCL2;TRAF2;CFLAR;PTGS2;MAP3K14;TLR4;EDA2R</t>
  </si>
  <si>
    <t>cGMP-PKG signaling pathway</t>
  </si>
  <si>
    <t>18/167</t>
  </si>
  <si>
    <t>ATF2;ATF6B;IRS1;ROCK2;INSR;ADCY3;IRS2;NFATC1;ADRA1D;ATP2B1;ATP1B1;RGS2;CREB1;ADORA1;PDE3A;BDKRB2;CALM2;SLC25A4</t>
  </si>
  <si>
    <t>Hepatitis C</t>
  </si>
  <si>
    <t>17/157</t>
  </si>
  <si>
    <t>CDKN1A;EGF;STAT1;MX1;EIF2AK3;TRAF2;CFLAR;CASP8;CCND1;YWHAQ;PPP2R2B;CDK2;E2F1;E2F2;FAS;EIF3E;TP53</t>
  </si>
  <si>
    <t>Regulation of lipolysis in adipocytes</t>
  </si>
  <si>
    <t>IRS1;INSR;ADORA1;ADCY3;IRS2;PTGS2;PTGS1</t>
  </si>
  <si>
    <t>Hepatocellular carcinoma</t>
  </si>
  <si>
    <t>18/168</t>
  </si>
  <si>
    <t>NQO1;SHC2;TGFB2;CDKN1A;FZD7;TCF7;WNT9A;ACTB;DDB2;WNT11;CCND1;TERT;E2F1;E2F2;TP53;MET;WNT3;NFE2L2</t>
  </si>
  <si>
    <t>UGP2;GAA;ENPP1;PYGL;HK2</t>
  </si>
  <si>
    <t>SHC2;IRS1;EXOC7;INSR;IRS2;PYGL;ACACB;HK2;PTPRF;INPP5A;PPP1R3C;RAPGEF1;EIF4E2;CALM2;RHOQ</t>
  </si>
  <si>
    <t>CDKN1A;CCND1;TCF7;TP53;DDB2</t>
  </si>
  <si>
    <t>Arrhythmogenic right ventricular cardiomyopathy</t>
  </si>
  <si>
    <t>Viral carcinogenesis</t>
  </si>
  <si>
    <t>21/203</t>
  </si>
  <si>
    <t>STAT5A;HDAC4;ATF2;EGR2;CDKN1A;SP100;GSN;ATF6B;PXN;TRAF2;HDAC9;C3;CASP8;CREB1;CCND1;YWHAQ;CCNE1;CDK2;REL;PMAIP1;TP53</t>
  </si>
  <si>
    <t>Ubiquinone and other terpenoid-quinone biosynthesis</t>
  </si>
  <si>
    <t>NQO1;GGCX</t>
  </si>
  <si>
    <t>Signaling pathways regulating pluripotency of stem cells</t>
  </si>
  <si>
    <t>ACVR1;BMPR2;FZD7;TCF7;INHBB;INHBA;WNT9A;ACVR1B;ISL1;WNT11;ID2;ID3;PCGF1;FGFR3;WNT3</t>
  </si>
  <si>
    <t>One carbon pool by folate</t>
  </si>
  <si>
    <t>29/295</t>
  </si>
  <si>
    <t>CD40;BMPR2;ACVR1B;CXCL14;EDA2R;IL27RA;CXCL16;GHR;CCL5;TNFRSF14;AMH;RELT;ACVR1;TNFSF18;IL32;TGFB2;IL4R;IL1R1;TNFSF15;GDF15;TNFRSF10B;INHBB;INHBA;CD4;CXCL12;ACKR4;FAS;IL7R;TNFRSF21</t>
  </si>
  <si>
    <t>Cushing syndrome</t>
  </si>
  <si>
    <t>16/155</t>
  </si>
  <si>
    <t>ATF2;CDKN1A;ATF6B;FZD7;TCF7;ADCY3;WNT9A;NR4A1;CREB1;WNT11;CCND1;CCNE1;CDK2;E2F1;E2F2;WNT3</t>
  </si>
  <si>
    <t>Th1 and Th2 cell differentiation</t>
  </si>
  <si>
    <t>STAT5A;NOTCH3;CD4;IL4R;NOTCH1;JAG1;STAT1;NFATC1;FOS;MAML3</t>
  </si>
  <si>
    <t>Epstein-Barr virus infection</t>
  </si>
  <si>
    <t>20/202</t>
  </si>
  <si>
    <t>CD40;CDKN1A;PSMD14;STAT1;TRAF2;DDB2;TAPBP;CASP8;CCND1;CCNE1;CDK2;BCL2;E2F1;PSMD1;FAS;E2F2;CIR1;HES1;TP53;MAP3K14</t>
  </si>
  <si>
    <t>Yersinia infection</t>
  </si>
  <si>
    <t>14/137</t>
  </si>
  <si>
    <t>ACTR3;ACTR2;WIPF1;ROCK2;PXN;NFATC1;TRAF2;FOS;ACTB;CD4;ARPC2;CASP1;RAC3;TLR4</t>
  </si>
  <si>
    <t>Measles</t>
  </si>
  <si>
    <t>STAT5A;HSPA8;STAT1;MX1;EIF2AK3;FOS;CASP8;CCND1;CCNE1;CDK2;BCL2;FAS;TP53;TLR4</t>
  </si>
  <si>
    <t>TGFB2;SGCD;ACTC1;ITGA11;DAG1;ITGA8;ADCY3;ITGA6;DMD;ACTB</t>
  </si>
  <si>
    <t>Fat digestion and absorption</t>
  </si>
  <si>
    <t>ABCA1;DGAT2;CD36;PLPP3;ACAT2</t>
  </si>
  <si>
    <t>Relaxin signaling pathway</t>
  </si>
  <si>
    <t>13/129</t>
  </si>
  <si>
    <t>ATF2;SHC2;EDN1;ATF6B;MMP1;ADCY3;FOS;COL3A1;CREB1;COL4A2;COL4A4;COL4A6;COL4A5</t>
  </si>
  <si>
    <t>GMPPA;SORD;ALDOC;HK2</t>
  </si>
  <si>
    <t>Mannose type O-glycan biosynthesis</t>
  </si>
  <si>
    <t>FKRP;CHST10;LARGE1</t>
  </si>
  <si>
    <t>EME2;REV1;FANCA;HES1;POLH;FAAP100</t>
  </si>
  <si>
    <t>Insulin resistance</t>
  </si>
  <si>
    <t>11/108</t>
  </si>
  <si>
    <t>CREB1;PPP1R3C;IRS1;GFPT2;INSR;GFPT1;IRS2;PYGL;CD36;ACACB;PTPRF</t>
  </si>
  <si>
    <t>Growth hormone synthesis, secretion and action</t>
  </si>
  <si>
    <t>12/119</t>
  </si>
  <si>
    <t>STAT5A;GHR;ATF2;SHC2;CREB1;ATF6B;IRS1;STAT1;ADCY3;IRS2;FOS;SSTR1</t>
  </si>
  <si>
    <t>NTRK2;SHC2;IRS1;BDNF;KIDINS220;SORT1;NTF3;BCL2;RAPGEF1;TP53;CALM2;SH2B1</t>
  </si>
  <si>
    <t>15/152</t>
  </si>
  <si>
    <t>10/98</t>
  </si>
  <si>
    <t>PLA2G15;CDS1;PHOSPHO1;DGKD;LPCAT4;GPD2;MBOAT2;PLPP3;LPIN1;SELENOI</t>
  </si>
  <si>
    <t>HIF-1 signaling pathway</t>
  </si>
  <si>
    <t>CDKN1A;EDN1;EGF;INSR;BCL2;ALDOC;TEK;EIF4E2;TLR4;HK2;PDK1</t>
  </si>
  <si>
    <t>UGP2;RPEL1;RPE;SORD</t>
  </si>
  <si>
    <t>MicroRNAs in cancer</t>
  </si>
  <si>
    <t>29/310</t>
  </si>
  <si>
    <t>HDAC4;NOTCH3;CDKN1A;NOTCH1;BMPR2;IRS1;PDGFA;IRS2;PTGS2;HOXD10;SLC7A1;THBS1;CCND1;ERBB3;PLAU;E2F1;CYP1B1;TIMP3;E2F2;WNT3;PDGFRA;TGFB2;CDC25A;CCNE1;CCNG1;BCL2;TP53;FGFR3;MET</t>
  </si>
  <si>
    <t>CCND1;MGRN1;HHIP;CUL3;BCL2;GLI2</t>
  </si>
  <si>
    <t>DTYMK;RRM2;CAD;ENPP1;NT5M;DCTPP1</t>
  </si>
  <si>
    <t>16/166</t>
  </si>
  <si>
    <t>TLE4;TLE2;CTBP1;ROCK2;SERPINF1;FZD7;TCF7;NFATC1;WNT9A;DKK1;SFRP1;WNT11;CCND1;RAC3;TP53;WNT3</t>
  </si>
  <si>
    <t>Type II diabetes mellitus</t>
  </si>
  <si>
    <t>Neomycin, kanamycin and gentamicin biosynthesis</t>
  </si>
  <si>
    <t>GCLC;RRM2;IDH1;CHAC2;OPLAH;PRDX6</t>
  </si>
  <si>
    <t>Mitophagy</t>
  </si>
  <si>
    <t>CITED2;BNIP3;ATG9A;E2F1;EIF2AK3;RPS27A;TP53</t>
  </si>
  <si>
    <t>POLE4;RNASEH1;MCM6;POLE</t>
  </si>
  <si>
    <t>Thiamine metabolism</t>
  </si>
  <si>
    <t>AK4;ACP1</t>
  </si>
  <si>
    <t>TGFB2;COL3A1;COL4A2;IL1R1;COL4A4;COL4A6;COL4A5;LAMC2;TLR4;SERPINB6</t>
  </si>
  <si>
    <t>ACSS2;MDH1;ACYP1;ACACB;ACAT2</t>
  </si>
  <si>
    <t>CDKN1A;CCND1;EGF;TCF7;TP53;DDB2</t>
  </si>
  <si>
    <t>Amphetamine addiction</t>
  </si>
  <si>
    <t>ATF2;CREB1;ATF6B;FOSB;FOS;CALM2;GRIA3</t>
  </si>
  <si>
    <t>Renin secretion</t>
  </si>
  <si>
    <t>EDN1;CREB1;ACE;PDE1C;ADORA1;PDE3A;CALM2</t>
  </si>
  <si>
    <t>Transcriptional misregulation in cancer</t>
  </si>
  <si>
    <t>ARNT2;CD40;CDKN1A;CCNT2;PBX3;PDGFA;SIX1;DUSP6;DDB2;PER2;SPINT1;PLAU;ID2;REL;BMP2K;TP53;MET;GRIA3</t>
  </si>
  <si>
    <t>SPR;AKR1C3;PCBD1</t>
  </si>
  <si>
    <t>Kaposi sarcoma-associated herpesvirus infection</t>
  </si>
  <si>
    <t>18/193</t>
  </si>
  <si>
    <t>CDKN1A;STAT1;TCF7;NFATC1;TRAF2;FOS;PTGS2;C3;PREX1;CASP8;CREB1;CCND1;E2F1;FAS;E2F2;RPS27A;TP53;CALM2</t>
  </si>
  <si>
    <t>IRS1;INSR;NEDD4L;ATP1B1</t>
  </si>
  <si>
    <t>Central carbon metabolism in cancer</t>
  </si>
  <si>
    <t>PDGFRA;IDH1;MET;TP53;FGFR3;HK2;PDK1</t>
  </si>
  <si>
    <t>Chemical carcinogenesis</t>
  </si>
  <si>
    <t>22/239</t>
  </si>
  <si>
    <t>STAT5A;ATF2;JAG1;ATF6B;PAQR5;EGF;EPHX1;CHRNA9;ADCY3;AKR1C2;CACNA1A;CDC6;FOS;PTGS2;CDC25A;FGF7;CREB1;KLF5;CCND1;BCL2;E2F1;CYP1B1</t>
  </si>
  <si>
    <t>Rheumatoid arthritis</t>
  </si>
  <si>
    <t>TGFB2;CXCL12;MMP1;CCL5;FOS;TEK;ATP6V0E2;ATP6V1E2;TLR4</t>
  </si>
  <si>
    <t>Mineral absorption</t>
  </si>
  <si>
    <t>SLC46A1;MT1F;CYBRD1;ATP2B1;ATP1B1;SLC39A4</t>
  </si>
  <si>
    <t>Fatty acid elongation</t>
  </si>
  <si>
    <t>HADHB;HADHA;ELOVL4</t>
  </si>
  <si>
    <t>GALC;CERS4;SMPD4;DEGS1;PLPP3</t>
  </si>
  <si>
    <t>JAK-STAT signaling pathway</t>
  </si>
  <si>
    <t>15/162</t>
  </si>
  <si>
    <t>STAT5A;PDGFRA;CDKN1A;IL4R;EGF;STAT1;FHL1;PDGFA;IL27RA;GHR;CCND1;BCL2;IL7R;STAM2;SOCS5</t>
  </si>
  <si>
    <t>Phosphonate and phosphinate metabolism</t>
  </si>
  <si>
    <t>SELENOI</t>
  </si>
  <si>
    <t>Ras signaling pathway</t>
  </si>
  <si>
    <t>21/232</t>
  </si>
  <si>
    <t>PDGFRA;NTRK2;SHC2;RALB;BDNF;EGF;INSR;PDGFA;RASAL3;RASGRP3;FGF7;PDGFC;NTF3;REL;RAC3;TEK;RGL1;CALM2;FGFR3;MET;EPHA2</t>
  </si>
  <si>
    <t>GCLC;AHCYL1;MDH1;ADI1;BHMT2</t>
  </si>
  <si>
    <t>ADCY3;KDELR3;ATP6V0E2;ATP6V1E2;ACTB</t>
  </si>
  <si>
    <t>Selenocompound metabolism</t>
  </si>
  <si>
    <t>MARS2;PSTK</t>
  </si>
  <si>
    <t>Sphingolipid signaling pathway</t>
  </si>
  <si>
    <t>11/119</t>
  </si>
  <si>
    <t>CERS4;ROCK2;PPP2R2B;ADORA1;BCL2;BDKRB2;S1PR1;RAC3;DEGS1;TRAF2;TP53</t>
  </si>
  <si>
    <t>Ovarian steroidogenesis</t>
  </si>
  <si>
    <t>INSR;AKR1C3;CYP1B1;ADCY3;PTGS2</t>
  </si>
  <si>
    <t>FoxO signaling pathway</t>
  </si>
  <si>
    <t>TGFB2;CDKN1A;CCND1;IRS1;EGF;INSR;BNIP3;CDK2;S1PR1;IRS2;FBXO32;IL7R</t>
  </si>
  <si>
    <t>22/246</t>
  </si>
  <si>
    <t>ACTR3;ACTR2;IL1R1;SEPTIN2;ROCK2;BNIP3;PXN;SEPTIN6;TRAF2;ACTB;HK2;C3;STING1;ARPC2;ATG16L1;CCL5;BCL2;CASP1;HCLS1;RPS27A;TP53;TLR4</t>
  </si>
  <si>
    <t>Fc gamma R-mediated phagocytosis</t>
  </si>
  <si>
    <t>9/97</t>
  </si>
  <si>
    <t>ACTR3;ACTR2;GSN;ARPC2;BIN1;INPP5D;ASAP3;ASAP2;PLPP3</t>
  </si>
  <si>
    <t>AMPK signaling pathway</t>
  </si>
  <si>
    <t>11/120</t>
  </si>
  <si>
    <t>RAB10;CREB1;CCND1;CAB39;IRS1;CAB39L;PPP2R2B;INSR;IRS2;CD36;ACACB</t>
  </si>
  <si>
    <t>HADHA;MECOM;SETD1A;SMYD3;COLGALT1;ACAT2</t>
  </si>
  <si>
    <t>Insulin secretion</t>
  </si>
  <si>
    <t>8/86</t>
  </si>
  <si>
    <t>ATF2;CHRM3;PCLO;CREB1;ATF6B;ADCY3;ATP1B1;KCNN4</t>
  </si>
  <si>
    <t>Non-alcoholic fatty liver disease</t>
  </si>
  <si>
    <t>14/155</t>
  </si>
  <si>
    <t>NDUFA11;IRS1;INSR;NDUFA10;NDUFB3;EIF2AK3;IRS2;TRAF2;FOS;COX5B;COX7A2L;CASP8;FAS;NDUFS1</t>
  </si>
  <si>
    <t>Thyroid hormone signaling pathway</t>
  </si>
  <si>
    <t>NCOA1;NOTCH3;NOTCH1;CCND1;STAT1;RCAN2;DIO2;SLC16A2;ATP1B1;TP53;ACTB</t>
  </si>
  <si>
    <t>ACSL3;ACACB</t>
  </si>
  <si>
    <t>Aldosterone synthesis and secretion</t>
  </si>
  <si>
    <t>ATF2;NR4A1;CREB1;ATF6B;PRKD3;ADCY3;ATP2B1;ATP1B1;CALM2</t>
  </si>
  <si>
    <t>Choline metabolism in cancer</t>
  </si>
  <si>
    <t>PDGFRA;DGKD;SLC44A2;EGF;PDGFC;PDGFA;RAC3;FOS;PLPP3</t>
  </si>
  <si>
    <t>Cellular senescence</t>
  </si>
  <si>
    <t>14/156</t>
  </si>
  <si>
    <t>TGFB2;CDKN1A;NFATC1;CDC25A;ZFP36L2;CCND1;CCNE1;TRPV4;CDK2;E2F1;E2F2;TP53;CALM2;SLC25A4</t>
  </si>
  <si>
    <t>Pertussis</t>
  </si>
  <si>
    <t>7/76</t>
  </si>
  <si>
    <t>C3;C1S;CASP1;SERPING1;FOS;TLR4;CALM2</t>
  </si>
  <si>
    <t>Glycosaminoglycan biosynthesis</t>
  </si>
  <si>
    <t>HS3ST3A1;EXTL1;B3GNT2;HS3ST5;ST3GAL1</t>
  </si>
  <si>
    <t>Citrate cycle (TCA cycle)</t>
  </si>
  <si>
    <t>MDH1;IDH1;SUCLG1</t>
  </si>
  <si>
    <t>beta-Alanine metabolism</t>
  </si>
  <si>
    <t>HADHA;ALDH3B1;HIBCH</t>
  </si>
  <si>
    <t>21/240</t>
  </si>
  <si>
    <t>CHRM2;CHRM3;PDGFRA;NTRK2;PDE1C;EGF;F2R;PDGFA;ADCY3;CACNA1A;ADRA1D;ATP2B1;FGF7;ERBB3;PDGFC;BDKRB2;BDKRB1;CALM2;FGFR3;MET;SLC25A4</t>
  </si>
  <si>
    <t>C3;TGFB2;STAT1;EEF1A2;FOS;PTGS2;TLR4</t>
  </si>
  <si>
    <t>EDN1;CREB1;WNT11;FZD7;TCF7;ADCY3;WNT9A;CALM2;WNT3</t>
  </si>
  <si>
    <t>Aminoacyl-tRNA biosynthesis</t>
  </si>
  <si>
    <t>RARS1;MARS2;DARS1;PSTK;WARS2;FARSB</t>
  </si>
  <si>
    <t>PER2;CREB1;NPAS2</t>
  </si>
  <si>
    <t>Fatty acid degradation</t>
  </si>
  <si>
    <t>Autophagy</t>
  </si>
  <si>
    <t>12/137</t>
  </si>
  <si>
    <t>RAB1A;LAMP1;IRS1;DAPK1;ATG16L1;DAPK2;BNIP3;ATG9A;EIF2AK3;BCL2;IRS2;CFLAR</t>
  </si>
  <si>
    <t>Estrogen signaling pathway</t>
  </si>
  <si>
    <t>NCOA1;ATF2;HSPA8;GABBR2;SHC2;CREB1;ATF6B;GPER1;BCL2;ADCY3;FOS;CALM2</t>
  </si>
  <si>
    <t>Morphine addiction</t>
  </si>
  <si>
    <t>8/91</t>
  </si>
  <si>
    <t>GABBR2;PDE1C;PDE4D;ADORA1;PDE4B;PDE3A;ADCY3;CACNA1A</t>
  </si>
  <si>
    <t>DYNC1I2;CREB1;DCTN1;ADCY3</t>
  </si>
  <si>
    <t>Osteoclast differentiation</t>
  </si>
  <si>
    <t>TGFB2;JUND;CREB1;IL1R1;STAT1;FHL2;FOSB;NFATC1;TRAF2;FOS;MAP3K14</t>
  </si>
  <si>
    <t>C-type lectin receptor signaling pathway</t>
  </si>
  <si>
    <t>9/104</t>
  </si>
  <si>
    <t>EGR2;CASP8;STAT1;CARD9;CASP1;NFATC1;PTGS2;CALM2;MAP3K14</t>
  </si>
  <si>
    <t>SCARB2;PLA2G15;GALC;LAPTM4A;LAMP1;SORT1;HEXB;GAA;FUCA2;HEXA;CTSF</t>
  </si>
  <si>
    <t>Ubiquitin mediated proteolysis</t>
  </si>
  <si>
    <t>12/140</t>
  </si>
  <si>
    <t>UBE2F;UBE2Q2;MGRN1;UBE2E3;CUL3;NEDD4L;BIRC6;TRIP12;RPS27A;MID1;ANAPC1;DDB2</t>
  </si>
  <si>
    <t>IRS1;IRS2;TRAF2;CD36;ACSL3;ACACB</t>
  </si>
  <si>
    <t>ARNT2;CDKN1A;TGFB2;EPAS1;RAPGEF1;MET</t>
  </si>
  <si>
    <t>Prolactin signaling pathway</t>
  </si>
  <si>
    <t>STAT5A;SHC2;CCND1;STAT1;FOS;SOCS5</t>
  </si>
  <si>
    <t>Proteasome</t>
  </si>
  <si>
    <t>PSMD14;PSME4;PSMD1;PSMB9</t>
  </si>
  <si>
    <t>ACAT2;PCYOX1</t>
  </si>
  <si>
    <t>Diabetic cardiomyopathy</t>
  </si>
  <si>
    <t>17/203</t>
  </si>
  <si>
    <t>TGFB2;ACE;NDUFA11;IRS1;INSR;GFPT2;NDUFA10;GFPT1;NDUFB3;ATP5MC3;COX5B;COX7A2L;COL3A1;PDK3;NDUFS1;CD36;SLC25A4</t>
  </si>
  <si>
    <t>Tuberculosis</t>
  </si>
  <si>
    <t>15/180</t>
  </si>
  <si>
    <t>TGFB2;STAT1;CARD9;CORO1A;HSPD1;C3;CYP27B1;CASP8;CREB1;LAMP1;BCL2;TLR6;PLA2R1;CALM2;TLR4</t>
  </si>
  <si>
    <t>NOD-like receptor signaling pathway</t>
  </si>
  <si>
    <t>15/181</t>
  </si>
  <si>
    <t>NLRX1;STAT1;CARD9;CARD6;TRAF2;ANTXR2;ANTXR1;CASP8;STING1;ATG16L1;CCL5;BCL2;CASP1;TXNIP;TLR4</t>
  </si>
  <si>
    <t>Sulfur metabolism</t>
  </si>
  <si>
    <t>Ribosome</t>
  </si>
  <si>
    <t>13/158</t>
  </si>
  <si>
    <t>RPS7;RPL31;MRPL19;RPS27L;MRPL35;MRPS6;MRPS5;MRPL33;MRPL30;MRPS9;RPL37A;RPL22L1;RPS27A</t>
  </si>
  <si>
    <t>INPP4B;PIKFYVE;INPP5A;INPP1;INPP5D;INPP5E</t>
  </si>
  <si>
    <t>FAHD1;ALDH3B1;FAH</t>
  </si>
  <si>
    <t>DGKD;DGAT2;MBOAT2;PLPP3;LPIN1</t>
  </si>
  <si>
    <t>Necroptosis</t>
  </si>
  <si>
    <t>STAT5A;MLKL;STAT1;TNFRSF10B;TRAF2;PYGL;CFLAR;CASP8;BCL2;CASP1;FAS;SLC25A4;TLR4</t>
  </si>
  <si>
    <t>LPCAT4;AGPS;PLPP3;SELENOI</t>
  </si>
  <si>
    <t>Vitamin digestion and absorption</t>
  </si>
  <si>
    <t>Toxoplasmosis</t>
  </si>
  <si>
    <t>HSPA8;TGFB2;CD40;CASP8;STAT1;BCL2;LAMC2;ITGA6;TLR4</t>
  </si>
  <si>
    <t>Adrenergic signaling in cardiomyocytes</t>
  </si>
  <si>
    <t>12/150</t>
  </si>
  <si>
    <t>ATF2;CREB1;ACTC1;ATF6B;PPP2R2B;BCL2;ADCY3;ADRA1D;ATP2B1;ATP1B1;CALM2;SCN1B</t>
  </si>
  <si>
    <t>Human immunodeficiency virus 1 infection</t>
  </si>
  <si>
    <t>17/212</t>
  </si>
  <si>
    <t>APOBEC3C;APOBEC3F;APOBEC3G;PXN;NFATC1;TRAF2;FOS;SAMHD1;TAPBP;CD4;CASP8;STING1;BCL2;RAC3;FAS;CALM2;TLR4</t>
  </si>
  <si>
    <t>PD-L1 expression and PD-1 checkpoint pathway in cancer</t>
  </si>
  <si>
    <t>EML4;CD4;EGF;STAT1;NFATC1;FOS;TLR4</t>
  </si>
  <si>
    <t>GnRH secretion</t>
  </si>
  <si>
    <t>HCN3;GABBR2;GPER1;SPP1;KCNN4</t>
  </si>
  <si>
    <t>Cortisol synthesis and secretion</t>
  </si>
  <si>
    <t>ATF2;NR4A1;CREB1;ATF6B;ADCY3</t>
  </si>
  <si>
    <t>Inflammatory bowel disease</t>
  </si>
  <si>
    <t>TGFB2;IL4R;STAT1;NFATC1;TLR4</t>
  </si>
  <si>
    <t>Toll-like receptor signaling pathway</t>
  </si>
  <si>
    <t>Endocrine and other factor-regulated calcium reabsorption</t>
  </si>
  <si>
    <t>BDKRB2;PTH1R;ATP2B1;ATP1B1</t>
  </si>
  <si>
    <t>Non-homologous end-joining</t>
  </si>
  <si>
    <t>STAT5A;PER2;CCND1;TCF7;DUSP6</t>
  </si>
  <si>
    <t>CHRM3;ADCY3;ADRA1D;ATP2B1;ATP1B1;KCNN4;CALM2</t>
  </si>
  <si>
    <t>Pathways of neurodegeneration</t>
  </si>
  <si>
    <t>38/475</t>
  </si>
  <si>
    <t>DNAH3;CHRM3;RAB1A;HIP1;NDUFA11;PSMD14;DCTN1;NDUFB3;NDUFA10;ATP5MC3;HTRA2;PTGS2;COX5B;DNALI1;ACTR1B;CASP8;WNT11;KIF5A;PSMD1;RPS27A;DNAI1;GRIA3;WNT3;GPR37;BDNF;FZD7;EIF2AK3;TRAF2;WNT9A;DKK1;COX7A2L;ALS2;BCL2;FAS;NDUFS1;SLC25A4;CALM2;CDK5R1</t>
  </si>
  <si>
    <t>B cell receptor signaling pathway</t>
  </si>
  <si>
    <t>IFITM1;INPP5D;RAC3;NFATC1;FOS;RASGRP3</t>
  </si>
  <si>
    <t>Coronavirus disease</t>
  </si>
  <si>
    <t>18/232</t>
  </si>
  <si>
    <t>NRP1;ACE;RPS7;C1S;RPL31;STAT1;MMP1;MX1;RPS27L;FOS;C3;STING1;RPL37A;CASP1;RPL22L1;MASP1;RPS27A;TLR4</t>
  </si>
  <si>
    <t>Thermogenesis</t>
  </si>
  <si>
    <t>ATF2;KDM3A;NDUFA11;COX18;NDUFA10;NDUFB3;ADCY3;ATP5MC3;ACSL3;COX5B;ACTB;COX7A2L;SLC25A29;CREB1;NDUFAF7;NDUFS1;COX20;COA5</t>
  </si>
  <si>
    <t>Huntington disease</t>
  </si>
  <si>
    <t>24/306</t>
  </si>
  <si>
    <t>DNAH3;HIP1;NDUFA11;PSMD14;BDNF;DCTN1;NDUFA10;NDUFB3;ATP5MC3;TRAF2;COX5B;DNALI1;COX7A2L;ACTR1B;CASP8;CREB1;KIF5A;PSMD1;TAF4B;NDUFS1;TP53;SLC25A4;DNAI1;GRIA3</t>
  </si>
  <si>
    <t>IL-17 signaling pathway</t>
  </si>
  <si>
    <t>7/94</t>
  </si>
  <si>
    <t>CASP8;JUND;MMP1;FOSB;TRAF2;FOS;PTGS2</t>
  </si>
  <si>
    <t>Th17 cell differentiation</t>
  </si>
  <si>
    <t>STAT5A;CD4;IL4R;IL1R1;STAT1;NFATC1;FOS;IL27RA</t>
  </si>
  <si>
    <t>HADHA;CYP1B1;ACAT2</t>
  </si>
  <si>
    <t>Type I diabetes mellitus</t>
  </si>
  <si>
    <t>Phospholipase D signaling pathway</t>
  </si>
  <si>
    <t>11/148</t>
  </si>
  <si>
    <t>PDGFRA;SHC2;DGKD;RALB;EGF;INSR;F2R;PDGFC;PDGFA;ADCY3;PLPP3</t>
  </si>
  <si>
    <t>Parkinson disease</t>
  </si>
  <si>
    <t>19/249</t>
  </si>
  <si>
    <t>GPR37;NDUFA11;PSMD14;DUSP1;NDUFA10;NDUFB3;EIF2AK3;ATP5MC3;HTRA2;COX5B;COX7A2L;KIF5A;PSMD1;NDUFS1;RPS27A;TP53;CALM2;SLC25A4;NFE2L2</t>
  </si>
  <si>
    <t>ErbB signaling pathway</t>
  </si>
  <si>
    <t>6/85</t>
  </si>
  <si>
    <t>STAT5A;CDKN1A;SHC2;ERBB3;EGF;NCK2</t>
  </si>
  <si>
    <t>11/150</t>
  </si>
  <si>
    <t>SHC2;PXN;RAC3;PTGS2</t>
  </si>
  <si>
    <t>CHRM3;GABBR2;PDE1C;SCN9A;CACNA1A;SCN2A</t>
  </si>
  <si>
    <t>Alzheimer disease</t>
  </si>
  <si>
    <t>28/369</t>
  </si>
  <si>
    <t>CHRM3;NDUFA11;PSMD14;IRS1;NDUFA10;NDUFB3;ATP5MC3;IRS2;COX5B;PTGS2;RTN4;CASP8;WNT11;KIF5A;PSMD1;WNT3;FZD7;INSR;EIF2AK3;TRAF2;WNT9A;DKK1;COX7A2L;FAS;NDUFS1;CALM2;SLC25A4;CDK5R1</t>
  </si>
  <si>
    <t>11/154</t>
  </si>
  <si>
    <t>WNT11;CAB39;IRS1;CAB39L;FZD7;INSR;WNT9A;EIF4E2;LPIN1;ATP6V1E2;WNT3</t>
  </si>
  <si>
    <t>Thyroid hormone synthesis</t>
  </si>
  <si>
    <t>ATF2;CREB1;ATF6B;ADCY3;ATP1B1</t>
  </si>
  <si>
    <t>CHRM3;ADCY3;ATP1B1;CALM2;ACTB</t>
  </si>
  <si>
    <t>12/169</t>
  </si>
  <si>
    <t>MAGI1;ACTR3;ACTR2;CCND1;ARPC2;DLG3;ROCK2;PPP2R2B;NEDD4L;HCLS1;AMOTL2;ACTB</t>
  </si>
  <si>
    <t>Dopaminergic synapse</t>
  </si>
  <si>
    <t>9/132</t>
  </si>
  <si>
    <t>ATF2;CREB1;ATF6B;PPP2R2B;KIF5A;CACNA1A;FOS;CALM2;GRIA3</t>
  </si>
  <si>
    <t>Influenza A</t>
  </si>
  <si>
    <t>12/172</t>
  </si>
  <si>
    <t>NLRX1;CASP8;PABPN1;STAT1;CCL5;MX1;CASP1;TNFRSF10B;FAS;SLC25A4;TLR4;ACTB</t>
  </si>
  <si>
    <t>Amyotrophic lateral sclerosis</t>
  </si>
  <si>
    <t>27/364</t>
  </si>
  <si>
    <t>DNAH3;RAB1A;NDUFA11;PSMD14;DCTN1;NDUFA10;NDUFB3;ATP5MC3;COX5B;ACTB;DNALI1;ACTR1B;KIF5A;CASP1;PSMD1;DNAI1;RANBP2;HNRNPA3;NUP210;EIF2AK3;TRAF2;COX7A2L;ALS2;BCL2;NUP35;NDUFS1;TP53</t>
  </si>
  <si>
    <t>9/133</t>
  </si>
  <si>
    <t>COX7A2L;NDUFA11;NDUFA10;NDUFB3;ATP5MC3;NDUFS1;COX5B;ATP6V0E2;ATP6V1E2</t>
  </si>
  <si>
    <t>Alcoholism</t>
  </si>
  <si>
    <t>13/186</t>
  </si>
  <si>
    <t>HDAC4;ATF2;NTRK2;SHC2;ATF6B;BDNF;HDAC9;CAMKK1;CREB1;HAT1;FOSB;SLC29A1;CALM2</t>
  </si>
  <si>
    <t>BTG2;PNPT1;C1D;CNOT9;HSPD1</t>
  </si>
  <si>
    <t>Glycolysis / Gluconeogenesis</t>
  </si>
  <si>
    <t>ACSS2;ALDH3B1;ALDOC;HK2</t>
  </si>
  <si>
    <t>Circadian entrainment</t>
  </si>
  <si>
    <t>6/97</t>
  </si>
  <si>
    <t>PER2;CREB1;ADCY3;FOS;CALM2;GRIA3</t>
  </si>
  <si>
    <t>Inflammatory mediator regulation of TRP channels</t>
  </si>
  <si>
    <t>6/98</t>
  </si>
  <si>
    <t>IL1R1;TRPV4;BDKRB2;BDKRB1;ADCY3;CALM2</t>
  </si>
  <si>
    <t>mRNA surveillance pathway</t>
  </si>
  <si>
    <t>PABPN1;PPP2R2B;PAPOLG;CPSF3;GSPT2;WDR33</t>
  </si>
  <si>
    <t>Oxytocin signaling pathway</t>
  </si>
  <si>
    <t>10/154</t>
  </si>
  <si>
    <t>RGS2;CDKN1A;CCND1;ROCK2;ADCY3;NFATC1;FOS;PTGS2;CALM2;ACTB</t>
  </si>
  <si>
    <t>Cholinergic synapse</t>
  </si>
  <si>
    <t>7/113</t>
  </si>
  <si>
    <t>CHRM2;CHRM3;CREB1;BCL2;CACNA1A;ADCY3;FOS</t>
  </si>
  <si>
    <t>4/70</t>
  </si>
  <si>
    <t>CASP8;NLRX1;STING1;TRAF2</t>
  </si>
  <si>
    <t>Viral protein interaction with cytokine and cytokine receptor</t>
  </si>
  <si>
    <t>6/100</t>
  </si>
  <si>
    <t>CXCL12;CCL5;ACKR4;TNFRSF10B;TNFRSF14;CXCL14</t>
  </si>
  <si>
    <t>Nicotine addiction</t>
  </si>
  <si>
    <t>RNA transport</t>
  </si>
  <si>
    <t>12/186</t>
  </si>
  <si>
    <t>CYFIP2;RANBP2;EIF2B4;EIF5B;NUP210;SUMO1;EEF1A2;NUP35;GEMIN6;EIF3E;RPP25;EIF4E2</t>
  </si>
  <si>
    <t>Gap junction</t>
  </si>
  <si>
    <t>5/88</t>
  </si>
  <si>
    <t>PDGFRA;EGF;PDGFC;ADCY3;PDGFA</t>
  </si>
  <si>
    <t>8/133</t>
  </si>
  <si>
    <t>EDN1;CALCRL;ROCK2;ADCY3;ADRA1D;CALM2;RAMP1;ACTG2</t>
  </si>
  <si>
    <t>Bile secretion</t>
  </si>
  <si>
    <t>ABCC3;ABCB4;EPHX1;ADCY3;ATP1B1</t>
  </si>
  <si>
    <t>Retrograde endocannabinoid signaling</t>
  </si>
  <si>
    <t>9/148</t>
  </si>
  <si>
    <t>RIMS1;NDUFA11;NDUFA10;NDUFB3;CACNA1A;ADCY3;NDUFS1;PTGS2;GRIA3</t>
  </si>
  <si>
    <t>Metabolism of xenobiotics by cytochrome P450</t>
  </si>
  <si>
    <t>ALDH3B1;AKR1C1;EPHX1;CYP1B1</t>
  </si>
  <si>
    <t>Prion disease</t>
  </si>
  <si>
    <t>18/273</t>
  </si>
  <si>
    <t>ATF2;HSPA8;NOTCH1;NDUFA11;PSMD14;ATF6B;NDUFA10;NDUFB3;EIF2AK3;ATP5MC3;COX5B;COX7A2L;CREB1;CCL5;KIF5A;PSMD1;NDUFS1;SLC25A4</t>
  </si>
  <si>
    <t>Ribosome biogenesis in eukaryotes</t>
  </si>
  <si>
    <t>NOP58;WDR75;MPHOSPH10;IMP4;RPP25;WDR43</t>
  </si>
  <si>
    <t>4/78</t>
  </si>
  <si>
    <t>HSPA8;CD4;CREB1;TAPBP</t>
  </si>
  <si>
    <t>Synaptic vesicle cycle</t>
  </si>
  <si>
    <t>RIMS1;CACNA1A;ATP6V0E2;ATP6V1E2</t>
  </si>
  <si>
    <t>STING1;CCL5;CASP1</t>
  </si>
  <si>
    <t>Carbohydrate digestion and absorption</t>
  </si>
  <si>
    <t>ATP1B1;HK2</t>
  </si>
  <si>
    <t>Spinocerebellar ataxia</t>
  </si>
  <si>
    <t>RELN;PSMD14;PSMD1;CACNA1A;TRAF2;SLC25A4;GRIA3;PUM2</t>
  </si>
  <si>
    <t>7/129</t>
  </si>
  <si>
    <t>YWHAQ;CCNE1;CDK2;ADCY3;CALM2;BUB1;ANAPC1</t>
  </si>
  <si>
    <t>5/100</t>
  </si>
  <si>
    <t>CDK2;ADCY3;BUB1;CDC25A;ANAPC1</t>
  </si>
  <si>
    <t>RETSAT;PNPLA4;HSD17B6</t>
  </si>
  <si>
    <t>Natural killer cell mediated cytotoxicity</t>
  </si>
  <si>
    <t>7/131</t>
  </si>
  <si>
    <t>11/192</t>
  </si>
  <si>
    <t>PREX1;SHC2;CXCL12;ROCK2;STAT1;CCL5;PXN;RAC3;ADCY3;CXCL14;CXCL16</t>
  </si>
  <si>
    <t>4/87</t>
  </si>
  <si>
    <t>5/104</t>
  </si>
  <si>
    <t>CD4;NCK2;NFATC1;FOS;MAP3K14</t>
  </si>
  <si>
    <t>GABAergic synapse</t>
  </si>
  <si>
    <t>4/89</t>
  </si>
  <si>
    <t>GABBR2;SLC38A1;ADCY3;CACNA1A</t>
  </si>
  <si>
    <t>Apelin signaling pathway</t>
  </si>
  <si>
    <t>HDAC4;NOTCH3;JAG1;CCND1;SPP1;ADCY3;CALM2</t>
  </si>
  <si>
    <t>Glucagon signaling pathway</t>
  </si>
  <si>
    <t>5/107</t>
  </si>
  <si>
    <t>ATF2;CREB1;PYGL;ACACB;CALM2</t>
  </si>
  <si>
    <t>Platelet activation</t>
  </si>
  <si>
    <t>6/124</t>
  </si>
  <si>
    <t>COL3A1;ROCK2;F2R;ADCY3;ACTB;PTGS1</t>
  </si>
  <si>
    <t>African trypanosomiasis</t>
  </si>
  <si>
    <t>Glutamatergic synapse</t>
  </si>
  <si>
    <t>5/114</t>
  </si>
  <si>
    <t>SLC38A1;CACNA1A;ADCY3;SHANK3;GRIA3</t>
  </si>
  <si>
    <t>4/102</t>
  </si>
  <si>
    <t>Fc epsilon RI signaling pathway</t>
  </si>
  <si>
    <t>INPP5D;RAC3</t>
  </si>
  <si>
    <t>19/341</t>
  </si>
  <si>
    <t>CHRM2;GABBR2;CHRM3;EDN1;CALCRL;F2R;CHRNA9;ADRA1D;PTH1R;SSTR1;C3;GHR;GLRB;ADORA1;BDKRB2;S1PR1;BDKRB1;F2RL2;GRIA3</t>
  </si>
  <si>
    <t>Serotonergic synapse</t>
  </si>
  <si>
    <t>4/113</t>
  </si>
  <si>
    <t>DUSP1;CACNA1A;PTGS2;PTGS1</t>
  </si>
  <si>
    <t>Staphylococcus aureus infection</t>
  </si>
  <si>
    <t>3/95</t>
  </si>
  <si>
    <t>5/135</t>
  </si>
  <si>
    <t>Neutrophil extracellular trap formation</t>
  </si>
  <si>
    <t>8/189</t>
  </si>
  <si>
    <t>C3;HDAC4;HAT1;CASP1;SLC25A4;TLR4;HDAC9;ACTB</t>
  </si>
  <si>
    <t>Drug metabolism</t>
  </si>
  <si>
    <t>3/108</t>
  </si>
  <si>
    <t>RRM2;ALDH3B1;XDH</t>
  </si>
  <si>
    <t>Herpes simplex virus 1 infection</t>
  </si>
  <si>
    <t>27/498</t>
  </si>
  <si>
    <t>ZNF671;SP100;ZFP82;C3;CASP8;CCL5;TNFRSF14;ZNF785;ZIK1;ZNF484;EIF2B4;STAT1;ZNF160;CARD9;EIF2AK3;ZFP92;TRAF2;POU2F2;TAPBP;STING1;BCL2;ZNF415;ZNF514;FAS;ZNF677;TP53;NECTIN1</t>
  </si>
  <si>
    <t>1/67</t>
  </si>
  <si>
    <t>2/93</t>
  </si>
  <si>
    <t>ADCY3;CALM2</t>
  </si>
  <si>
    <t>5/440</t>
  </si>
  <si>
    <t>RGS2;PDE1C;ADCY3;CNGA3;CALM2</t>
  </si>
  <si>
    <t>Epithelial Mesenchymal Transition</t>
  </si>
  <si>
    <t>62/200</t>
  </si>
  <si>
    <t>WIPF1;ELN;COL12A1;LAMC2;SAT1;PVR;COMP;RGS4;SGCD;CDH2;DPYSL3;TIMP3;PMEPA1;QSOX1;EDIL3;COLGALT1;POSTN;MMP1;DKK1;DCN;RHOB;SFRP1;VCAN;COL4A2;COL6A2;COL8A2;COL6A3;MATN3;MATN2;LRRC15;FOXC2;NNMT;PCOLCE2;COL11A1;NTM;CAPG;NID2;FBLN2;THBS1;FSTL3;GPC1;SPP1;SLIT3;SLIT2;MEST;PDLIM4;IL32;BDNF;LUM;TFPI2;INHBA;MFAP5;COL3A1;CXCL12;ID2;SDC1;SNAI2;FAS;PTX3;TGFBI;CRLF1;SNTB1</t>
  </si>
  <si>
    <t>p53 Pathway</t>
  </si>
  <si>
    <t>43/200</t>
  </si>
  <si>
    <t>CYFIP2;PPP1R15A;CDKN1A;BTG2;STEAP3;NOTCH1;RETSAT;PDGFA;RPS27L;SLC7A11;TRIAP1;ACVR1B;SAT1;PITPNC1;FAM162A;SESN1;FDXR;CASP1;STOM;EPS8L2;CTSF;POLH;PHLDA3;F2R;EPHX1;TPRKB;INHBB;FOS;TPD52L1;TM4SF1;DDB2;RAP2B;CCNG1;TXNIP;SDC1;FAS;CDH13;S100A4;TP53;ATF3;ADA;EPHA2;CDK5R1</t>
  </si>
  <si>
    <t>TNF-alpha Signaling via NF-kB</t>
  </si>
  <si>
    <t>42/200</t>
  </si>
  <si>
    <t>PPP1R15A;BTG2;CDKN1A;TNFAIP6;CEBPD;TNFAIP2;IRS2;PTGS2;SAT1;CCND1;PLAU;CCL5;PDE4B;PMEPA1;HES1;PHLDA2;IER2;STAT5A;ABCA1;DUSP4;EGR2;EDN1;JAG1;DUSP1;GFPT2;ZBTB10;FOS;INHBA;CFLAR;ATP2B1;PNRC1;RHOB;NR4A1;ID2;GPR183;REL;FOSB;PTX3;PLPP3;IL7R;ATF3;NFE2L2</t>
  </si>
  <si>
    <t>KRAS Signaling Up</t>
  </si>
  <si>
    <t>41/200</t>
  </si>
  <si>
    <t>PPP1R15A;NRP1;PTPRR;GYPC;CAB39L;SATB1;CROT;HOXD11;PTGS2;HDAC9;RELN;PLAU;MAP7;SPP1;APOD;SOX9;EPHB2;KCNN4;SCN1B;CMKLR1;ACE;GALNT3;GFPT2;EMP1;PDCD1LG2;INHBA;DUSP6;MMP10;WDR33;DCBLD2;GPRC5B;TMEM158;TSPAN13;ID2;MALL;CPE;STRN;ANGPTL4;LCP1;IL7R;TRIB2</t>
  </si>
  <si>
    <t>Hypoxia</t>
  </si>
  <si>
    <t>39/200</t>
  </si>
  <si>
    <t>PPP1R15A;CDKN1A;KDM3A;TES;LXN;CITED2;SDC3;HEXA;HDLBP;NEDD4L;IRS2;AK4;HK2;UGP2;FAM162A;GPC1;KIF5A;MXI1;PDK3;LARGE1;PPFIA4;ANKZF1;PDK1;DUSP1;GAA;FOS;AMPD3;DCN;PNRC1;KLF7;NAGK;PPP1R3C;BCL2;ALDOC;S100A4;KDELR3;ANGPTL4;TGFBI;ATF3</t>
  </si>
  <si>
    <t>Myogenesis</t>
  </si>
  <si>
    <t>CDKN1A;COL15A1;NOTCH1;FHL1;AEBP1;CLU;SGCD;ERBB3;GJA5;BDKRB2;APOD;DMD;CD36;LARGE1;PPFIA4;SH2B1;NQO1;GSN;DMPK;DAPK2;GAA;FST;IFRD1;TPD52L1;SOD3;FABP3;COL3A1;PTP4A3;ACTC1;KLF5;PPP1R3C;COL4A2;BIN1;TNNT1;COL6A2;COL6A3;CDH13;LPIN1;CRYAB</t>
  </si>
  <si>
    <t>32/161</t>
  </si>
  <si>
    <t>CDKN1A;BTG2;RETSAT;SATB1;SLC20A1;NEDD9;CLU;SAT1;CASP8;CCND1;ERBB3;FDXR;TIMP2;CASP1;PMAIP1;TIMP3;CASP2;IGFBP6;TGFB2;GSN;LUM;F2R;EMP1;CFLAR;DCN;RHOB;DAP;FEZ1;CDK2;TXNIP;FAS;ATF3</t>
  </si>
  <si>
    <t>35/200</t>
  </si>
  <si>
    <t>TSTA3;CITED2;RPE;SDC3;HDLBP;IRS2;AK4;PYGL;CENPA;HK2;UGP2;FAM162A;GPC1;GMPPA;MXI1;PDK3;QSOX1;SOX9;PPFIA4;ANKZF1;RARS1;MDH1;IDH1;GFPT1;SPAG4;TALDO1;DCN;GCLC;VCAN;SDC1;SLC25A10;KDELR3;ANGPTL4;TGFBI;MET</t>
  </si>
  <si>
    <t>Interferon Gamma Response</t>
  </si>
  <si>
    <t>33/200</t>
  </si>
  <si>
    <t>LGALS3BP;CD40;CDKN1A;IFITM2;TNFAIP6;C1S;TNFAIP2;NLRC5;PTGS2;SAMHD1;IFI44L;IL18BP;CASP8;CCL5;ISOC1;CASP1;PDE4B;SLAMF7;ST3GAL5;TRIM21;CMKLR1;IL4R;PNPT1;SP110;STAT1;MX1;PSMB9;TAPBP;MTHFD2;SERPING1;TXNIP;FAS;XAF1</t>
  </si>
  <si>
    <t>10/36</t>
  </si>
  <si>
    <t>NRP1;POSTN;VCAN;COL3A1;JAG1;LUM;SPP1;PDGFA;S100A4;TNFRSF21</t>
  </si>
  <si>
    <t>Estrogen Response Late</t>
  </si>
  <si>
    <t>31/200</t>
  </si>
  <si>
    <t>TSTA3;CLIC3;SLC1A4;LAMC2;PRSS23;CELSR2;CXCL14;CCND1;MDK;ALDH3B1;GPER1;LARGE1;MEST;ABCA3;AMFR;TFPI2;SORD;EMP2;PDZK1;CDC6;FOS;TPD52L1;DHRS2;RAB31;CXCL12;TSPAN13;ID2;BCL2;CPE;SLC29A1;FGFR3</t>
  </si>
  <si>
    <t>mTORC1 Signaling</t>
  </si>
  <si>
    <t>PPP1R15A;RAB1A;CDKN1A;BTG2;TES;PSMD14;AK4;SLC1A4;SLC7A11;CORO1A;HK2;HSPD1;FDXR;BUB1;PDK1;ACTR3;ACTR2;RRM2;IGFBP5;PNO1;IDH1;IFRD1;SORD;IMMT;ACSL3;HSPE1;CDC25A;SYTL2;GCLC;MTHFD2;CCNG1</t>
  </si>
  <si>
    <t>IL-2/STAT5 Signaling</t>
  </si>
  <si>
    <t>30/199</t>
  </si>
  <si>
    <t>NRP1;BMPR2;CAPG;PTH1R;HK2;SPRED2;ALCAM;SCN9A;SPP1;LRIG1;ENPP1;SNX9;WLS;IL4R;ANXA4;EMP1;CDC6;FAM126B;FAH;RHOB;SERPINB6;TTC39B;ADAM19;CCNE1;PTRH2;BCL2;ITGA6;IRF6;F2RL2;TNFRSF21</t>
  </si>
  <si>
    <t>30/200</t>
  </si>
  <si>
    <t>COL15A1;SLC66A3;RETSAT;SOWAHC;ATL2;C3;STOM;CD36;MAP4K3;HIBCH;STAT5A;ABCA1;PTCD3;CAVIN2;APLP2;IDH1;SQOR;TALDO1;ELMOD3;IMMT;CMBL;FAH;DNAJC15;SLC5A6;DHRS7;GPD2;SUCLG1;PREB;SLC25A10;ANGPTL4</t>
  </si>
  <si>
    <t>UV Response Dn</t>
  </si>
  <si>
    <t>23/144</t>
  </si>
  <si>
    <t>NRP1;IGFBP5;IRS1;BDNF;CITED2;DUSP1;ANXA4;COL11A1;FHL2;CACNA1A;PTPRM;ATP2B1;LTBP1;KALRN;RND3;SLC7A1;RGS4;INPP4B;COL3A1;EFEMP1;SNAI2;PLPP3;MET</t>
  </si>
  <si>
    <t>Inflammatory Response</t>
  </si>
  <si>
    <t>29/200</t>
  </si>
  <si>
    <t>IFITM1;CD40;CDKN1A;BTG2;CALCRL;TNFAIP6;ACVR1B;SLC7A1;PVR;ADGRE1;CCL5;PDE4B;BDKRB1;SCN1B;CMKLR1;ABCA1;MSR1;EDN1;IL4R;IL1R1;TNFSF15;INHBA;ATP2B1;DCBLD2;TAPBP;AXL;GPR183;IL7R;MET</t>
  </si>
  <si>
    <t>Notch Signaling</t>
  </si>
  <si>
    <t>NOTCH3;NOTCH1;JAG1;CCND1;FZD7;HES1;ST3GAL6;DTX4</t>
  </si>
  <si>
    <t>TGF-beta Signaling</t>
  </si>
  <si>
    <t>11/54</t>
  </si>
  <si>
    <t>ACVR1;PPP1R15A;FKBP1A;BMPR2;RAB31;SLC20A1;ID2;NOG;PMEPA1;ID3;THBS1</t>
  </si>
  <si>
    <t>Interferon Alpha Response</t>
  </si>
  <si>
    <t>LGALS3BP;IFITM1;IFITM2;IL4R;PNPT1;C1S;SP110;MX1;GMPR;TENT5A;IFI44L;PSMB9;CASP8;CASP1;TXNIP;TRIM21</t>
  </si>
  <si>
    <t>Coagulation</t>
  </si>
  <si>
    <t>20/138</t>
  </si>
  <si>
    <t>GSN;C1S;GDA;MMP1;TFPI2;CLU;PRSS23;THBS1;MMP10;DUSP6;COMP;C3;KLF7;PLAU;APOC1;MSRB2;SERPING1;TIMP3;A2M;F2RL2</t>
  </si>
  <si>
    <t>Cholesterol Homeostasis</t>
  </si>
  <si>
    <t>ALCAM;ACSS2;JAG1;TP53INP1;PDK3;ALDOC;ANTXR2;CLU;ATF3;ACAT2;PNRC1;CXCL16</t>
  </si>
  <si>
    <t>Estrogen Response Early</t>
  </si>
  <si>
    <t>25/200</t>
  </si>
  <si>
    <t>CLIC3;ENDOD1;FHL2;SLC1A4;PRSS23;CELSR2;TSKU;SEC14L2;CCND1;ALDH3B1;LRIG1;PMAIP1;HES1;ABCA3;AMFR;KAZN;INHBB;PDZK1;FOS;TPD52L1;DHRS2;RAB31;CXCL12;MLPH;BCL2</t>
  </si>
  <si>
    <t>Androgen Response</t>
  </si>
  <si>
    <t>14/100</t>
  </si>
  <si>
    <t>XRCC5;STK39;ZBTB10;SORD;DBI;ACSL3;SAT1;ELL2;INPP4B;CCND1;ADAMTS1;SELENOP;MAP7;PMEPA1</t>
  </si>
  <si>
    <t>Bile Acid Metabolism</t>
  </si>
  <si>
    <t>ABCA1;PECR;RETSAT;ABCA3;IDH1;ABCA4;DIO2;CROT;HSD17B6;HSD17B11;PEX13;CYP27A1;FDXR;ISOC1;SLC29A1</t>
  </si>
  <si>
    <t>Myc Targets V2</t>
  </si>
  <si>
    <t>DDX18;SORD;MPHOSPH10;IMP4;HSPE1;DCTPP1;WDR43;HK2;HSPD1</t>
  </si>
  <si>
    <t>Apical Junction</t>
  </si>
  <si>
    <t>24/200</t>
  </si>
  <si>
    <t>NLGN2;IRS1;SDC3;AMIGO2;ICAM2;WNK4;LAMC2;ACTB;ACTG2;TRO;ADAMTS5;VCAN;NFASC;ACTC1;ARPC2;MDK;EPB41L2;EVL;TGFBI;CDH15;SLIT2;AMH;CD99;NECTIN1</t>
  </si>
  <si>
    <t>Complement</t>
  </si>
  <si>
    <t>23/200</t>
  </si>
  <si>
    <t>DOCK4;APOBEC3F;APOBEC3G;C1S;KCNIP3;TFPI2;PCSK9;CLU;DUSP6;PSMB9;C3;DOCK10;PCLO;COL4A2;GPD2;CCL5;APOC1;TIMP2;CASP1;SERPING1;CDH13;CD36;CDK5R1</t>
  </si>
  <si>
    <t>Myc Targets V1</t>
  </si>
  <si>
    <t>DDX18;HNRNPA3;SSB;PSMD14;STARD7;IFRD1;CAD;HSPE1;PWP1;HSPD1;PPM1G;EEF1B2;RSL1D1;CDC45;YWHAQ;PCBP1;CDK2;SNRPG;PSMD1;MCM6;CCT7;ACP1;CCT4</t>
  </si>
  <si>
    <t>Allograft Rejection</t>
  </si>
  <si>
    <t>SRGN;CD40;TGFB2;RARS1;IL4R;STAT1;F2R;CAPG;INHBB;TRAF2;MTIF2;INHBA;HDAC9;DARS1;IL27RA;TAPBP;CD4;CCL5;HCLS1;FAS;DEGS1;TLR6;SOCS5</t>
  </si>
  <si>
    <t>Pperoxisome</t>
  </si>
  <si>
    <t>RETSAT;CRABP2;SEMA3C;CTBP1;ABCB4;IDH1;HSD17B11;PEX13;MSH2;ERCC3;ISOC1;ITGB1BP1;SLC25A4</t>
  </si>
  <si>
    <t>Mitotic Spindle</t>
  </si>
  <si>
    <t>22/199</t>
  </si>
  <si>
    <t>PIF1;DOCK4;GSN;PLEKHG2;PXN;NEDD9;ARAP3;MID1;LRPPRC;PREX1;CCDC88A;ALS2;BIN1;EPB41L2;ALMS1;ARHGEF3;NCK2;STK38L;KIF3C;BUB1;RAB3GAP1;CLASP1</t>
  </si>
  <si>
    <t>Xenobiotic Metabolism</t>
  </si>
  <si>
    <t>22/200</t>
  </si>
  <si>
    <t>CYFIP2;ABCC3;HES6;NQO1;TGFB2;RETSAT;IL1R1;IDH1;EPHX1;AKR1C3;AKR1C2;CROT;FAH;CYP27A1;DHRS7;GCLC;ID2;FAS;CD36;XDH;ACP1;EPHA2</t>
  </si>
  <si>
    <t>heme Metabolism</t>
  </si>
  <si>
    <t>21/200</t>
  </si>
  <si>
    <t>FN3K;BTG2;DMTN;GYPC;ENDOD1;HTRA2;MBOAT2;SLC7A11;ANK1;ELL2;C3;GCLC;SEC14L1;MXI1;BMP2K;E2F2;CIR1;YPEL5;NFE2L1;TNS1;OSBP2</t>
  </si>
  <si>
    <t>IL-6/JAK/STAT3 Signaling</t>
  </si>
  <si>
    <t>IL4R;IL1R1;STAT1;PDGFC;FAS;CD36;ACVR1B;A2M;STAM2;TNFRSF21</t>
  </si>
  <si>
    <t>Spermatogenesis</t>
  </si>
  <si>
    <t>14/135</t>
  </si>
  <si>
    <t>TLE4;ACE;TALDO1;SEPTIN4;GMCL1;NCAPH;TSN;DMC1;MAP7;CNIH2;LPIN1;STAM2;BUB1;AGFG1</t>
  </si>
  <si>
    <t>G2-M Checkpoint</t>
  </si>
  <si>
    <t>20/200</t>
  </si>
  <si>
    <t>HSPA8;DTYMK;SLC38A1;EGF;CUL3;CDC6;CENPA;SLC7A1;CDC25A;CHAF1A;CDC45;CCND1;NCL;E2F1;E2F2;DMD;MCM6;HMGN2;POLE;BUB1</t>
  </si>
  <si>
    <t>PI3K/AKT/mTOR  Signaling</t>
  </si>
  <si>
    <t>ACTR3;ACTR2;CDKN1A;PIKFYVE;RALB;CAB39;CAB39L;CDK2;E2F1;TRAF2;PDK1</t>
  </si>
  <si>
    <t>Wnt-beta Catenin Signaling</t>
  </si>
  <si>
    <t>NOTCH1;JAG1;TCF7;DKK1;TP53</t>
  </si>
  <si>
    <t>Oxidative Phosphorylation</t>
  </si>
  <si>
    <t>19/200</t>
  </si>
  <si>
    <t>RETSAT;MDH1;IDH1;NDUFB3;ATP5MC3;HTRA2;IMMT;COX5B;ATP1B1;MRPL35;LRPPRC;HADHB;HADHA;COX7A2L;BDH2;SUCLG1;NDUFS1;SLC25A12;SLC25A4</t>
  </si>
  <si>
    <t>Reactive Oxygen Species Pathway</t>
  </si>
  <si>
    <t>PDLIM1;NQO1;GCLC;STK25;PRDX6</t>
  </si>
  <si>
    <t>Fatty Acid Metabolism</t>
  </si>
  <si>
    <t>RETSAT;MDH1;IDH1;EPHX1;HSD17B11;PRDX6;ACAT2;HADHB;MCEE;GPD2;SUCLG1;PCBD1;CD36;HIBCH</t>
  </si>
  <si>
    <t>Apical Surface</t>
  </si>
  <si>
    <t>CRYBG1;ATP8B1;PCSK9;DCBLD2</t>
  </si>
  <si>
    <t>Hedgehog Signaling</t>
  </si>
  <si>
    <t>NRP1;L1CAM;CDK5R1</t>
  </si>
  <si>
    <t>Unfolded Protein Response</t>
  </si>
  <si>
    <t>TATDN2;MTHFD2;DCTN1;EIF2AK3;PREB;SLC1A4;KDELR3;PDIA6;ATF3</t>
  </si>
  <si>
    <t>E2F Targets</t>
  </si>
  <si>
    <t>16/200</t>
  </si>
  <si>
    <t>GINS1;CDKN1A;RRM2;SMC6;CDC25A;POLE4;MSH2;MTHFD2;CCNE1;WDR90;MCM6;TP53;CNOT9;POLE;DCTPP1;SPC25</t>
  </si>
  <si>
    <t>KRAS Signaling Dn</t>
  </si>
  <si>
    <t>BTG2;EDN1;TGFB2;KCND1;EGF;MX1;CELSR2;THNSL2;IFI44L;MFSD6;ACTC1;NTF3;SELENOP;EFHD1;SLC25A23;FGFR3</t>
  </si>
  <si>
    <t>UV Response Up</t>
  </si>
  <si>
    <t>12/158</t>
  </si>
  <si>
    <t>NR4A1;BTG2;SPR;CCNE1;STK25;EPHX1;CDK2;FOSB;FOS;SLC25A4;ATF3;RHOB</t>
  </si>
  <si>
    <t>DNA Repair</t>
  </si>
  <si>
    <t>9/150</t>
  </si>
  <si>
    <t>POLE4;ERCC3;TAF1C;PDE4B;HCLS1;TP53;ADA;POLH;DDB2</t>
  </si>
  <si>
    <t>Protein Secretion</t>
  </si>
  <si>
    <t>ABCA1;GALC;BNIP3;SH3GL2</t>
  </si>
  <si>
    <t>Pancreas Beta Cells</t>
  </si>
  <si>
    <t>Unfolded protein response WP4925</t>
  </si>
  <si>
    <t>10/24</t>
  </si>
  <si>
    <t>PPP1R15A;CASP8;EIF2AK3;BCL2;TNFRSF10B;PMAIP1;CASP2;TXNIP;TP53;NFE2L2</t>
  </si>
  <si>
    <t>p53 transcriptional gene network WP4963</t>
  </si>
  <si>
    <t>17/67</t>
  </si>
  <si>
    <t>BTG2;CDKN1A;NOTCH1;XRCC5;SLC7A11;SAT1;THBS1;DDB2;TP53I3;MSH2;SESN1;TP53INP1;CCNG1;PMAIP1;FAS;ULBP1;POLH</t>
  </si>
  <si>
    <t>miRNAs involved in DNA damage response WP1545</t>
  </si>
  <si>
    <t>7/15</t>
  </si>
  <si>
    <t>CDKN1A;CREB1;CCND1;CCNE1;E2F1;TP53;CDC25A</t>
  </si>
  <si>
    <t>Photodynamic therapy-induced AP-1 survival signaling, WP3611</t>
  </si>
  <si>
    <t>13/50</t>
  </si>
  <si>
    <t>ATF2;PDGFRA;CDKN1A;TRAF2;FOS;CFLAR;FGF7;CCND1;CCNE1;BCL2;FAS;TP53;NFE2L2</t>
  </si>
  <si>
    <t>Endochondral Ossification with Skeletal Dysplasias WP4808</t>
  </si>
  <si>
    <t>15/64</t>
  </si>
  <si>
    <t>Endochondral Ossification WP474</t>
  </si>
  <si>
    <t>Focal Adhesion-PI3K-Akt-mTOR-signaling pathway WP3932</t>
  </si>
  <si>
    <t>44/303</t>
  </si>
  <si>
    <t>CHRM2;FOXA1;ATF2;CDKN1A;PHLPP1;CAB39;ATF6B;EPAS1;CAB39L;IRS1;COL11A1;PDGFA;IRS2;LAMC2;THBS1;COMP;GHR;FGF7;RELN;PDGFC;SPP1;PDGFRA;IL4R;EGF;INSR;F2R;RAB10;COL3A1;CREB1;COL4A2;PIK3IP1;PPP2R2B;COL4A4;COL6A2;ITGA11;COL4A6;ITGA8;ITGA6;TEK;IL7R;EIF4E2;FGFR3;MET;EPHA2</t>
  </si>
  <si>
    <t>Spinal Cord Injury WP2431</t>
  </si>
  <si>
    <t>22/118</t>
  </si>
  <si>
    <t>BTG2;IL1R1;BDNF;ROCK2;FOS;PTGS2;RTN4;RHOB;EFNB2;FKBP1A;NR4A1;VCAN;CCND1;CDK2;CCNG1;E2F1;CSPG4;SLIT3;SOX9;SLIT2;TP53;TLR4</t>
  </si>
  <si>
    <t>Benzo(a)pyrene metabolism WP696</t>
  </si>
  <si>
    <t>Glucocorticoid Receptor Pathway WP2880</t>
  </si>
  <si>
    <t>SRGN;CAVIN2;TSC22D3;AMIGO2;PTGS2;DNAJC15;RGS2;SEC14L1;SERTAD2;CDC42EP3;PDE4B;ANKRD1;STOM;SNAI2;ANGPTL4</t>
  </si>
  <si>
    <t>miRNA regulation of DNA damage response WP1530</t>
  </si>
  <si>
    <t>15/71</t>
  </si>
  <si>
    <t>CDKN1A;TNFRSF10B;CDC25A;DDB2;CASP8;CREB1;CCND1;CCNE1;SESN1;CDK2;CCNG1;E2F1;PMAIP1;FAS;TP53</t>
  </si>
  <si>
    <t>Integrated Cancer Pathway WP1971</t>
  </si>
  <si>
    <t>11/44</t>
  </si>
  <si>
    <t>MSH6;CDKN1A;CASP8;MSH2;STAT1;MMP1;CDK2;E2F1;BCL2;TP53;CDC25A</t>
  </si>
  <si>
    <t>Chromosomal and microsatellite instability in colorectal cancer  WP4216</t>
  </si>
  <si>
    <t>15/73</t>
  </si>
  <si>
    <t>CDKN1A;TGFB2;RALB;TCF7;FOS;PTGS2;DDB2;MSH6;CCND1;MSH2;BCL2;REL;RAC3;PMAIP1;TP53</t>
  </si>
  <si>
    <t>Head and Neck Squamous Cell Carcinoma WP4674</t>
  </si>
  <si>
    <t>CDKN1A;NOTCH1;CUL3;FKBP1A;CASP8;CCND1;TERT;SESN1;E2F1;REL;IRF6;AJUBA;TP53;FGFR3;NFE2L2</t>
  </si>
  <si>
    <t>Small cell lung cancer WP4658</t>
  </si>
  <si>
    <t>18/96</t>
  </si>
  <si>
    <t>CDKN1A;LAMC2;TRAF2;PTGS2;DDB2;CASP8;CCND1;COL4A2;CCNE1;COL4A4;CDK2;COL4A6;E2F1;BCL2;COL4A5;E2F2;ITGA6;TP53</t>
  </si>
  <si>
    <t>PI3K-Akt signaling pathway WP4172</t>
  </si>
  <si>
    <t>46/340</t>
  </si>
  <si>
    <t>CHRM2;ATF2;CDKN1A;PHLPP1;ATF6B;IRS1;PDGFA;LAMC2;THBS1;COMP;GHR;FGF7;RELN;CCND1;PDGFC;NTF3;SPP1;PDGFRA;NTRK2;IL4R;BDNF;EGF;INSR;F2R;CREB1;COL4A2;CCNE1;PPP2R2B;COL4A4;COL6A2;CDK2;ITGA11;COL4A6;BCL2;ITGA8;COL4A5;COL6A3;ITGA6;TEK;IL7R;EIF4E2;TP53;TLR4;FGFR3;MET;EPHA2</t>
  </si>
  <si>
    <t>Apoptosis Modulation and Signaling WP1772</t>
  </si>
  <si>
    <t>17/90</t>
  </si>
  <si>
    <t>IL1R1;BNIP3;HTRA2;TNFRSF10B;FOS;CFLAR;CASP8;PTRH2;CASP1;BCL2;CASP2;PMAIP1;FAS;BIRC6;TP53;MAP3K14;BOK</t>
  </si>
  <si>
    <t>Bladder cancer WP2828</t>
  </si>
  <si>
    <t>10/40</t>
  </si>
  <si>
    <t>CDKN1A;CCND1;DAPK1;EGF;MMP1;DAPK2;E2F1;THBS1;TP53;FGFR3</t>
  </si>
  <si>
    <t>DNA damage response WP707</t>
  </si>
  <si>
    <t>14/68</t>
  </si>
  <si>
    <t>CDKN1A;TNFRSF10B;CDC25A;DDB2;CASP8;CREB1;CCND1;CCNE1;SESN1;CDK2;E2F1;PMAIP1;FAS;TP53</t>
  </si>
  <si>
    <t>FGF23 signaling in hypophosphatemic rickets and related disorders WP4790</t>
  </si>
  <si>
    <t>CYP27B1;CDKN1A;GALNT3;CCND1;SPP1;ENPP1;FGFR3</t>
  </si>
  <si>
    <t>Transcription factor regulation in adipogenesis WP3599</t>
  </si>
  <si>
    <t>CREB1;CEBPD;IRS1;INSR;TWIST1;IRS2;LPIN1</t>
  </si>
  <si>
    <t>Genotoxicity pathway WP4286</t>
  </si>
  <si>
    <t>13/63</t>
  </si>
  <si>
    <t>BTG2;CDKN1A;NLRX1;CEBPD;TRIAP1;DDB2;TP53I3;BLOC1S2;ID2;B3GNT2;TRIM22;E2F7;PHLDA3</t>
  </si>
  <si>
    <t>NRF2-ARE regulation WP4357</t>
  </si>
  <si>
    <t>NQO1;GCLC;CUL3;INSR;SLC7A11;EPHB2;NFE2L2</t>
  </si>
  <si>
    <t>G1 to S cell cycle control WP45</t>
  </si>
  <si>
    <t>13/64</t>
  </si>
  <si>
    <t>Primary focal segmental glomerulosclerosis (FSGS) WP2572</t>
  </si>
  <si>
    <t>SCARB2;SMARCAL1;CDKN1A;NOTCH1;JAG1;DKK1;YWHAQ;CDH2;COL4A4;DAG1;COL4A5;IRF6;TLR4;LIMS1</t>
  </si>
  <si>
    <t>IL-18 signaling pathway WP4754</t>
  </si>
  <si>
    <t>37/272</t>
  </si>
  <si>
    <t>BTG2;GRN;TNFAIP2;PTGS2;RND2;ACACB;IL18BP;CXCL16;EPS8;ADAMTS5;CASP8;TMSB4X;CCL5;SPP1;TIMP3;CD36;LRRFIP1;UGGT1;MMP1;SEMA6D;FOS;CFLAR;SLC4A7;NR4A1;COL3A1;ALS2;BIN1;REL;BCL2;FAS;PTX3;IRF6;TP53;ATF3;HOXD8;SNTB1;ITM2C</t>
  </si>
  <si>
    <t>TP53 network WP1742</t>
  </si>
  <si>
    <t>Apoptosis-related network due to altered Notch3 in ovarian cancer WP2864</t>
  </si>
  <si>
    <t>11/53</t>
  </si>
  <si>
    <t>NQO1;CDKN1A;GCLC;JUND;ERBB3;F2R;TNFRSF10B;IL7R;THBS1;TNFRSF21;HSPD1</t>
  </si>
  <si>
    <t>Development of ureteric collection system WP5053</t>
  </si>
  <si>
    <t>ROBO2;TGFB2;WNT11;CCND1;SIX2;ITGA8;SIX1;SLIT2;HOXD11;GLI2</t>
  </si>
  <si>
    <t>ATM Signaling Pathway WP2516</t>
  </si>
  <si>
    <t>9/40</t>
  </si>
  <si>
    <t>MDC1;ATF2;CDKN1A;CREB1;CCNE1;CDK2;CASP2;TP53;CDC25A</t>
  </si>
  <si>
    <t>Acute viral myocarditis WP4298</t>
  </si>
  <si>
    <t>EDN1;STAT1;ACTB;CD4;SGCD;CASP8;CREB1;CCND1;CASP1;DAG1;BCL2;CASP2;RAC3;DMD;TLR4</t>
  </si>
  <si>
    <t>Phytochemical activity on NRF2 transcriptional activation WP3</t>
  </si>
  <si>
    <t>NQO1;GCLC;SLC7A11;EPHB2;NFE2L2</t>
  </si>
  <si>
    <t>Adipogenesis WP236</t>
  </si>
  <si>
    <t>20/130</t>
  </si>
  <si>
    <t>Senescence and Autophagy in Cancer WP615</t>
  </si>
  <si>
    <t>17/105</t>
  </si>
  <si>
    <t>CDKN1A;GSN;IGFBP5;TNFSF15;INHBA;CXCL14;THBS1;RSL1D1;COL3A1;MAP1LC3A;LAMP1;PLAU;ATG16L1;BCL2;E2F1;TP53;SLC39A4</t>
  </si>
  <si>
    <t>Splicing factor NOVA regulated synaptic proteins WP4148</t>
  </si>
  <si>
    <t>9/42</t>
  </si>
  <si>
    <t>GABBR2;CDH2;EPB41L1;EPB41L2;APLP2;CLSTN1;STXBP2;ATP2B1;CLASP1</t>
  </si>
  <si>
    <t>miRNA targets in ECM and membrane receptors WP2911</t>
  </si>
  <si>
    <t>COL3A1;COL4A2;COL6A2;ITGA11;COL6A3;THBS1</t>
  </si>
  <si>
    <t>Regulation of Actin Cytoskeleton WP51</t>
  </si>
  <si>
    <t>22/150</t>
  </si>
  <si>
    <t>CHRM2;CYFIP2;NCKAP1;CHRM3;PDGFRA;GSN;ROCK2;EGF;F2R;PXN;RASSF7;PDGFA;ACTB;FGF7;ABI2;TMSB4X;BDKRB2;RAC3;BDKRB1;ARHGEF4;FGFR3;GIT1</t>
  </si>
  <si>
    <t>TGF-beta receptor signaling in skeletal dysplasias WP4816</t>
  </si>
  <si>
    <t>FKBP1A;STAT1;EGF;FST;NOG;SPP1;FOS;INHBA;LTBP1;THBS1;ADAMTS10</t>
  </si>
  <si>
    <t>Genes controlling nephrogenesis WP4823</t>
  </si>
  <si>
    <t>9/43</t>
  </si>
  <si>
    <t>ROBO2;FOXC2;CXCL12;NCK2;ITGA8;SIX1;SLIT2;CD36;HOXD11</t>
  </si>
  <si>
    <t>Brain-derived neurotrophic factor (BDNF) signaling pathway WP2380</t>
  </si>
  <si>
    <t>21/144</t>
  </si>
  <si>
    <t>STAT5A;NTRK2;SHC2;EGR2;IRS1;BDNF;STAT1;KIDINS220;SORT1;IRS2;FOS;ACACB;PTPRF;CREB1;CDH2;NTF3;NCK2;SPP1;GRIA3;SH2B1;CDK5R1</t>
  </si>
  <si>
    <t>Amplification and Expansion of Oncogenic Pathways as Metastatic Traits WP3678</t>
  </si>
  <si>
    <t>POSTN;JAG1;NOTCH1;EPAS1;TCF7</t>
  </si>
  <si>
    <t>NOTCH1 regulation of endothelial cell calcification WP3413</t>
  </si>
  <si>
    <t>JAG1;NOTCH1;GJA5;SAT1;FGFR3</t>
  </si>
  <si>
    <t>VEGFA-VEGFR2 Signaling Pathway WP3888</t>
  </si>
  <si>
    <t>51/432</t>
  </si>
  <si>
    <t>ATF2;FHL2;CCND1;ADAMTS1;PLAU;TMSB4X;EPHB2;ACP1;SEMA6D;DKK1;PDIA6;MMP10;DPM1;INPP4B;CREB1;BIN1;KATNAL2;NCL;RHOJ;RAPGEF1;TXNIP;PTMA;EPHA2;HDAC4;SHC2;ROCK2;PXN;GATA2;PTGS2;SLC7A1;HDAC9;ACACB;GIGYF2;APOLD1;PPM1G;GPC1;S1PR1;CCT7;SLC25A25;ZC3H15;JAG1;STAT1;EIF2AK3;NFATC1;PRDX6;NR4A1;PRKRA;RCAN2;BCL2;FAS;FARSB</t>
  </si>
  <si>
    <t>Prostaglandin Synthesis and Regulation WP98</t>
  </si>
  <si>
    <t>EDN1;AKR1C1;ANXA4;AKR1C3;AKR1C2;PTGFRN;SOX9;PTGS2;PTGS1</t>
  </si>
  <si>
    <t>miRNA regulation of p53 pathway in prostate cancer WP3982</t>
  </si>
  <si>
    <t>CASP8;TNFRSF10B;PMAIP1;CYS1;TP53;DDB2</t>
  </si>
  <si>
    <t>Photodynamic therapy-induced NFE2L2 (NRF2) survival signaling WP3612</t>
  </si>
  <si>
    <t>ABCC3;NQO1;GCLC;EPHX1;FOS;NFE2L2</t>
  </si>
  <si>
    <t>Myometrial relaxation and contraction pathways WP289</t>
  </si>
  <si>
    <t>22/156</t>
  </si>
  <si>
    <t>Aryl Hydrocarbon Receptor Netpath WP2586</t>
  </si>
  <si>
    <t>9/46</t>
  </si>
  <si>
    <t>NQO1;CDKN1A;GCLC;CDK2;E2F1;CYP1B1;CD36;PTGS2;NFE2L2</t>
  </si>
  <si>
    <t>TGF-beta Receptor Signaling WP560</t>
  </si>
  <si>
    <t>FKBP1A;STAT1;EGF;FST;NOG;SPP1;FOS;INHBA;LTBP1;THBS1</t>
  </si>
  <si>
    <t>Simplified Interaction Map Between LOXL4 and Oxidative Stress Pathway WP3670</t>
  </si>
  <si>
    <t>DDR1;NQO1;FGF7;LOXL4;NFE2L2</t>
  </si>
  <si>
    <t>White fat cell differentiation WP4149</t>
  </si>
  <si>
    <t>STAT5A;EGR2;CREB1;KLF5;CEBPD;MECOM;GATA2</t>
  </si>
  <si>
    <t>Lung fibrosis WP3624</t>
  </si>
  <si>
    <t>FGF7;EDN1;TERT;PLAU;EGF;ELN;CCL5;SPP1;PDGFA;PTX3;NFE2L2</t>
  </si>
  <si>
    <t>Endoderm differentiation WP2853</t>
  </si>
  <si>
    <t>FOXA1;DUSP4;NOTCH1;STAT1;TCF7;NOG;PBX3;TET1;DKK1;ZFHX4;HOXC11;LRPPRC;GLI2;SFRP1;SESN1;TAF4B;RAB38;CEBPZ;TOX;WNT3</t>
  </si>
  <si>
    <t>Ferroptosis WP4313</t>
  </si>
  <si>
    <t>Non-small cell lung cancer WP4255</t>
  </si>
  <si>
    <t>EML4;STAT5A;CDKN1A;CASP8;CCND1;CRABP2;EGF;E2F1;E2F2;TP53;PDK1;DDB2</t>
  </si>
  <si>
    <t>MAPK Signaling Pathway WP382</t>
  </si>
  <si>
    <t>31/246</t>
  </si>
  <si>
    <t>ATF2;PTPRR;PDGFA;CACNA1A;RASGRP3;FGF7;DUSP10;NTF3;RAC3;MAP4K3;MAP4K4;DUSP4;HSPA8;NTRK2;TGFB2;JUND;IL1R1;DUSP1;BDNF;EGF;NFATC1;TRAF2;FOS;MAPK8IP3;DUSP6;MAPK8IP1;NR4A1;FAS;TP53;FGFR3;MAP3K14</t>
  </si>
  <si>
    <t>Integrated breast cancer pathway WP1984</t>
  </si>
  <si>
    <t>EPO Receptor Signaling WP581</t>
  </si>
  <si>
    <t>STAT5A;PTPRU;IRS1;STAT1;IRS2;PDK1</t>
  </si>
  <si>
    <t>Transcriptional cascade regulating adipogenesis WP4211</t>
  </si>
  <si>
    <t>EGR2;KLF5;CEBPD;GATA2</t>
  </si>
  <si>
    <t>Vitamin D Receptor Pathway WP2877</t>
  </si>
  <si>
    <t>24/182</t>
  </si>
  <si>
    <t>TGFB2;SLC37A2;CD40;CDKN1A;IGFBP5;SATB1;HILPDA;GXYLT2;ASAP2;ATP2B1;CYP27B1;ADAMTS5;SFRP1;CRACR2A;DUSP10;CCND1;CCNE1;CDK2;TIMP2;SPP1;TIMP3;BDKRB1;S100A4;CA9</t>
  </si>
  <si>
    <t>CAMKK2  Pathway WP4874</t>
  </si>
  <si>
    <t>HDAC4;CHRM3;MAP1LC3A;CREB1;CALM2;GIT1;NFE2L2</t>
  </si>
  <si>
    <t>Hereditary leiomyomatosis and renal cell carcinoma pathway WP4206</t>
  </si>
  <si>
    <t>CUL3;ACACB;TP53;PDK1;NFE2L2</t>
  </si>
  <si>
    <t>Hypertrophy Model WP516</t>
  </si>
  <si>
    <t>Nanomaterial induced apoptosis WP2507</t>
  </si>
  <si>
    <t>CASP8;BCL2;HTRA2;FAS;CFLAR</t>
  </si>
  <si>
    <t>Mesodermal commitment pathway WP2857</t>
  </si>
  <si>
    <t>FOXA1;ACVR1;FOXC2;BMPR2;NOG;PBX3;TET1;INHBA;DKK1;ZFHX4;ADAM19;CCDC88A;WDCP;KLF5;CCND1;SESN1;TOX;AMH;WNT3;NFE2L2</t>
  </si>
  <si>
    <t>Apoptosis WP254</t>
  </si>
  <si>
    <t>TNFRSF10B;TRAF2;CFLAR;CASP8;CASP1;BCL2;CASP2;PMAIP1;FAS;IRF6;TP53;TNFRSF21;BOK</t>
  </si>
  <si>
    <t>EGFR Tyrosine Kinase Inhibitor Resistance WP4806</t>
  </si>
  <si>
    <t>PDGFRA;SHC2;EGF;PDGFA;CCND1;ERBB3;AXL;PDGFC;BCL2;GAS6;EIF4E2;MET;FGFR3</t>
  </si>
  <si>
    <t>H19 action Rb-E2F1 signaling and CDK-Beta-catenin activity WP3969</t>
  </si>
  <si>
    <t>JAG1;CCND1;E2F1;PMAIP1</t>
  </si>
  <si>
    <t>Neural Crest Cell Migration in Cancer WP4565</t>
  </si>
  <si>
    <t>NTRK2;SORT1;KIDINS220;BDNF;TWIST1;FOS;EPHB2;F2RL2</t>
  </si>
  <si>
    <t>Focal Adhesion WP306</t>
  </si>
  <si>
    <t>SHC2;ROCK2;PXN;PDGFA;LAMC2;THBS1;ACTB;COMP;RELN;CCND1;PDGFC;SPP1;RAC3;PDGFRA;EGF;COL4A2;COL4A4;COL6A2;ITGA11;RAPGEF1;COL4A6;BCL2;ITGA8;ITGA6;MET</t>
  </si>
  <si>
    <t>Epithelial to mesenchymal transition in colorectal cancer WP4239</t>
  </si>
  <si>
    <t>21/160</t>
  </si>
  <si>
    <t>NOTCH3;FOXC2;TGFB2;NOTCH1;JAG1;GDF15;FZD7;TWIST1;WNT9A;WNT11;FMNL2;CDH2;COL4A2;CTDSP1;COL4A4;ID2;COL4A6;COL4A5;SNAI2;TP53;WNT3</t>
  </si>
  <si>
    <t>Notch Signaling Pathway Netpath WP61</t>
  </si>
  <si>
    <t>10/61</t>
  </si>
  <si>
    <t>HES6;NOTCH3;CDKN1A;NOTCH1;JAG1;CCND1;FHL1;CIR1;HES1;MAML3</t>
  </si>
  <si>
    <t>TYROBP causal network in microglia WP3945</t>
  </si>
  <si>
    <t>C3;STAT5A;CD4;GIMAP2;SPP1;HCLS1;CAPG;GAL3ST4;ZFP36L2;CXCL16</t>
  </si>
  <si>
    <t>Retinoblastoma gene in cancer WP2446</t>
  </si>
  <si>
    <t>CDKN1A;RRM2;CDC25A;MSH6;CDC45;CCND1;CCNE1;CDK2;E2F1;E2F2;MCM6;POLE;TP53</t>
  </si>
  <si>
    <t>ERK Pathway in Huntington's Disease WP3853</t>
  </si>
  <si>
    <t>NTRK2;CREB1;EGF;BDNF</t>
  </si>
  <si>
    <t>Mammary gland development pathway - Embryonic development (Stage 1 of 4) WP2813</t>
  </si>
  <si>
    <t>SFRP1;TERT;CCND1;ITGA6</t>
  </si>
  <si>
    <t>Neovascularisation processes WP4331</t>
  </si>
  <si>
    <t>NOTCH3;TGFB2;NOTCH1;JAG1;CXCL12;REL;EPHB2</t>
  </si>
  <si>
    <t>Notch Signaling WP268</t>
  </si>
  <si>
    <t>NOTCH3;NOTCH1;JAG1;CTBP1;HES1;DTX3;MAML3;DTX4</t>
  </si>
  <si>
    <t>Cytosine methylation WP3585</t>
  </si>
  <si>
    <t>IDH1;TET3;TET1</t>
  </si>
  <si>
    <t>Nuclear Receptors Meta-Pathway WP2882</t>
  </si>
  <si>
    <t>37/319</t>
  </si>
  <si>
    <t>ABCB4;AMIGO2;IRS2;DBI;SLC7A11;PTGS2;SLC5A3;RGS2;SEC14L1;CCND1;SERTAD2;ANKRD1;PDE4B;CYP1B1;STOM;HES1;SLC39A4;NCOA1;SRGN;ABCC3;NQO1;TGFB2;JUND;CAVIN2;TSC22D3;SLC39A10;DNAJC15;PRDX6;SOD3;SLC5A6;GCLC;CDC42EP3;SNAI2;ANGPTL4;EPHA3;EPHA2;NFE2L2</t>
  </si>
  <si>
    <t>IL-4 signaling pathway WP395</t>
  </si>
  <si>
    <t>STAT5A;ATF2;IL4R;IRS1;STAT1;INPP5D;IRS2;FOS;SOCS5</t>
  </si>
  <si>
    <t>Cell migration and invasion through p75NTR WP4561</t>
  </si>
  <si>
    <t>EFNB2;NTRK2;EFNB3;KIDINS220;BDNF;TWIST1</t>
  </si>
  <si>
    <t>Kynurenine Pathway and links to Cellular Senescence WP5044</t>
  </si>
  <si>
    <t>CDKN1A;KLF5;QPRT;TLR4;TP53</t>
  </si>
  <si>
    <t>Nanoparticle triggered autophagic cell death WP2509</t>
  </si>
  <si>
    <t>MAP1LC3A;CHAF1A;ATG16L1;INSR;BCL2</t>
  </si>
  <si>
    <t>ID signaling pathway WP53</t>
  </si>
  <si>
    <t>Hematopoietic Stem Cell Differentiation WP2849</t>
  </si>
  <si>
    <t>SEC14L2;STAT5A;HES6;NOTCH1;MXI1;FOSB;FOS;GATA2;ACVR1B</t>
  </si>
  <si>
    <t>The Overlap Between Signal Transduction Pathways that Contribute to a Range of LMNA Laminopathies WP4879</t>
  </si>
  <si>
    <t>CDKN1A;TGFB2;NOTCH1;CEBPD;TCF7;E2F1;SPP1;HES1;ACTB</t>
  </si>
  <si>
    <t>Aspirin and miRNAs WP4707</t>
  </si>
  <si>
    <t>PTGS2;PDK1;PTGS1</t>
  </si>
  <si>
    <t>TCA cycle in senescence WP5050</t>
  </si>
  <si>
    <t>MDH1;TP53;PDK1</t>
  </si>
  <si>
    <t>Oncostatin M Signaling Pathway WP2374</t>
  </si>
  <si>
    <t>CREB1;JUND;IRS1;MMP1;STAT1;PXN;CDK2;TIMP3;FOS;TP53</t>
  </si>
  <si>
    <t>Hippo-Merlin Signaling Dysregulation WP4541</t>
  </si>
  <si>
    <t>PDGFRA;NTRK2;INSR;CCND1;CDH2;ITGA11;ITGA8;CDH13;ITGA6;CDH15;TEK;AJUBA;FGFR3;MET;CDH18;EPHA2</t>
  </si>
  <si>
    <t>miR-509-3p alteration of YAP1/ECM axis WP3967</t>
  </si>
  <si>
    <t>COL3A1;PBX3;TWIST1;SNAI2</t>
  </si>
  <si>
    <t>Platelet-mediated interactions with vascular and circulating cells WP4462</t>
  </si>
  <si>
    <t>TGFB2;CD40;CCL5;TLR4</t>
  </si>
  <si>
    <t>Hepatitis C and Hepatocellular Carcinoma WP3646</t>
  </si>
  <si>
    <t>CDKN1A;RRM2;CCND1;COL4A2;MMP1;E2F2;PTGS2;TP53</t>
  </si>
  <si>
    <t>LncRNA involvement in canonical Wnt signaling and colorectal cancer WP4258</t>
  </si>
  <si>
    <t>13/94</t>
  </si>
  <si>
    <t>TFAP2A;CTBP1;SERPINF1;FZD7;TCF7;KREMEN1;DKK1;SFRP1;WNT11;CCND1;PLAU;ATF3;WNT3</t>
  </si>
  <si>
    <t>Vitamin D-sensitive calcium signaling in depression WP4698</t>
  </si>
  <si>
    <t>CYP27A1;CYP27B1;KDM3A;GCLC;BCL2;ATP2B1;NFE2L2</t>
  </si>
  <si>
    <t>TGF-beta Signaling Pathway WP366</t>
  </si>
  <si>
    <t>17/132</t>
  </si>
  <si>
    <t>ATF2;KLF11;CDKN1A;JUND;MMP1;NEDD4L;NEDD9;FOS;THBS1;CCND1;TERT;SUMO1;FOSB;TP53;MET;ATF3;PDK1</t>
  </si>
  <si>
    <t>Endothelin Pathways WP2197</t>
  </si>
  <si>
    <t>CNN1;EDN1;CALCRL;CAD;RAMP1;CALM2</t>
  </si>
  <si>
    <t>miRNA regulation of prostate cancer signaling pathways WP3981</t>
  </si>
  <si>
    <t>CDKN1A;CCND1;TCF7;BCL2;PDGFA;TP53</t>
  </si>
  <si>
    <t>Oxidative Stress WP408</t>
  </si>
  <si>
    <t>miR-517 relationship with ARCN1 and USP1 WP3596</t>
  </si>
  <si>
    <t>CDKN1A;ID2</t>
  </si>
  <si>
    <t>Sulindac Metabolic Pathway WP2542</t>
  </si>
  <si>
    <t>MSRB2;CYP1B1</t>
  </si>
  <si>
    <t>Fatty acid transporters WP5061</t>
  </si>
  <si>
    <t>FABP3;DBI;ACSL3;CD36</t>
  </si>
  <si>
    <t>Melanoma WP4685</t>
  </si>
  <si>
    <t>10/68</t>
  </si>
  <si>
    <t>CDKN1A;SHC2;CREB1;CCND1;E2F1;E2F2;FOS;TP53;CALM2;DDB2</t>
  </si>
  <si>
    <t>Pathways Regulating Hippo Signaling WP4540</t>
  </si>
  <si>
    <t>13/98</t>
  </si>
  <si>
    <t>PDGFRA;NTRK2;INSR;TCF7;CDH2;PRKD3;CDH13;CDH15;TEK;FGFR3;MET;CDH18;EPHA2</t>
  </si>
  <si>
    <t>Canonical and non-canonical Notch signaling WP3845</t>
  </si>
  <si>
    <t>NOTCH3;NOTCH1;JAG1;HES1;MAML3</t>
  </si>
  <si>
    <t>FGFR3 signaling in chondrocyte proliferation and terminal differentiation WP4767</t>
  </si>
  <si>
    <t>CDKN1A;STAT1;PTH1R;SOX9;FGFR3</t>
  </si>
  <si>
    <t>Photodynamic therapy-induced unfolded protein response WP3613</t>
  </si>
  <si>
    <t>PPP1R15A;EIF2AK3;PDIA6;ATF3;NFE2L2</t>
  </si>
  <si>
    <t>Pancreatic adenocarcinoma pathway WP4263</t>
  </si>
  <si>
    <t>CDKN1A;TGFB2;RALB;CCND1;STAT1;EGF;E2F1;RAC3;E2F2;TP53;DUSP6;DDB2</t>
  </si>
  <si>
    <t>Heart Development WP1591</t>
  </si>
  <si>
    <t>BMP Signaling Pathway in Eyelid Development WP3927</t>
  </si>
  <si>
    <t>FOXC2;SFRP1;NOTCH1;INHBB</t>
  </si>
  <si>
    <t>DNA damage response (only ATM dependent) WP710</t>
  </si>
  <si>
    <t>CDKN1A;MLKL;IRS1;INSR;TCF7;WNT11;CCND1;PLAU;BCL2;PMAIP1;RAC3;TP53;WNT3;PDK1</t>
  </si>
  <si>
    <t>Benzene metabolism WP3891</t>
  </si>
  <si>
    <t>NQO1;EPHX1</t>
  </si>
  <si>
    <t>LncRNA-mediated mechanisms of therapeutic resistance WP3672</t>
  </si>
  <si>
    <t>CDKN1A;TP53</t>
  </si>
  <si>
    <t>MED and Pseudoachondroplasia genes WP4789</t>
  </si>
  <si>
    <t>COMP;MATN3</t>
  </si>
  <si>
    <t>Cell cycle WP179</t>
  </si>
  <si>
    <t>15/120</t>
  </si>
  <si>
    <t>Neural Crest Differentiation WP2064</t>
  </si>
  <si>
    <t>TFAP2A;HDAC4;NOTCH3;NOTCH1;TWIST1;ISL1;HDAC9;RHOB;CDH2;SNAI2;HES1;SOX9;FGFR3</t>
  </si>
  <si>
    <t>Glioblastoma signaling pathways WP2261</t>
  </si>
  <si>
    <t>MSH6;PDGFRA;CDKN1A;CCND1;ERBB3;IRS1;CCNE1;CDK2;E2F1;MET;TP53</t>
  </si>
  <si>
    <t>BMP2-WNT4-FOXO1 pathway in primary endometrial stromal cell differentiation WP3876</t>
  </si>
  <si>
    <t>SFRP1;DKK1;DCN</t>
  </si>
  <si>
    <t>Ganglio Sphingolipid Metabolism WP1423</t>
  </si>
  <si>
    <t>Genes targeted by miRNAs in adipocytes WP1992</t>
  </si>
  <si>
    <t>HDAC4;HAND2;TMSB4X</t>
  </si>
  <si>
    <t>Mammary gland development pathway - Puberty (Stage 2 of 4) WP2814</t>
  </si>
  <si>
    <t>STAT5A;CCND1;EGF</t>
  </si>
  <si>
    <t>Osteopontin Signaling WP1434</t>
  </si>
  <si>
    <t>Purine metabolism WP4792</t>
  </si>
  <si>
    <t>ATIC;XDH;ADA</t>
  </si>
  <si>
    <t>Pathogenic Escherichia coli infection WP2272</t>
  </si>
  <si>
    <t>8/55</t>
  </si>
  <si>
    <t>16p11,2 proximal deletion syndrome WP4949</t>
  </si>
  <si>
    <t>CASP8;ASPHD1;QPRT;REL;TRAF2;SEZ6L2;CCT7;TP53;CORO1A;CCT4</t>
  </si>
  <si>
    <t>FOXA2 pathway WP5066</t>
  </si>
  <si>
    <t>FOXA1;ABCC3;IRS1;IRS2</t>
  </si>
  <si>
    <t>Galanin receptor pathway WP4970</t>
  </si>
  <si>
    <t>TFAP2A;CDKN1A;CREB1;FOS</t>
  </si>
  <si>
    <t>Globo Sphingolipid Metabolism WP1424</t>
  </si>
  <si>
    <t>ST6GAL2;ST6GALNAC3;A4GALT;ST3GAL1</t>
  </si>
  <si>
    <t>AGE/RAGE pathway WP2324</t>
  </si>
  <si>
    <t>STAT5A;ATF2;MSR1;CASP8;IRS1;STAT1;INSR;INHBB;DDOST</t>
  </si>
  <si>
    <t>SARS-CoV-2 innate immunity evasion and cell-specific immune response WP5039</t>
  </si>
  <si>
    <t>TFAP2A;IFITM1;CASP8;TP53I3;CXCL12;STAT1;CCL5;MX1;TRAF2</t>
  </si>
  <si>
    <t>Thyroid stimulating hormone (TSH) signaling pathway WP2032</t>
  </si>
  <si>
    <t>Inflammatory Response Pathway WP453</t>
  </si>
  <si>
    <t>Matrix Metalloproteinases WP129</t>
  </si>
  <si>
    <t>Breast cancer pathway WP4262</t>
  </si>
  <si>
    <t>18/154</t>
  </si>
  <si>
    <t>NCOA1;NOTCH3;SHC2;CDKN1A;NOTCH1;EGF;FZD7;TCF7;FOS;DDB2;FGF7;WNT11;CCND1;E2F1;E2F2;HES1;TP53;WNT3</t>
  </si>
  <si>
    <t>Pyrimidine metabolism WP4022</t>
  </si>
  <si>
    <t>POLE4;DTYMK;RRM2;PNPT1;POLR1A;POLR1B;CAD;ENPP1;NT5M;POLE;DCTPP1</t>
  </si>
  <si>
    <t>Differentiation Pathway WP2848</t>
  </si>
  <si>
    <t>NOTCH1;EGF;FST;NOG;PDGFA;INHBA;DKK1</t>
  </si>
  <si>
    <t>Fatty Acid Biosynthesis WP357</t>
  </si>
  <si>
    <t>Hypothetical Craniofacial Development Pathway WP3655</t>
  </si>
  <si>
    <t>TFAP2A;IRF6</t>
  </si>
  <si>
    <t>LDLRAD4 and what we know about it WP4904</t>
  </si>
  <si>
    <t>ATG16L1;PMEPA1</t>
  </si>
  <si>
    <t>Nanomaterial-induced inflammasome activation WP3890</t>
  </si>
  <si>
    <t>CASP1;TLR4</t>
  </si>
  <si>
    <t>Pentose Phosphate Metabolism WP134</t>
  </si>
  <si>
    <t>RPE;TALDO1</t>
  </si>
  <si>
    <t>ncRNAs involved in Wnt signaling in hepatocellular carcinoma WP4336</t>
  </si>
  <si>
    <t>11/86</t>
  </si>
  <si>
    <t>SFRP1;WNT11;CCND1;PLAU;CTBP1;SERPINF1;FZD7;TCF7;KREMEN1;DKK1;WNT3</t>
  </si>
  <si>
    <t>Complement and Coagulation Cascades WP558</t>
  </si>
  <si>
    <t>C3;C1S;PLAU;F2R;BDKRB1;SERPING1;MASP1;CLU</t>
  </si>
  <si>
    <t>ESC Pluripotency Pathways WP3931</t>
  </si>
  <si>
    <t>14/116</t>
  </si>
  <si>
    <t>ACVR1;PDGFRA;ACTR2;BMPR2;EGF;FZD7;NOG;PDGFA;FOS;FGF7;WNT11;SELENOP;FGFR3;WNT3</t>
  </si>
  <si>
    <t>16p11,2 distal deletion syndrome WP4950</t>
  </si>
  <si>
    <t>C3;IFITM1;INSR;TRAF2;SH2B1</t>
  </si>
  <si>
    <t>Ethanol effects on histone modifications WP3996</t>
  </si>
  <si>
    <t>HDAC4;ATF2;ACSS2;HAT1;HDAC9</t>
  </si>
  <si>
    <t>DNA Mismatch Repair WP531</t>
  </si>
  <si>
    <t>POLE4;MSH6;MSH2;POLE</t>
  </si>
  <si>
    <t>Estrogen signaling pathway WP712</t>
  </si>
  <si>
    <t>Hippo-Yap signaling pathway WP4537</t>
  </si>
  <si>
    <t>YWHAQ;STK38L;MAP4K3;MAP4K4</t>
  </si>
  <si>
    <t>GPCRs, Class C Metabotropic glutamate, pheromone WP501</t>
  </si>
  <si>
    <t>Role of Osx and miRNAs in tooth development WP3971</t>
  </si>
  <si>
    <t>NOTCH3;NOTCH1;DKK1</t>
  </si>
  <si>
    <t>Osteoblast differentiation WP4787</t>
  </si>
  <si>
    <t>14/118</t>
  </si>
  <si>
    <t>HES6;NOTCH3;NOTCH1;JAG1;BMPR2;STAT1;FZD7;WNT9A;GLI2;FGF7;WNT11;SOX9;FGFR3;WNT3</t>
  </si>
  <si>
    <t>Hair Follicle Development: Organogenesis - Part 2 of 3 WP2839</t>
  </si>
  <si>
    <t>PDGFRA;CCND1;PDGFA;INHBA;GLI2</t>
  </si>
  <si>
    <t>Nucleotide-binding Oligomerization Domain (NOD) pathway WP1433</t>
  </si>
  <si>
    <t>CASP8;NLRP10;CARD9;CASP1;CARD6;AAMP</t>
  </si>
  <si>
    <t>Angiogenesis WP1539</t>
  </si>
  <si>
    <t>GPCRs, Class B Secretin-like WP334</t>
  </si>
  <si>
    <t>ADGRE1;ADGRE2;CALCRL;PTH1R</t>
  </si>
  <si>
    <t>Insulin signaling in adipocytes (diabetic condition) WP3635</t>
  </si>
  <si>
    <t>Insulin signaling in adipocytes (normal condition) WP3634</t>
  </si>
  <si>
    <t>Deregulation of Rab and Rab Effector Genes in Bladder Cancer WP2291</t>
  </si>
  <si>
    <t>MLPH;GCC2;SYTL2</t>
  </si>
  <si>
    <t>Copper homeostasis WP3286</t>
  </si>
  <si>
    <t>STEAP3;CCND1;MT1F;COMMD1;XAF1;TP53;SOD3</t>
  </si>
  <si>
    <t>Translation Factors WP107</t>
  </si>
  <si>
    <t>IL-7 signaling pathway WP205</t>
  </si>
  <si>
    <t>STAT5A;CCND1;STAT1;IL7R</t>
  </si>
  <si>
    <t>Fatty acid beta-oxidation WP143</t>
  </si>
  <si>
    <t>p38 MAPK Signaling Pathway WP400</t>
  </si>
  <si>
    <t>ATF2;TGFB2;CREB1;STAT1;TRAF2</t>
  </si>
  <si>
    <t>Ciliary landscape WP4352</t>
  </si>
  <si>
    <t>23/216</t>
  </si>
  <si>
    <t>TFAP2A;DYNC1I2;EIF5B;RALB;EXOC7;EIPR1;IFT172;EXOC6B;HTRA2;ACSL3;LRPPRC;EHBP1;EHD3;RMND5A;DNPEP;MSH2;TTC30A;STOM;MCM6;YPEL5;COPS8;CALM2;CNOT9</t>
  </si>
  <si>
    <t>Cardiac Progenitor Differentiation WP2406</t>
  </si>
  <si>
    <t>PDGFRA;NOTCH1;ACTC1;NOG;INHBA;DKK1;ISL1</t>
  </si>
  <si>
    <t>Phosphodiesterases in neuronal function WP4222</t>
  </si>
  <si>
    <t>CREB1;PDE1C;PDE4D;PDE4B;PDE6D;PDE3A;ADCY3</t>
  </si>
  <si>
    <t>Endometrial cancer WP4155</t>
  </si>
  <si>
    <t>CDKN1A;CCND1;EGF;TCF7;FOS;TP53;FGFR3;DDB2</t>
  </si>
  <si>
    <t>ACE Inhibitor Pathway WP554</t>
  </si>
  <si>
    <t>Glycosaminoglycan degradation WP4815</t>
  </si>
  <si>
    <t>Leptin Insulin Overlap WP3935</t>
  </si>
  <si>
    <t>Mitochondrial LC-Fatty Acid Beta-Oxidation WP368</t>
  </si>
  <si>
    <t>PECR;HADHA;ACSL3</t>
  </si>
  <si>
    <t>Nephrogenesis WP5052</t>
  </si>
  <si>
    <t>JAG1;OSR1;SIX2</t>
  </si>
  <si>
    <t>Photodynamic therapy-induced NF-kB survival signaling WP3617</t>
  </si>
  <si>
    <t>CCND1;MMP1;REL;CFLAR;PTGS2</t>
  </si>
  <si>
    <t>The influence of laminopathies on Wnt signaling WP4844</t>
  </si>
  <si>
    <t>CEBPD;CCND1;TCF7;SPP1;HES1</t>
  </si>
  <si>
    <t>Interferon type I signaling pathways WP585</t>
  </si>
  <si>
    <t>7/54</t>
  </si>
  <si>
    <t>STAT5A;CREB1;IRS1;STAT1;RAPGEF1;REL;IRS2</t>
  </si>
  <si>
    <t>Biotin Metabolism (including IEMs) WP5031</t>
  </si>
  <si>
    <t>Methylation Pathways WP704</t>
  </si>
  <si>
    <t>NLR Proteins WP288</t>
  </si>
  <si>
    <t>Arrhythmogenic Right Ventricular Cardiomyopathy WP2118</t>
  </si>
  <si>
    <t>Nephrotic syndrome WP4758</t>
  </si>
  <si>
    <t>SCARB2;SMARCAL1;TTC21B;COL4A4;COL4A5;EMP2</t>
  </si>
  <si>
    <t>Wnt signaling WP428</t>
  </si>
  <si>
    <t>13/115</t>
  </si>
  <si>
    <t>CTBP1;ROCK2;SERPINF1;FZD7;TCF7;KREMEN1;NFATC1;DKK1;SFRP1;WNT11;CCND1;PLAU;WNT3</t>
  </si>
  <si>
    <t>Host-pathogen interaction of human coronaviruses - MAPK signaling WP4877</t>
  </si>
  <si>
    <t>ATF2;IFITM1;IFITM2;BCL2;FOS</t>
  </si>
  <si>
    <t>Estrogen metabolism WP697</t>
  </si>
  <si>
    <t>MFAP5 effect on permeability and motility of endothelial cells via cytoskeleton rearrangement WP4560</t>
  </si>
  <si>
    <t>MFAP5;CREB1;PXN</t>
  </si>
  <si>
    <t>Aryl Hydrocarbon Receptor Pathway WP2873</t>
  </si>
  <si>
    <t>NCOA1;NQO1;JUND;CYP1B1;HES1;NFE2L2</t>
  </si>
  <si>
    <t>Leptin signaling pathway WP2034</t>
  </si>
  <si>
    <t>NCOA1;CREB1;CCND1;IRS1;ROCK2;STAT1;REL;ACACB;SH2B1</t>
  </si>
  <si>
    <t>Association Between Physico-Chemical Features and Toxicity Associated Pathways WP3680</t>
  </si>
  <si>
    <t>ACTR3;STAT5A;ACTR2;CDKN1A;WNT11;ROCK2;TMSB4X;FZD7</t>
  </si>
  <si>
    <t>Complement system WP2806</t>
  </si>
  <si>
    <t>C3;CD40;C1S;C5AR2;ICAM2;SPP1;SERPING1;PTX3;MASP1;THBS1;DCN</t>
  </si>
  <si>
    <t>Factors and pathways affecting insulin-like growth factor (IGF1)-Akt signaling WP3850</t>
  </si>
  <si>
    <t>MAP1LC3A;IGFBP5;IRS1;FBXO32;PDK1</t>
  </si>
  <si>
    <t>Photodynamic therapy-induced HIF-1 survival signaling WP3614</t>
  </si>
  <si>
    <t>EDN1;BNIP3;PMAIP1;PTGS2;TP53</t>
  </si>
  <si>
    <t>Degradation pathway of sphingolipids, including diseases WP4153</t>
  </si>
  <si>
    <t>Ethanol metabolism resulting in production of ROS by CYP2E1 WP4269</t>
  </si>
  <si>
    <t>MAFK;NFE2L2</t>
  </si>
  <si>
    <t>Gamma-glutamyl cycle for the biosynthesis and degradation of glutathione, including diseases WP4518</t>
  </si>
  <si>
    <t>Mammary gland development pathway - Involution (Stage 4 of 4) WP2815</t>
  </si>
  <si>
    <t>E2F1;TP53</t>
  </si>
  <si>
    <t>Vitamin D Metabolism WP1531</t>
  </si>
  <si>
    <t>Endoplasmic reticulum stress response in coronavirus infection WP4861</t>
  </si>
  <si>
    <t>PPP1R15A;MAP1LC3A;PPP1R3C;PPP1R7;EIF2AK3;BCL2</t>
  </si>
  <si>
    <t>Mechanoregulation and pathology of YAP/TAZ via Hippo and non-Hippo mechanisms WP4534</t>
  </si>
  <si>
    <t>ACTC1;YWHAQ;ACTG2;ACTB;MAP4K3;MAP4K4</t>
  </si>
  <si>
    <t>Calcium Regulation in the Cardiac Cell WP536</t>
  </si>
  <si>
    <t>Interactions between immune cells and microRNAs in tumor microenvironment WP4559</t>
  </si>
  <si>
    <t>TGFB2;IL4R;CCL5;TLR4</t>
  </si>
  <si>
    <t>Apoptosis Modulation by HSP70 WP384</t>
  </si>
  <si>
    <t>CASP8;FAS;CASP2</t>
  </si>
  <si>
    <t>Extracellular vesicles in the crosstalk of cardiac cells WP4300</t>
  </si>
  <si>
    <t>EGF;SPP1;TLR4</t>
  </si>
  <si>
    <t>Nucleotide metabolism WP404</t>
  </si>
  <si>
    <t>RRM2;MTHFD2;SAT1</t>
  </si>
  <si>
    <t>Overview of nanoparticle effects WP3287</t>
  </si>
  <si>
    <t>BCL2;PTGS2;PTGS1</t>
  </si>
  <si>
    <t>Sleep regulation WP3591</t>
  </si>
  <si>
    <t>ADORA1;FOS;SLC29A1;NPAS2;ADA</t>
  </si>
  <si>
    <t>EGF/EGFR signaling pathway WP437</t>
  </si>
  <si>
    <t>17/162</t>
  </si>
  <si>
    <t>STAT5A;PTPRR;JUND;RALB;STAT1;EGF;TWIST1;FOS;EPS8;CREB1;INPP5D;NCK2;E2F1;FOSB;STAMBP;STAM2;SH3GL2</t>
  </si>
  <si>
    <t>Exercise-induced Circadian Regulation WP410</t>
  </si>
  <si>
    <t>Hepatitis B infection WP4666</t>
  </si>
  <si>
    <t>16/152</t>
  </si>
  <si>
    <t>STAT5A;ATF2;TGFB2;EGR2;CDKN1A;ATF6B;STAT1;NFATC1;FOS;DDB2;CASP8;CREB1;YWHAQ;BCL2;FAS;TLR4</t>
  </si>
  <si>
    <t>RAS and bradykinin pathways in COVID-19 WP4969</t>
  </si>
  <si>
    <t>ACE;BDKRB2;BDKRB1;SERPING1</t>
  </si>
  <si>
    <t>IL-3 signaling pathway WP286</t>
  </si>
  <si>
    <t>STAT5A;YWHAQ;INPP5D;RAPGEF1;BCL2;FOS</t>
  </si>
  <si>
    <t>Gene regulatory network modelling somitogenesis  WP2854</t>
  </si>
  <si>
    <t>Glycolysis in senescence WP5049</t>
  </si>
  <si>
    <t>ALDOC;TP53</t>
  </si>
  <si>
    <t>PTF1A related regulatory pathway WP4147</t>
  </si>
  <si>
    <t>The alternative pathway of fetal androgen synthesis WP4524</t>
  </si>
  <si>
    <t>AKR1C2;HSD17B6</t>
  </si>
  <si>
    <t>DNA IR-damage and cellular response via ATR WP4016</t>
  </si>
  <si>
    <t>SMARCAL1;MDC1;CDC45;MSH2;XRCC5;CDK2;E2F1;FANCA;TP53</t>
  </si>
  <si>
    <t>GPCRs, Other WP117</t>
  </si>
  <si>
    <t>10/91</t>
  </si>
  <si>
    <t>CHRM2;CHRM3;ADGRE2;C5AR2;GPR183;F2R;S1PR1;ADRA1D;CELSR2;CELSR3</t>
  </si>
  <si>
    <t>Glycogen Synthesis and Degradation WP500</t>
  </si>
  <si>
    <t>UGP2;PPP2R2B;PYGL;CALM2;HK2</t>
  </si>
  <si>
    <t>Neural Crest Cell Migration during Development WP4564</t>
  </si>
  <si>
    <t>BDNF;TWIST1;FOS;EPHB2;F2RL2</t>
  </si>
  <si>
    <t>Prader-Willi and Angelman Syndrome WP3998</t>
  </si>
  <si>
    <t>CCND1;BDNF;FEZ1;FEZ2;E2F1;CDC6;TP53</t>
  </si>
  <si>
    <t>Male infertility WP4673</t>
  </si>
  <si>
    <t>15/146</t>
  </si>
  <si>
    <t>PRMT6;NQO1;SLC46A1;KDM3A;CCNT2;XRCC5;INSR;CLU;THBS1;SOD3;PUM2;BCL2;FAS;RGS9;NFE2L2</t>
  </si>
  <si>
    <t>Trans-sulfuration and one-carbon metabolism WP2525</t>
  </si>
  <si>
    <t>GCLC;AHCYL1;MTHFD1L;MTHFD2</t>
  </si>
  <si>
    <t>Bone morphogenic protein (BMP) signaling and regulation WP1425</t>
  </si>
  <si>
    <t>One-carbon metabolism and related pathways WP3940</t>
  </si>
  <si>
    <t>DMGDH;GCLC;AHCYL1;BHMT2;SARDH;SOD3</t>
  </si>
  <si>
    <t>Common Pathways Underlying Drug Addiction WP2636</t>
  </si>
  <si>
    <t>CREB1;CALM2;ACTG2;ACTB;GRIA3</t>
  </si>
  <si>
    <t>DNA Replication WP466</t>
  </si>
  <si>
    <t>Fas ligand pathway and stress induction of heat shock proteins WP314</t>
  </si>
  <si>
    <t>CASP8;BCL2;FAS;CFLAR;ACTB</t>
  </si>
  <si>
    <t>Complement Activation WP545</t>
  </si>
  <si>
    <t>PKC-gamma calcium signaling pathway in ataxia WP4760</t>
  </si>
  <si>
    <t>CACNA1A;GRIA3;PDK1</t>
  </si>
  <si>
    <t>Purine metabolism and related disorders WP4224</t>
  </si>
  <si>
    <t>Regulation of apoptosis by parathyroid hormone-related protein WP3872</t>
  </si>
  <si>
    <t>BCL2;ITGA6;BOK</t>
  </si>
  <si>
    <t>Type II diabetes mellitus WP1584</t>
  </si>
  <si>
    <t>IRS1;INSR;CACNA1A</t>
  </si>
  <si>
    <t>Ectoderm Differentiation WP2858</t>
  </si>
  <si>
    <t>14/138</t>
  </si>
  <si>
    <t>TFAP2A;ELOVL4;CTBP1;FHL2;NFATC1;POU2F2;CELSR2;ZFHX4;TSKU;EDA2R;SERPINB6;PLCXD3;DMD;MYORG</t>
  </si>
  <si>
    <t>Disorders of Folate Metabolism and Transport WP4259</t>
  </si>
  <si>
    <t>SLC46A1;ATIC</t>
  </si>
  <si>
    <t>EDA signaling in hair follicle development WP3930</t>
  </si>
  <si>
    <t>DKK1;WNT3</t>
  </si>
  <si>
    <t>MFAP5-mediated ovarian cancer cell motility and invasiveness WP3301</t>
  </si>
  <si>
    <t>MFAP5;CREB1</t>
  </si>
  <si>
    <t>Neuroinflammation WP4919</t>
  </si>
  <si>
    <t>FOS;TLR4</t>
  </si>
  <si>
    <t>Valproic acid pathway WP3871</t>
  </si>
  <si>
    <t>Vitamin B12 Disorders WP4271</t>
  </si>
  <si>
    <t>Alpha 6 Beta 4 signaling pathway WP244</t>
  </si>
  <si>
    <t>IRS1;LAMC2;IRS2;ITGA6</t>
  </si>
  <si>
    <t>Fluoropyrimidine Activity WP1601</t>
  </si>
  <si>
    <t>Nuclear Receptors in Lipid Metabolism and Toxicity WP299</t>
  </si>
  <si>
    <t>GDNF/RET signaling axis WP4830</t>
  </si>
  <si>
    <t>ROBO2;FOXC2;SLIT2</t>
  </si>
  <si>
    <t>Glutathione metabolism WP100</t>
  </si>
  <si>
    <t>GCLC;IDH1;OPLAH</t>
  </si>
  <si>
    <t>Immune response to tuberculosis WP4197</t>
  </si>
  <si>
    <t>IFITM1;STAT1;MX1</t>
  </si>
  <si>
    <t>Pathways affected in adenoid cystic carcinoma WP3651</t>
  </si>
  <si>
    <t>MAGI1;NOTCH1;SRCAP;CTBP1;MAML3;DTX4;TP53</t>
  </si>
  <si>
    <t>Hedgehog Signaling Pathway WP4249</t>
  </si>
  <si>
    <t>CCND1;CUL3;HHIP;BCL2;GLI2</t>
  </si>
  <si>
    <t>Renin-angiotensin-aldosterone system (RAAS) WP4756</t>
  </si>
  <si>
    <t>ATF2;ACE;CREB1;ATF6B;CALM2</t>
  </si>
  <si>
    <t>22q11,2 copy number variation syndrome WP4657</t>
  </si>
  <si>
    <t>13/131</t>
  </si>
  <si>
    <t>FOXC2;CUL3;EMC10;RTN4;CDC45;RELN;ACTC1;HAND2;BCL2;HES1;CDH15;SCARF2;TP53</t>
  </si>
  <si>
    <t>Signaling of Hepatocyte Growth Factor Receptor WP313</t>
  </si>
  <si>
    <t>Type 2 papillary renal cell carcinoma WP4241</t>
  </si>
  <si>
    <t>ARNT2;CDKN1A;TGFB2;EPAS1</t>
  </si>
  <si>
    <t>IL1 and megakaryocytes in obesity WP2865</t>
  </si>
  <si>
    <t>IL1R1;F2R;TIMP2</t>
  </si>
  <si>
    <t>Sphingolipid Metabolism (general overview) WP4725</t>
  </si>
  <si>
    <t>CERS4;DEGS1;PLPP3</t>
  </si>
  <si>
    <t>Triacylglyceride synthesis WP325</t>
  </si>
  <si>
    <t>DGAT2;AGPS;PLPP3</t>
  </si>
  <si>
    <t>Osteoblast Signaling WP322</t>
  </si>
  <si>
    <t>Somatic sex determination WP4814</t>
  </si>
  <si>
    <t>SOX9;AMH</t>
  </si>
  <si>
    <t>ATM Signaling Network in Development and Disease  WP3878</t>
  </si>
  <si>
    <t>HDAC4;MDC1;ATF2;BUB1;CDK5R1</t>
  </si>
  <si>
    <t>PPAR signaling pathway WP3942</t>
  </si>
  <si>
    <t>Overview of leukocyte-intrinsic Hippo pathway functions WP4542</t>
  </si>
  <si>
    <t>MOB1A;YWHAQ;STK38L;KNSTRN</t>
  </si>
  <si>
    <t>Allograft Rejection WP2328</t>
  </si>
  <si>
    <t>C3;PECR;PDGFRA;CD40;CASP8;CXCL12;STAT1;BHMT2;FAS</t>
  </si>
  <si>
    <t>Selenium Micronutrient Network WP15</t>
  </si>
  <si>
    <t>ABCA1;INSR;SELENOP;DIO2;PTGS2;XDH;SOD3;SELENOI;PTGS1</t>
  </si>
  <si>
    <t>SARS-CoV-2 altering angiogenesis via NRP1 WP5065</t>
  </si>
  <si>
    <t>Synthesis and Degradation of Ketone Bodies WP311</t>
  </si>
  <si>
    <t>Mammalian disorder of sexual development WP4842</t>
  </si>
  <si>
    <t>FST;SOX9;AMH</t>
  </si>
  <si>
    <t>Physiological and pathological hypertrophy of the heart WP1528</t>
  </si>
  <si>
    <t>Sphingolipid Metabolism (integrated pathway) WP4726</t>
  </si>
  <si>
    <t>Integrin-mediated Cell Adhesion WP185</t>
  </si>
  <si>
    <t>ROCK2;SELENOP;PXN;ITGA11;RAPGEF1;ITGA8;RAC3;ITGA6;MYPN;TNS1</t>
  </si>
  <si>
    <t>Androgen receptor signaling pathway WP138</t>
  </si>
  <si>
    <t>NCOA1;CDKN1A;CREB1;CCND1;SUMO1;CCNE1;ROCK2;FHL2;RHOB</t>
  </si>
  <si>
    <t>NRF2 pathway WP2884</t>
  </si>
  <si>
    <t>14/146</t>
  </si>
  <si>
    <t>ABCC3;NQO1;TGFB2;SLC39A10;SLC7A11;SLC5A3;PRDX6;SOD3;SLC5A6;GCLC;SLC39A4;EPHA3;EPHA2;NFE2L2</t>
  </si>
  <si>
    <t>Cysteine and methionine catabolism WP4504</t>
  </si>
  <si>
    <t>GCLC;SQOR</t>
  </si>
  <si>
    <t>FOXP3 in COVID-19 WP5063</t>
  </si>
  <si>
    <t>STAT5A;IL7R</t>
  </si>
  <si>
    <t>Major receptors targeted by epinephrine and norepinephrine WP4589</t>
  </si>
  <si>
    <t>ADCY3;ADRA1D</t>
  </si>
  <si>
    <t>NO/cGMP/PKG mediated Neuroprotection WP4008</t>
  </si>
  <si>
    <t>CREB1;BCL2;PDE3A;CNGA3;CALM2</t>
  </si>
  <si>
    <t>Amino Acid metabolism WP3925</t>
  </si>
  <si>
    <t>MDH1;MARS2;IDH1;CAD;SUCLG1;HNMT;FAH;HIBCH;FARSB</t>
  </si>
  <si>
    <t>Sudden Infant Death Syndrome (SIDS) Susceptibility Pathways WP706</t>
  </si>
  <si>
    <t>CHRM2;NTRK2;BDNF;SSTR1;GATA2;POU2F2;HDAC9;HSPD1;HADHB;HADHA;CREB1;YWHAQ;HES1;SLC25A4;SNTA1</t>
  </si>
  <si>
    <t>Melatonin metabolism and effects WP3298</t>
  </si>
  <si>
    <t>PER2;EDN1;CYP1B1;CALM2</t>
  </si>
  <si>
    <t>Parkin-Ubiquitin Proteasomal System pathway WP2359</t>
  </si>
  <si>
    <t>HSPA8;CASP8;GPR37;PSMD14;CCNE1;CASP1;PSMD1</t>
  </si>
  <si>
    <t>Kit receptor signaling pathway WP304</t>
  </si>
  <si>
    <t>Rett syndrome causing genes WP4312</t>
  </si>
  <si>
    <t>GABBR2;TAF1B;SATB2;SCN2A;SHANK3</t>
  </si>
  <si>
    <t>Insulin Signaling WP481</t>
  </si>
  <si>
    <t>15/160</t>
  </si>
  <si>
    <t>SHC2;IRS1;INSR;STXBP2;IRS2;FOS;PTPRF;ARHGAP33;RHOJ;RAPGEF1;ENPP1;MAP3K14;RHOQ;MAP4K3;MAP4K4</t>
  </si>
  <si>
    <t>Hedgehog Signaling Pathway Netpath WP47</t>
  </si>
  <si>
    <t>STK36;GLI2</t>
  </si>
  <si>
    <t>Metabolic pathway of LDL, HDL and TG, including diseases WP4522</t>
  </si>
  <si>
    <t>ABCA1;PCSK9</t>
  </si>
  <si>
    <t>Osteoclast Signaling WP12</t>
  </si>
  <si>
    <t>TCA Cycle and Deficiency of Pyruvate Dehydrogenase complex (PDHc) WP2453</t>
  </si>
  <si>
    <t>MDH1;IDH1</t>
  </si>
  <si>
    <t>Amyotrophic lateral sclerosis (ALS) WP2447</t>
  </si>
  <si>
    <t>ALS2;CASP1;BCL2;TP53</t>
  </si>
  <si>
    <t>Parkinson's disease pathway WP2371</t>
  </si>
  <si>
    <t>GPR37;CCNE1;HTRA2;CASP2</t>
  </si>
  <si>
    <t>Fluoroacetic acid toxicity WP4966</t>
  </si>
  <si>
    <t>Metabolism of alpha-linolenic acid WP4586</t>
  </si>
  <si>
    <t>Metastatic brain tumor WP2249</t>
  </si>
  <si>
    <t>mir-124 predicted interactions with cell cycle and differentiation  WP3595</t>
  </si>
  <si>
    <t>Robo4 and VEGF Signaling Pathways Crosstalk WP3943</t>
  </si>
  <si>
    <t>SLIT2</t>
  </si>
  <si>
    <t>MECP2 and Associated Rett Syndrome WP3584</t>
  </si>
  <si>
    <t>CREB1;CEBPD;BDNF;TET3;E2F1;TET1;GRIA3</t>
  </si>
  <si>
    <t>Ebola Virus Pathway on Host WP4217</t>
  </si>
  <si>
    <t>TFAP2A;GSN;STAT1;PRKRA;AXL;ICAM2;REL;ITGA6;GAS6;TLR4;ACTB;RHOB</t>
  </si>
  <si>
    <t>Vitamin B12 metabolism WP1533</t>
  </si>
  <si>
    <t>Airway smooth muscle cell contraction WP4962</t>
  </si>
  <si>
    <t>ROCK2;CALM2</t>
  </si>
  <si>
    <t>Canonical and non-canonical TGF-B signaling WP3874</t>
  </si>
  <si>
    <t>BMPR2;LOXL4</t>
  </si>
  <si>
    <t>IL-9 signaling pathway WP22</t>
  </si>
  <si>
    <t>Pyrimidine metabolism and related diseases WP4225</t>
  </si>
  <si>
    <t>RRM2;CAD</t>
  </si>
  <si>
    <t>Regulation of Wnt/B-catenin Signaling by Small Molecule Compounds WP3664</t>
  </si>
  <si>
    <t>FZD7;DKK3</t>
  </si>
  <si>
    <t>IL-5 signaling pathway WP127</t>
  </si>
  <si>
    <t>Oxidative Damage WP3941</t>
  </si>
  <si>
    <t>CDKN1A;C1S;BCL2;TRAF2</t>
  </si>
  <si>
    <t>B Cell Receptor Signaling Pathway WP23</t>
  </si>
  <si>
    <t>ATF2;KLF11;PTPN18;CREB1;INPP5D;REL;RAPGEF1;HCLS1;RASGRP3</t>
  </si>
  <si>
    <t>DNA Repair Pathways Full Network WP4946</t>
  </si>
  <si>
    <t>MSH6;POLE4;MSH2;ERCC3;XRCC5;REV1;FANCA;POLE;POLH;FAAP100;DDB2</t>
  </si>
  <si>
    <t>Gastric Cancer Network 1 WP2361</t>
  </si>
  <si>
    <t>ESM1;NOTCH1;E2F7</t>
  </si>
  <si>
    <t>PDGFR-beta pathway WP3972</t>
  </si>
  <si>
    <t>Selective expression of chemokine receptors during T-cell polarization WP4494</t>
  </si>
  <si>
    <t>Angiopoietin Like Protein 8 Regulatory Pathway WP3915</t>
  </si>
  <si>
    <t>12/132</t>
  </si>
  <si>
    <t>SHC2;IRS1;EXOC7;INSR;DIO2;RAPGEF1;IRS2;SLC16A2;MAP3K14;RHOQ;MAP4K3;MAP4K4</t>
  </si>
  <si>
    <t>Simplified Depiction of MYD88 Distinct Input-Output Pathway WP3877</t>
  </si>
  <si>
    <t>TGF-B Signaling in Thyroid Cells for Epithelial-Mesenchymal Transition WP3859</t>
  </si>
  <si>
    <t>Activation of NLRP3 Inflammasome by SARS-CoV-2 WP4876</t>
  </si>
  <si>
    <t>Aflatoxin B1 metabolism WP699</t>
  </si>
  <si>
    <t>DDX1 as a regulatory component of the Drosha microprocessor WP2942</t>
  </si>
  <si>
    <t>Disorders of the Krebs cycle WP4236</t>
  </si>
  <si>
    <t>SUCLG1</t>
  </si>
  <si>
    <t>EV release from cardiac cells and their functional effects WP3297</t>
  </si>
  <si>
    <t>Mevalonate pathway WP3963</t>
  </si>
  <si>
    <t>MicroRNA for Targeting Cancer Growth and Vascularization in Glioblastoma WP3593</t>
  </si>
  <si>
    <t>Molybdenum cofactor (Moco) biosynthesis WP4507</t>
  </si>
  <si>
    <t>SARS-CoV-2 and angiotensin-converting enzyme 2 receptor: molecular mechanisms WP4883</t>
  </si>
  <si>
    <t>Prolactin Signaling Pathway WP2037</t>
  </si>
  <si>
    <t>One-carbon metabolism WP241</t>
  </si>
  <si>
    <t>IL-2 signaling pathway WP49</t>
  </si>
  <si>
    <t>TNF related weak inducer of apoptosis (TWEAK) Signaling Pathway WP2036</t>
  </si>
  <si>
    <t>CASP8;CCL5;TRAF2;MAP3K14</t>
  </si>
  <si>
    <t>Farnesoid X receptor pathway WP2879</t>
  </si>
  <si>
    <t>ABCB4;IRS2</t>
  </si>
  <si>
    <t>Host-pathogen interaction of human coronaviruses - autophagy WP4863</t>
  </si>
  <si>
    <t>MAP1LC3A;ATG16L1</t>
  </si>
  <si>
    <t>Toll-like Receptor Signaling related to MyD88 WP3858</t>
  </si>
  <si>
    <t>REL;TLR6;TLR4</t>
  </si>
  <si>
    <t>Type I interferon induction and signaling during SARS-CoV-2 infection WP4868</t>
  </si>
  <si>
    <t>STAT1;TLR6;TLR4</t>
  </si>
  <si>
    <t>T-cell receptor (TCR) signaling pathway WP69</t>
  </si>
  <si>
    <t>ATF2;CD4;CREB1;REL;FAS;NFATC1;FOS;MAP3K14</t>
  </si>
  <si>
    <t>ApoE and miR-146 in inflammation and atherosclerosis WP3926</t>
  </si>
  <si>
    <t>Caloric restriction and aging WP4191</t>
  </si>
  <si>
    <t>Canonical NF-KB pathway WP4562</t>
  </si>
  <si>
    <t>Dual hijack model of Vif in HIV infection WP3300</t>
  </si>
  <si>
    <t>Effects of nitric oxide WP1995</t>
  </si>
  <si>
    <t>FTO Obesity Variant Mechanism WP3407</t>
  </si>
  <si>
    <t>Ketogenesis and Ketolysis WP4742</t>
  </si>
  <si>
    <t>Mitochondrial CII Assembly WP4920</t>
  </si>
  <si>
    <t>NAD Biosynthesis II (from tryptophan) WP2485</t>
  </si>
  <si>
    <t>Serine Metabolism WP4688</t>
  </si>
  <si>
    <t>Cardiac Hypertrophic Response WP2795</t>
  </si>
  <si>
    <t>HDAC4;EGF;HDAC9;MAP3K14;CALM2</t>
  </si>
  <si>
    <t>RANKL/RANK signaling pathway WP2018</t>
  </si>
  <si>
    <t>STAT1;FHL2;TRAF2;NFATC1;FOS</t>
  </si>
  <si>
    <t>Wnt signaling pathway and pluripotency WP399</t>
  </si>
  <si>
    <t>Gastrin signaling pathway WP4659</t>
  </si>
  <si>
    <t>10/114</t>
  </si>
  <si>
    <t>ATF2;CDKN1A;JAG1;CREB1;CCND1;IRS1;PXN;FOS;PTGS2;RHOB</t>
  </si>
  <si>
    <t>Imatinib and Chronic Myeloid Leukemia WP3640</t>
  </si>
  <si>
    <t>PDGFRA;SPRED2</t>
  </si>
  <si>
    <t>Metabolism of Spingolipids in ER and Golgi apparatus WP4142</t>
  </si>
  <si>
    <t>B4GALNT1;ST6GALNAC3</t>
  </si>
  <si>
    <t>ErbB signaling pathway WP673</t>
  </si>
  <si>
    <t>STAT5A;CDKN1A;SHC2;CCND1;ERBB3;EGF;NCK2;TP53</t>
  </si>
  <si>
    <t>Initiation of transcription and translation elongation at the HIV-1 LTR WP3414</t>
  </si>
  <si>
    <t>HDAC4;NFATC1;HDAC9</t>
  </si>
  <si>
    <t>SARS-CoV-2 mitochondrial interactions WP5038</t>
  </si>
  <si>
    <t>NLRX1;ACE;BCS1L</t>
  </si>
  <si>
    <t>Nucleotide Excision Repair WP4753</t>
  </si>
  <si>
    <t>7q11,23 copy number variation syndrome WP4932</t>
  </si>
  <si>
    <t>UBE2E3;ELN;EIF2AK3;ATP5MC3;FAS;ACACB;FBLN2;SF3B1;CLASP1</t>
  </si>
  <si>
    <t>Monoamine GPCRs WP58</t>
  </si>
  <si>
    <t>Prion disease pathway WP3995</t>
  </si>
  <si>
    <t>CREB1;BCL2;POU2F2</t>
  </si>
  <si>
    <t>Signal transduction through IL1R WP4496</t>
  </si>
  <si>
    <t>TGFB2;IL1R1;MAP3K14</t>
  </si>
  <si>
    <t>AMP-activated protein kinase (AMPK) signaling WP1403</t>
  </si>
  <si>
    <t>Folate Metabolism WP176</t>
  </si>
  <si>
    <t>Sterol regulatory element-binding proteins (SREBP) signaling WP1982</t>
  </si>
  <si>
    <t>CREB1;MDH1;INSIG2;AMFR;DBI;LPIN1</t>
  </si>
  <si>
    <t>Host-pathogen interaction of human coronaviruses - apoptosis WP4864</t>
  </si>
  <si>
    <t>Corticotropin-releasing hormone signaling pathway WP2355</t>
  </si>
  <si>
    <t>8/93</t>
  </si>
  <si>
    <t>TFAP2A;NR4A1;CREB1;JUND;BCL2;FOSB;FOS;TLR4</t>
  </si>
  <si>
    <t>Folate-Alcohol and Cancer Pathway Hypotheses WP1589</t>
  </si>
  <si>
    <t>Somitogenesis in the context of spondylocostal dysostosis WP4785</t>
  </si>
  <si>
    <t>Cholesterol metabolism (includes both Bloch and Kandutsch-Russell pathways) WP4718</t>
  </si>
  <si>
    <t>ABCA1;CYP27A1;ELOVL4;ACSL3</t>
  </si>
  <si>
    <t>Regulation of Microtubule Cytoskeleton WP2038</t>
  </si>
  <si>
    <t>EPHB2;CLASP1;F2RL2;MARK1</t>
  </si>
  <si>
    <t>BDNF-TrkB Signaling WP3676</t>
  </si>
  <si>
    <t>NTRK2;CREB1;BDNF</t>
  </si>
  <si>
    <t>Nonalcoholic fatty liver disease WP4396</t>
  </si>
  <si>
    <t>NDUFA11;IRS1;INSR;NDUFA10;NDUFB3;EIF2AK3;IRS2;TRAF2;COX5B;COX7A2L;CASP8;FAS;NDUFS1</t>
  </si>
  <si>
    <t>Glycerolipids and Glycerophospholipids WP4722</t>
  </si>
  <si>
    <t>CDS1;DGAT2</t>
  </si>
  <si>
    <t>Methionine De Novo and Salvage Pathway WP3580</t>
  </si>
  <si>
    <t>ADI1;MSRB2</t>
  </si>
  <si>
    <t>STING pathway in Kawasaki-like disease and COVID-19 WP4961</t>
  </si>
  <si>
    <t>NLRX1;REL</t>
  </si>
  <si>
    <t>Vitamin D in inflammatory diseases WP4482</t>
  </si>
  <si>
    <t>DUSP1;NFATC1</t>
  </si>
  <si>
    <t>Mitochondrial CIV Assembly WP4922</t>
  </si>
  <si>
    <t>COX18;COX5B;COX20</t>
  </si>
  <si>
    <t>MicroRNAs in cardiomyocyte hypertrophy WP1544</t>
  </si>
  <si>
    <t>Interleukin-1 Induced Activation of NF-kappa-B WP3656</t>
  </si>
  <si>
    <t>Non-homologous end joining WP438</t>
  </si>
  <si>
    <t>SARS-CoV-2 and COVID-19 Pathway WP4846</t>
  </si>
  <si>
    <t>Type III interferon signaling WP2113</t>
  </si>
  <si>
    <t>Cancer immunotherapy by PD-1 blockade WP4585</t>
  </si>
  <si>
    <t>NFATC1;PDCD1LG2</t>
  </si>
  <si>
    <t>Ebstein-Barr virus LMP1 signaling WP262</t>
  </si>
  <si>
    <t>Pathways in clear cell renal cell carcinoma WP4018</t>
  </si>
  <si>
    <t>PDGFRA;TGFB2;MDH1;CDH13;ALDOC;ACACB;HK2</t>
  </si>
  <si>
    <t>Wnt signaling in kidney disease WP4150</t>
  </si>
  <si>
    <t>WNT11;FZD7;WNT3</t>
  </si>
  <si>
    <t>Zinc homeostasis WP3529</t>
  </si>
  <si>
    <t>Ciliopathies WP4803</t>
  </si>
  <si>
    <t>15/183</t>
  </si>
  <si>
    <t>IFT172;DCDC2;WDR35;GLIS2;GLI2;FAM161A;TMEM237;TTC21B;ARMC4;INPP5E;ALMS1;PDE6D;HYLS1;WDPCP;DNAI1</t>
  </si>
  <si>
    <t>Metapathway biotransformation Phase I and II WP702</t>
  </si>
  <si>
    <t>HS3ST3A1;NNMT;AKR1C1;EPHX1;AKR1C3;AKR1C2;HS3ST5;KCNAB2;HNMT;CYP27A1;CYP27B1;CHST10;CYP20A1;CYP1B1;GAL3ST4</t>
  </si>
  <si>
    <t>Structural Pathway of Interleukin 1 (IL-1) WP2637</t>
  </si>
  <si>
    <t>ATF2;IL1R1;FOS;MAP3K14</t>
  </si>
  <si>
    <t>Ras signaling WP4223</t>
  </si>
  <si>
    <t>15/184</t>
  </si>
  <si>
    <t>PDGFRA;NTRK2;SHC2;RALB;INSR;RASAL3;RASGRP3;REL;RAC3;TEK;RGL1;CALM2;FGFR3;MET;EPHA2</t>
  </si>
  <si>
    <t>NAD Metabolism in Oncogene-Induced Senescence and Mitochondrial Dysfunction-Associated Senescence WP5046</t>
  </si>
  <si>
    <t>MDH1;TP53</t>
  </si>
  <si>
    <t>Urea cycle and associated pathways WP4595</t>
  </si>
  <si>
    <t>MDH1;SLC25A12</t>
  </si>
  <si>
    <t>T-Cell antigen Receptor (TCR) pathway during Staphylococcus aureus infection WP3863</t>
  </si>
  <si>
    <t>CD4;FOS;MAP3K14;CALM2;PDK1</t>
  </si>
  <si>
    <t>Effect of progerin on genes involved in Hutchinson-Gilford progeria syndrome WP4320</t>
  </si>
  <si>
    <t>E2F1;MTA3;TP53</t>
  </si>
  <si>
    <t>Type II interferon signaling (IFNG) WP619</t>
  </si>
  <si>
    <t>Nucleotide GPCRs WP80</t>
  </si>
  <si>
    <t>Serotonin Transporter Activity WP1455</t>
  </si>
  <si>
    <t>Joubert Syndrome WP4656</t>
  </si>
  <si>
    <t>TMEM237;INPP5E;RAB3IP;ARMC9;PDE6D;ARL2</t>
  </si>
  <si>
    <t>mBDNF and proBDNF regulation of GABA neurotransmission WP4829</t>
  </si>
  <si>
    <t>Striated Muscle Contraction Pathway WP383</t>
  </si>
  <si>
    <t>Hypothesized Pathways in Pathogenesis of Cardiovascular Disease WP3668</t>
  </si>
  <si>
    <t>POSTN;LTBP1</t>
  </si>
  <si>
    <t>MTHFR deficiency WP4288</t>
  </si>
  <si>
    <t>NDUFAF7;HNMT</t>
  </si>
  <si>
    <t>Relationship between inflammation, COX-2 and EGFR WP4483</t>
  </si>
  <si>
    <t>MMP1;PTGS2</t>
  </si>
  <si>
    <t>Synaptic Vesicle Pathway WP2267</t>
  </si>
  <si>
    <t>RIMS1;SLC38A1;CACNA1A;SLC25A4</t>
  </si>
  <si>
    <t>IL-10 Anti-inflammatory Signaling Pathway  WP4495</t>
  </si>
  <si>
    <t>Iron metabolism in placenta WP2007</t>
  </si>
  <si>
    <t>MAPK and NFkB signaling pathways inhibited by Yersinia YopJ WP3849</t>
  </si>
  <si>
    <t>Nanoparticle triggered regulated necrosis WP2513</t>
  </si>
  <si>
    <t>RalA downstream regulated genes WP2290</t>
  </si>
  <si>
    <t>G13 Signaling Pathway WP524</t>
  </si>
  <si>
    <t>Netrin-UNC5B signaling pathway WP4747</t>
  </si>
  <si>
    <t>DAPK1;INPP5D;NTN4;TP53</t>
  </si>
  <si>
    <t>Toll-like Receptor Signaling Pathway WP75</t>
  </si>
  <si>
    <t>Cytokines and Inflammatory Response WP530</t>
  </si>
  <si>
    <t>CD4;PDGFA</t>
  </si>
  <si>
    <t>Glucuronidation WP698</t>
  </si>
  <si>
    <t>PPAR-alpha pathway WP2878</t>
  </si>
  <si>
    <t>CCND1;DBI</t>
  </si>
  <si>
    <t>Wnt/beta-catenin signaling pathway in leukemia WP3658</t>
  </si>
  <si>
    <t>Regulatory circuits of the STAT3 signaling pathway WP4538</t>
  </si>
  <si>
    <t>6/78</t>
  </si>
  <si>
    <t>GHR;PDGFRA;F2R;IL7R;F2RL2;IL27RA</t>
  </si>
  <si>
    <t>PDGF Pathway WP2526</t>
  </si>
  <si>
    <t>STAT1;PDGFA;FOS</t>
  </si>
  <si>
    <t>1q21,1 copy number variation syndrome WP4905</t>
  </si>
  <si>
    <t>PYGO2;GJA5</t>
  </si>
  <si>
    <t>Eicosanoid Synthesis WP167</t>
  </si>
  <si>
    <t>Follicle Stimulating Hormone (FSH) signaling pathway WP2035</t>
  </si>
  <si>
    <t>Intracellular trafficking proteins involved in CMT neuropathy WP4856</t>
  </si>
  <si>
    <t>EGR2;RABAC1</t>
  </si>
  <si>
    <t>Intraflagellar transport proteins binding to dynein WP4532</t>
  </si>
  <si>
    <t>DYNC1I2;WDR35</t>
  </si>
  <si>
    <t>Control of immune tolerance by vasoactive intestinal peptide WP4484</t>
  </si>
  <si>
    <t>Development of pulmonary dendritic cells and macrophage subsets WP3892</t>
  </si>
  <si>
    <t>Dopamine metabolism WP2436</t>
  </si>
  <si>
    <t>Estrogen Receptor Pathway WP2881</t>
  </si>
  <si>
    <t>NO metabolism in cystic fibrosis WP4947</t>
  </si>
  <si>
    <t>Serotonin and anxiety-related events WP3944</t>
  </si>
  <si>
    <t>RAC1/PAK1/p38/MMP2 Pathway WP3303</t>
  </si>
  <si>
    <t>STAT5A;MSH2;PXN;TEK;TP53</t>
  </si>
  <si>
    <t>DNA IR-double strand breaks and cellular response via ATM WP3959</t>
  </si>
  <si>
    <t>ATF2;MDC1;E2F1;TP53</t>
  </si>
  <si>
    <t>IL-1 signaling pathway WP195</t>
  </si>
  <si>
    <t>ATF2;IL1R1;REL;MAP3K14</t>
  </si>
  <si>
    <t>TLR4 Signaling and Tolerance WP3851</t>
  </si>
  <si>
    <t>INPP5D;TLR4</t>
  </si>
  <si>
    <t>Omega-3/Omega-6 FA synthesis WP4723</t>
  </si>
  <si>
    <t>Omega-9 FA synthesis WP4724</t>
  </si>
  <si>
    <t>Mitochondrial complex I assembly model OXPHOS system WP4324</t>
  </si>
  <si>
    <t>4/56</t>
  </si>
  <si>
    <t>NDUFAF7;NDUFA10;NDUFB3;NDUFS1</t>
  </si>
  <si>
    <t>Lipid Metabolism Pathway WP3965</t>
  </si>
  <si>
    <t>ACSS2;HILPDA</t>
  </si>
  <si>
    <t>Statin inhibition of cholesterol production WP430</t>
  </si>
  <si>
    <t>T-Cell Receptor and Co-stimulatory Signaling WP2583</t>
  </si>
  <si>
    <t>CALM2;PDK1</t>
  </si>
  <si>
    <t>Eukaryotic Transcription Initiation WP405</t>
  </si>
  <si>
    <t>Vitamin A and carotenoid metabolism WP716</t>
  </si>
  <si>
    <t>Alzheimer's disease WP2059</t>
  </si>
  <si>
    <t>CASP8;EIF2AK3;FAS;TP53;CALM2;CDK5R1</t>
  </si>
  <si>
    <t>Proximal tubule transport WP4917</t>
  </si>
  <si>
    <t>SLC13A3;SLC7A8;SLC20A2;ATP1B1</t>
  </si>
  <si>
    <t>Non-genomic actions of 1,25 dihydroxyvitamin D3 WP4341</t>
  </si>
  <si>
    <t>CYP27B1;CD40;STAT1;TLR4;IFI44L</t>
  </si>
  <si>
    <t>Interleukin-11 Signaling Pathway WP2332</t>
  </si>
  <si>
    <t>CREB1;STAT1;BCL2</t>
  </si>
  <si>
    <t>Biomarkers for pyrimidine metabolism disorders WP4584</t>
  </si>
  <si>
    <t>Codeine and Morphine Metabolism WP1604</t>
  </si>
  <si>
    <t>Regulation of sister chromatid separation at the metaphase-anaphase transition WP4240</t>
  </si>
  <si>
    <t>Autophagy WP4923</t>
  </si>
  <si>
    <t>ATG16L1;ATG9A</t>
  </si>
  <si>
    <t>Eicosanoid metabolism via cyclooxygenases (COX) WP4719</t>
  </si>
  <si>
    <t>Extracellular vesicle-mediated signaling in recipient cells WP2870</t>
  </si>
  <si>
    <t>TGFB2;MET</t>
  </si>
  <si>
    <t>Glycerophospholipid Biosynthetic Pathway WP2533</t>
  </si>
  <si>
    <t>AGPS;LPIN1</t>
  </si>
  <si>
    <t>Oligodendrocyte specification and differentiation, leading to myelin components for CNS WP4304</t>
  </si>
  <si>
    <t>SOX9;GLI2</t>
  </si>
  <si>
    <t>Pre-implantation embryo WP3527</t>
  </si>
  <si>
    <t>FOSB;GATA2;MTA3;ZFP36L2</t>
  </si>
  <si>
    <t>Circadian rhythm related genes WP3594</t>
  </si>
  <si>
    <t>15/201</t>
  </si>
  <si>
    <t>ARNT2;JUND;PHLPP1;ROCK2;GFPT1;NPAS2;PER2;CREB1;ID2;ADORA1;ID3;FAS;RPS27A;TP53;ADA</t>
  </si>
  <si>
    <t>Glycolysis and Gluconeogenesis WP534</t>
  </si>
  <si>
    <t>MDH1;ALDOC;HK2</t>
  </si>
  <si>
    <t>MET in type 1 papillary renal cell carcinoma WP4205</t>
  </si>
  <si>
    <t>CDKN1A;RAPGEF1;STRN;MET</t>
  </si>
  <si>
    <t>Base Excision Repair WP4752</t>
  </si>
  <si>
    <t>Gastric Cancer Network 2 WP2363</t>
  </si>
  <si>
    <t>CEBPZ;TP53</t>
  </si>
  <si>
    <t>MAPK pathway in congenital thyroid cancer WP4928</t>
  </si>
  <si>
    <t>Mitochondrial complex III assembly WP4921</t>
  </si>
  <si>
    <t>Pathways of nucleic acid metabolism and innate immune sensing WP4705</t>
  </si>
  <si>
    <t>SREBF and miR33 in cholesterol and lipid homeostasis WP2011</t>
  </si>
  <si>
    <t>Tryptophan catabolism leading to NAD+ production WP4210</t>
  </si>
  <si>
    <t>Envelope proteins and their potential roles in EDMD physiopathology WP4535</t>
  </si>
  <si>
    <t>TGFB2;SUN1;ADCY3</t>
  </si>
  <si>
    <t>Novel intracellular components of RIG-I-like receptor (RLR) pathway WP3865</t>
  </si>
  <si>
    <t>CASP8;NLRX1;CXCL12;TRAF2</t>
  </si>
  <si>
    <t>Oxidative phosphorylation WP623</t>
  </si>
  <si>
    <t>NDUFA11;NDUFA10;ATP5MC3;NDUFS1</t>
  </si>
  <si>
    <t>Constitutive Androstane Receptor Pathway WP2875</t>
  </si>
  <si>
    <t>NCOA1;ABCC3</t>
  </si>
  <si>
    <t>Development and heterogeneity of the ILC family WP3893</t>
  </si>
  <si>
    <t>ID2;TOX</t>
  </si>
  <si>
    <t>IL17 signaling pathway WP2112</t>
  </si>
  <si>
    <t>CEBPD;MAP3K14</t>
  </si>
  <si>
    <t>Mammary gland development pathway - Pregnancy and lactation (Stage 3 of 4) WP2817</t>
  </si>
  <si>
    <t>CCND1;ERBB3</t>
  </si>
  <si>
    <t>Monoamine Transport WP727</t>
  </si>
  <si>
    <t>Oxidation by Cytochrome P450 WP43</t>
  </si>
  <si>
    <t>Energy Metabolism WP1541</t>
  </si>
  <si>
    <t>Thymic Stromal LymphoPoietin (TSLP) Signaling Pathway WP2203</t>
  </si>
  <si>
    <t>STAT5A;STAT1;IL7R</t>
  </si>
  <si>
    <t>Cells and molecules involved in local acute inflammatory response  WP4493</t>
  </si>
  <si>
    <t>Cori Cycle WP1946</t>
  </si>
  <si>
    <t>TALDO1</t>
  </si>
  <si>
    <t>Drug Induction of Bile Acid Pathway WP2289</t>
  </si>
  <si>
    <t>MAP3K1 role in promoting and blocking gonadal determination WP4872</t>
  </si>
  <si>
    <t>nsp1 from SARS-CoV-2 inhibits translation initiation in the host cell WP5027</t>
  </si>
  <si>
    <t>Serotonin and anxiety WP3947</t>
  </si>
  <si>
    <t>Host-pathogen interaction of human coronaviruses - interferon induction WP4880</t>
  </si>
  <si>
    <t>Pregnane X receptor pathway WP2876</t>
  </si>
  <si>
    <t>Type I collagen synthesis in the context of Osteogenesis imperfecta WP4786</t>
  </si>
  <si>
    <t>SERPINF1;COLGALT1</t>
  </si>
  <si>
    <t>Electron Transport Chain (OXPHOS system in mitochondria) WP111</t>
  </si>
  <si>
    <t>COX7A2L;NDUFA10;NDUFB3;ATP5MC3;NDUFS1;COX5B;SLC25A4</t>
  </si>
  <si>
    <t>Genes related to primary cilium development (based on CRISPR) WP4536</t>
  </si>
  <si>
    <t>TEDC2;IFT172;TTC21B;INPP5E;ARMC9;WDPCP;WDR35</t>
  </si>
  <si>
    <t>TCA Cycle (aka Krebs or citric acid cycle) WP78</t>
  </si>
  <si>
    <t>Transcription co-factors SKI and SKIL protein partners WP4533</t>
  </si>
  <si>
    <t>SATB2</t>
  </si>
  <si>
    <t>TNF-alpha signaling pathway WP231</t>
  </si>
  <si>
    <t>CASP8;REL;TRAF2;PYGL;CFLAR;MAP3K14</t>
  </si>
  <si>
    <t>Synaptic signaling pathways associated with autism spectrum disorder WP4539</t>
  </si>
  <si>
    <t>NTRK2;BDNF;SHANK3</t>
  </si>
  <si>
    <t>FBXL10 enhancement of MAP/ERK signaling in diffuse large B-cell lymphoma WP4553</t>
  </si>
  <si>
    <t>PCGF1;DUSP6</t>
  </si>
  <si>
    <t>15q13,3 copy number variation syndrome WP4942</t>
  </si>
  <si>
    <t>Cell Differentiation - Index expanded WP2023</t>
  </si>
  <si>
    <t>LTF danger signal response pathway WP4478</t>
  </si>
  <si>
    <t>Mitochondrial Gene Expression WP391</t>
  </si>
  <si>
    <t>Serotonin Receptor 4/6/7 and NR3C Signaling WP734</t>
  </si>
  <si>
    <t>Small Ligand GPCRs WP247</t>
  </si>
  <si>
    <t>G Protein Signaling Pathways WP35</t>
  </si>
  <si>
    <t>Fragile X Syndrome  WP4549</t>
  </si>
  <si>
    <t>8/121</t>
  </si>
  <si>
    <t>CYFIP2;ARHGAP32;NTRK2;CREB1;ALDH5A1;BDNF;DAG1;PDK1</t>
  </si>
  <si>
    <t>Thermogenesis WP4321</t>
  </si>
  <si>
    <t>7/108</t>
  </si>
  <si>
    <t>ATF2;KDM3A;SLC25A29;CREB1;ADCY3;ACSL3;ACTB</t>
  </si>
  <si>
    <t>Hematopoietic Stem Cell Gene Regulation by GABP alpha/beta Complex WP3657</t>
  </si>
  <si>
    <t>Thyroid hormones production and their peripheral downstream signaling effects WP4746</t>
  </si>
  <si>
    <t>ATF2;NOTCH1;DIO2;ADCY3;SLC16A2;TP53</t>
  </si>
  <si>
    <t>Wnt Signaling Pathway WP363</t>
  </si>
  <si>
    <t>CCND1;CTBP1;TEK</t>
  </si>
  <si>
    <t>Histone Modifications WP2369</t>
  </si>
  <si>
    <t>SETBP1;SMYD5;SETD1A;SMYD3</t>
  </si>
  <si>
    <t>miRNAs involvement in the immune response in sepsis WP4329</t>
  </si>
  <si>
    <t>REL;TLR4</t>
  </si>
  <si>
    <t>Chemokine signaling pathway WP3929</t>
  </si>
  <si>
    <t>11/164</t>
  </si>
  <si>
    <t>Pathogenesis of SARS-CoV-2 Mediated by nsp9-nsp10 Complex WP4884</t>
  </si>
  <si>
    <t>Tamoxifen metabolism WP691</t>
  </si>
  <si>
    <t>Urea cycle and metabolism of amino groups WP497</t>
  </si>
  <si>
    <t>SARDH</t>
  </si>
  <si>
    <t>Nuclear receptors WP170</t>
  </si>
  <si>
    <t>Kisspeptin/kisspeptin receptor system in the ovary WP4871</t>
  </si>
  <si>
    <t>AMH;PDK1</t>
  </si>
  <si>
    <t>NAD+ biosynthetic pathways WP3645</t>
  </si>
  <si>
    <t>Blood Clotting Cascade WP272</t>
  </si>
  <si>
    <t>Metabolic reprogramming in colon cancer WP4290</t>
  </si>
  <si>
    <t>TALDO1;PYCR2</t>
  </si>
  <si>
    <t>Cytoplasmic Ribosomal Proteins WP477</t>
  </si>
  <si>
    <t>5/89</t>
  </si>
  <si>
    <t>RPS7;RPL31;RPL37A;MRPL19;RPS27A</t>
  </si>
  <si>
    <t>IL-6 signaling pathway WP364</t>
  </si>
  <si>
    <t>NCOA1;STAT1</t>
  </si>
  <si>
    <t>Glycosylation and related congenital defects WP4521</t>
  </si>
  <si>
    <t>Signal Transduction of S1P Receptor WP26</t>
  </si>
  <si>
    <t>Cytosolic DNA-sensing pathway WP4655</t>
  </si>
  <si>
    <t>CASP8;NLRX1;CCL5;CASP1</t>
  </si>
  <si>
    <t>Neurodegeneration with brain iron accumulation (NBIA) subtypes pathway WP4577</t>
  </si>
  <si>
    <t>Proteasome Degradation WP183</t>
  </si>
  <si>
    <t>7-oxo-C and 7beta-HC pathways WP5064</t>
  </si>
  <si>
    <t>Oxysterols derived from cholesterol WP4545</t>
  </si>
  <si>
    <t>CYP27A1;GPR183</t>
  </si>
  <si>
    <t>3q29 copy number variation syndrome WP4906</t>
  </si>
  <si>
    <t>STAT5A;PXN;MELTF</t>
  </si>
  <si>
    <t>Regulation of toll-like receptor signaling pathway WP1449</t>
  </si>
  <si>
    <t>8/139</t>
  </si>
  <si>
    <t>Nanoparticle-mediated activation of receptor signaling WP2643</t>
  </si>
  <si>
    <t>mRNA Processing WP411</t>
  </si>
  <si>
    <t>7/126</t>
  </si>
  <si>
    <t>PABPN1;DDX1;CPSF3;SNRPG;PRPF40A;SF3B1;PPM1G</t>
  </si>
  <si>
    <t>Phosphoinositides metabolism WP4971</t>
  </si>
  <si>
    <t>PIKFYVE;INPP5D</t>
  </si>
  <si>
    <t>Dopaminergic Neurogenesis WP2855</t>
  </si>
  <si>
    <t>PI3K-AKT-mTOR signaling pathway and therapeutic opportunities WP3844</t>
  </si>
  <si>
    <t>PDK1</t>
  </si>
  <si>
    <t>Sphingolipid pathway WP1422</t>
  </si>
  <si>
    <t>GPCRs, Class A Rhodopsin-like WP455</t>
  </si>
  <si>
    <t>16/257</t>
  </si>
  <si>
    <t>GABA receptor Signaling WP4159</t>
  </si>
  <si>
    <t>SARS coronavirus and innate immunity WP4912</t>
  </si>
  <si>
    <t>Tumor suppressor activity of SMARCB1 WP4204</t>
  </si>
  <si>
    <t>Ovarian infertility WP34</t>
  </si>
  <si>
    <t>Disruption of postsynaptic signaling by CNV WP4875</t>
  </si>
  <si>
    <t>Purinergic signaling WP4900</t>
  </si>
  <si>
    <t>Regucalcin in proximal tubule epithelial kidney cells WP4838</t>
  </si>
  <si>
    <t>Peptide GPCRs WP24</t>
  </si>
  <si>
    <t>BDKRB2;BDKRB1;SSTR1</t>
  </si>
  <si>
    <t>Target Of Rapamycin (TOR) Signaling WP1471</t>
  </si>
  <si>
    <t>Overview of interferons-mediated signaling pathway WP4558</t>
  </si>
  <si>
    <t>Modulators of TCR signaling and T cell activation WP5072</t>
  </si>
  <si>
    <t>REL;MAP3K14</t>
  </si>
  <si>
    <t>Microglia Pathogen Phagocytosis Pathway WP3937</t>
  </si>
  <si>
    <t>Fibrin Complement Receptor 3 Signaling Pathway WP4136</t>
  </si>
  <si>
    <t>Tryptophan metabolism WP465</t>
  </si>
  <si>
    <t>Translation inhibitors in chronically activated PDGFRA cells WP4566</t>
  </si>
  <si>
    <t>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</si>
</sst>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05DB0D-C795-4350-BD9A-7F4CDA52EB1D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67E34678-69A0-4918-972F-3CEE67B7C3AF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B1A8C153-1F34-49DE-B08F-606D1A2FA088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DD93B9D3-C4D5-4C9F-9611-FB9B8C8C0300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F0599058-69E6-412E-959E-6B3856D906B1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54214EBE-EBB1-43D6-BE95-B383DB618505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75A974D7-C8A2-4FFF-8DA5-E3D64528AD41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BAB06-C213-44D5-BED5-7855F11F7611}" name="BioPlanet_2019_table" displayName="BioPlanet_2019_table" ref="A1:J1251" tableType="queryTable" totalsRowShown="0">
  <autoFilter ref="A1:J1251" xr:uid="{802BAB06-C213-44D5-BED5-7855F11F7611}"/>
  <tableColumns count="10">
    <tableColumn id="1" xr3:uid="{9C09A20C-9D7D-45D7-AEBC-6C408F32316B}" uniqueName="1" name="Term" queryTableFieldId="1" dataDxfId="27"/>
    <tableColumn id="2" xr3:uid="{FB3E40BF-64EB-448E-898C-437FCECFCD98}" uniqueName="2" name="Overlap" queryTableFieldId="2" dataDxfId="26"/>
    <tableColumn id="3" xr3:uid="{A63273DD-04E8-4F99-9F12-C0498E01E544}" uniqueName="3" name="P-value" queryTableFieldId="3"/>
    <tableColumn id="4" xr3:uid="{1A151AED-B2A0-4FA6-8DAA-790D37768EC2}" uniqueName="4" name="Adjusted P-value" queryTableFieldId="4"/>
    <tableColumn id="10" xr3:uid="{10A9B264-0FEF-43A6-BC12-A1E4BC2EDB5D}" uniqueName="10" name="-Log(adj p-value)" queryTableFieldId="10" dataDxfId="6">
      <calculatedColumnFormula>-LOG(BioPlanet_2019_table[[#This Row],[Adjusted P-value]],10)</calculatedColumnFormula>
    </tableColumn>
    <tableColumn id="5" xr3:uid="{D2CFDE48-4C21-4119-8521-7C46A27B9743}" uniqueName="5" name="Old P-value" queryTableFieldId="5"/>
    <tableColumn id="6" xr3:uid="{B2DAB369-5331-48B4-9004-ADFDD1BAE2CB}" uniqueName="6" name="Old Adjusted P-value" queryTableFieldId="6"/>
    <tableColumn id="7" xr3:uid="{96B4EB7D-F2D0-493B-8528-926D19746BDD}" uniqueName="7" name="Odds Ratio" queryTableFieldId="7"/>
    <tableColumn id="8" xr3:uid="{2CE71F8D-020B-4979-9EC0-52575D641E6E}" uniqueName="8" name="Combined Score" queryTableFieldId="8"/>
    <tableColumn id="9" xr3:uid="{A178F0BC-6178-4F7F-A4BC-A317ECC9C91C}" uniqueName="9" name="Genes" queryTableFieldId="9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5D468-2DE0-47F1-B6F4-5AFB186ECB92}" name="KEGG_2021_Human_table" displayName="KEGG_2021_Human_table" ref="A1:J308" tableType="queryTable" totalsRowShown="0">
  <autoFilter ref="A1:J308" xr:uid="{D5A5D468-2DE0-47F1-B6F4-5AFB186ECB92}"/>
  <tableColumns count="10">
    <tableColumn id="1" xr3:uid="{5D94F358-664B-4B2F-8282-48A436526B0B}" uniqueName="1" name="Term" queryTableFieldId="1" dataDxfId="15"/>
    <tableColumn id="2" xr3:uid="{7DD07A6E-8B51-43CF-A24D-7F18C6CF746A}" uniqueName="2" name="Overlap" queryTableFieldId="2" dataDxfId="14"/>
    <tableColumn id="3" xr3:uid="{6956747F-B392-4F3C-ACD2-EA025A56D767}" uniqueName="3" name="P-value" queryTableFieldId="3"/>
    <tableColumn id="4" xr3:uid="{46D90CB9-05E8-47E1-A427-6662D0E072B6}" uniqueName="4" name="Adjusted P-value" queryTableFieldId="4"/>
    <tableColumn id="10" xr3:uid="{5B31D86C-A4B1-4276-8456-E255112343E2}" uniqueName="10" name="-Log(adj p-value)" queryTableFieldId="10" dataDxfId="5">
      <calculatedColumnFormula>-LOG(KEGG_2021_Human_table[[#This Row],[Adjusted P-value]],10)</calculatedColumnFormula>
    </tableColumn>
    <tableColumn id="5" xr3:uid="{9EF86027-82A2-454F-A908-113B67376594}" uniqueName="5" name="Old P-value" queryTableFieldId="5"/>
    <tableColumn id="6" xr3:uid="{E0D071A2-BD5D-4468-A9F9-C7491A35274A}" uniqueName="6" name="Old Adjusted P-value" queryTableFieldId="6"/>
    <tableColumn id="7" xr3:uid="{AAA1060B-03EF-4338-B1BF-5A7EFFEB32F9}" uniqueName="7" name="Odds Ratio" queryTableFieldId="7"/>
    <tableColumn id="8" xr3:uid="{DE9464B7-9FEB-470B-82C5-956EEE1FF5C0}" uniqueName="8" name="Combined Score" queryTableFieldId="8"/>
    <tableColumn id="9" xr3:uid="{260F02DB-3290-4220-916B-28AE3E5EC949}" uniqueName="9" name="Genes" queryTableFieldId="9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B4548-FA16-4DD9-9F40-FD5FC8380AF5}" name="MSigDB_Hallmark_2020_table" displayName="MSigDB_Hallmark_2020_table" ref="A1:J51" tableType="queryTable" totalsRowShown="0">
  <autoFilter ref="A1:J51" xr:uid="{75CB4548-FA16-4DD9-9F40-FD5FC8380AF5}"/>
  <sortState xmlns:xlrd2="http://schemas.microsoft.com/office/spreadsheetml/2017/richdata2" ref="A2:J51">
    <sortCondition ref="D1:D51"/>
  </sortState>
  <tableColumns count="10">
    <tableColumn id="1" xr3:uid="{598BA798-7D3D-4FE4-973C-E9BCDA16D3B2}" uniqueName="1" name="Term" queryTableFieldId="1" dataDxfId="12"/>
    <tableColumn id="2" xr3:uid="{E42383B1-D3CF-42B4-A7FA-E63710DC70B8}" uniqueName="2" name="Overlap" queryTableFieldId="2" dataDxfId="11"/>
    <tableColumn id="3" xr3:uid="{441AAE69-255E-4EF2-B649-69F278026BF2}" uniqueName="3" name="P-value" queryTableFieldId="3"/>
    <tableColumn id="4" xr3:uid="{AD011A6A-8636-4778-A455-42EB6505F8D6}" uniqueName="4" name="Adjusted P-value" queryTableFieldId="4"/>
    <tableColumn id="10" xr3:uid="{B2FBA3B3-DF9B-471D-8922-8BE959F81B93}" uniqueName="10" name="-Log(adj p-value)" queryTableFieldId="10" dataDxfId="4">
      <calculatedColumnFormula>-LOG(MSigDB_Hallmark_2020_table[[#This Row],[Adjusted P-value]],10)</calculatedColumnFormula>
    </tableColumn>
    <tableColumn id="5" xr3:uid="{9E7DA276-032B-4BFE-B043-72BD0D542299}" uniqueName="5" name="Old P-value" queryTableFieldId="5"/>
    <tableColumn id="6" xr3:uid="{30F18571-5FA2-4830-B4A3-FAF6AFAAE9A1}" uniqueName="6" name="Old Adjusted P-value" queryTableFieldId="6"/>
    <tableColumn id="7" xr3:uid="{451944C8-EA20-4D52-8700-909C0B85977F}" uniqueName="7" name="Odds Ratio" queryTableFieldId="7"/>
    <tableColumn id="8" xr3:uid="{54CD1F1B-B7DF-4103-A3C2-74BE7B8E35A7}" uniqueName="8" name="Combined Score" queryTableFieldId="8"/>
    <tableColumn id="9" xr3:uid="{F3AD587A-4413-417D-8402-2C63CEECA324}" uniqueName="9" name="Genes" queryTableFieldId="9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EF2819-F3B9-44BC-8AE3-5729A1A39262}" name="WikiPathway_2021_Human_table" displayName="WikiPathway_2021_Human_table" ref="A1:J539" tableType="queryTable" totalsRowShown="0">
  <autoFilter ref="A1:J539" xr:uid="{FDEF2819-F3B9-44BC-8AE3-5729A1A39262}"/>
  <tableColumns count="10">
    <tableColumn id="1" xr3:uid="{0992AE80-132F-497B-A2AA-9151E1270FF6}" uniqueName="1" name="Term" queryTableFieldId="1" dataDxfId="9"/>
    <tableColumn id="2" xr3:uid="{2ED22615-EDD0-41CA-A979-804DBF614B2C}" uniqueName="2" name="Overlap" queryTableFieldId="2" dataDxfId="8"/>
    <tableColumn id="3" xr3:uid="{14377DEB-282F-4863-AAF8-02CE50BBA67F}" uniqueName="3" name="P-value" queryTableFieldId="3"/>
    <tableColumn id="4" xr3:uid="{A8052AEC-395E-431A-B956-B18E89053271}" uniqueName="4" name="Adjusted P-value" queryTableFieldId="4"/>
    <tableColumn id="10" xr3:uid="{4F67EADC-DC35-4BCD-AA4A-6CA050295773}" uniqueName="10" name="-Log(adj p-value)" queryTableFieldId="10" dataDxfId="3">
      <calculatedColumnFormula>-LOG(WikiPathway_2021_Human_table[[#This Row],[Adjusted P-value]],10)</calculatedColumnFormula>
    </tableColumn>
    <tableColumn id="5" xr3:uid="{DB1FD048-48C1-4AB2-ADF6-71E1B32ECF29}" uniqueName="5" name="Old P-value" queryTableFieldId="5"/>
    <tableColumn id="6" xr3:uid="{983E87E1-6399-4A28-9B40-CB35C0DCCE11}" uniqueName="6" name="Old Adjusted P-value" queryTableFieldId="6"/>
    <tableColumn id="7" xr3:uid="{F5F7F727-AE04-4543-B685-82C59B6BE622}" uniqueName="7" name="Odds Ratio" queryTableFieldId="7"/>
    <tableColumn id="8" xr3:uid="{FAA99FAE-35B1-4013-BC0C-AAE689B75100}" uniqueName="8" name="Combined Score" queryTableFieldId="8"/>
    <tableColumn id="9" xr3:uid="{9890BC19-F91F-49BF-8D20-2EBB5A7B9A5C}" uniqueName="9" name="Genes" queryTableFieldId="9" dataDxf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D8E5A-E4C5-4161-880E-A091180A2C55}" name="GO_Biological_Process_2021_table" displayName="GO_Biological_Process_2021_table" ref="A1:J4648" tableType="queryTable" totalsRowShown="0">
  <autoFilter ref="A1:J4648" xr:uid="{FD1D8E5A-E4C5-4161-880E-A091180A2C55}"/>
  <tableColumns count="10">
    <tableColumn id="1" xr3:uid="{B721AE50-4AAC-40F9-A48F-70FF4DD38884}" uniqueName="1" name="Term" queryTableFieldId="1" dataDxfId="24"/>
    <tableColumn id="2" xr3:uid="{D06B2BAB-901D-491D-A479-CC006100B91A}" uniqueName="2" name="Overlap" queryTableFieldId="2" dataDxfId="23"/>
    <tableColumn id="3" xr3:uid="{9A373FA0-45AD-4869-852B-61DF0B2E58F7}" uniqueName="3" name="P-value" queryTableFieldId="3"/>
    <tableColumn id="4" xr3:uid="{1B6BFDE6-8F95-4080-83C5-328C605C6CCB}" uniqueName="4" name="Adjusted P-value" queryTableFieldId="4"/>
    <tableColumn id="10" xr3:uid="{40E458E5-EDA7-4EA5-93F5-2348062B468F}" uniqueName="10" name="-Log(adj p-value)" queryTableFieldId="10" dataDxfId="2">
      <calculatedColumnFormula>-LOG(GO_Biological_Process_2021_table[[#This Row],[Adjusted P-value]],10)</calculatedColumnFormula>
    </tableColumn>
    <tableColumn id="5" xr3:uid="{AA4F7926-DC32-44DF-B93F-8D66ED325201}" uniqueName="5" name="Old P-value" queryTableFieldId="5"/>
    <tableColumn id="6" xr3:uid="{8C1B66F2-9FC7-46A0-816E-DCC1F478C966}" uniqueName="6" name="Old Adjusted P-value" queryTableFieldId="6"/>
    <tableColumn id="7" xr3:uid="{4FB60B84-4DB8-4F1C-B047-CFD2E22DCC07}" uniqueName="7" name="Odds Ratio" queryTableFieldId="7"/>
    <tableColumn id="8" xr3:uid="{AB343872-6D75-41D8-B270-55414C8EFD13}" uniqueName="8" name="Combined Score" queryTableFieldId="8"/>
    <tableColumn id="9" xr3:uid="{DEDAFA38-CA30-4442-9BFE-66876B0C8584}" uniqueName="9" name="Genes" queryTableFieldId="9" dataDxfId="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A49BC-D767-445E-AD5F-1E57D1D17B51}" name="GO_Cellular_Component_2021_table" displayName="GO_Cellular_Component_2021_table" ref="A1:J381" tableType="queryTable" totalsRowShown="0">
  <autoFilter ref="A1:J381" xr:uid="{C99A49BC-D767-445E-AD5F-1E57D1D17B51}"/>
  <tableColumns count="10">
    <tableColumn id="1" xr3:uid="{154EAA02-0ECE-4DEF-A9C1-33FEF7238676}" uniqueName="1" name="Term" queryTableFieldId="1" dataDxfId="21"/>
    <tableColumn id="2" xr3:uid="{B3FAA857-E503-4FE4-8804-36406B478CD3}" uniqueName="2" name="Overlap" queryTableFieldId="2" dataDxfId="20"/>
    <tableColumn id="3" xr3:uid="{36021DC6-4F79-4FA6-BC91-BA8DCFF84847}" uniqueName="3" name="P-value" queryTableFieldId="3"/>
    <tableColumn id="4" xr3:uid="{2A1E6777-C3F3-4B08-BCDA-EEC1E9B6A6C4}" uniqueName="4" name="Adjusted P-value" queryTableFieldId="4"/>
    <tableColumn id="10" xr3:uid="{30E2D7DD-411A-4675-9FE7-8498F381E72F}" uniqueName="10" name="-Log(adj p-value)" queryTableFieldId="10" dataDxfId="1">
      <calculatedColumnFormula>-LOG(GO_Cellular_Component_2021_table[[#This Row],[Adjusted P-value]],10)</calculatedColumnFormula>
    </tableColumn>
    <tableColumn id="5" xr3:uid="{26298DB7-C2AB-4800-A282-64AF5740C470}" uniqueName="5" name="Old P-value" queryTableFieldId="5"/>
    <tableColumn id="6" xr3:uid="{853CA1C3-E111-4B81-B082-864959938191}" uniqueName="6" name="Old Adjusted P-value" queryTableFieldId="6"/>
    <tableColumn id="7" xr3:uid="{D18D5776-662D-4FD7-997B-9CFAD4E80940}" uniqueName="7" name="Odds Ratio" queryTableFieldId="7"/>
    <tableColumn id="8" xr3:uid="{0B23EC09-ECB7-40AE-903A-F1EA40BD4AAB}" uniqueName="8" name="Combined Score" queryTableFieldId="8"/>
    <tableColumn id="9" xr3:uid="{D3D321A1-A114-47D2-B806-25F95BCE2C2A}" uniqueName="9" name="Genes" queryTableFieldId="9" dataDxfId="1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0FDCE3-C56B-40EB-AF4E-68BA52777421}" name="GO_Molecular_Function_2021_table" displayName="GO_Molecular_Function_2021_table" ref="A1:J863" tableType="queryTable" totalsRowShown="0">
  <autoFilter ref="A1:J863" xr:uid="{1E0FDCE3-C56B-40EB-AF4E-68BA52777421}"/>
  <tableColumns count="10">
    <tableColumn id="1" xr3:uid="{454597B5-B3E5-4CB2-8861-8F46F7FCF61B}" uniqueName="1" name="Term" queryTableFieldId="1" dataDxfId="18"/>
    <tableColumn id="2" xr3:uid="{9697B381-28F6-4263-AAB8-D0E2EE9F42BD}" uniqueName="2" name="Overlap" queryTableFieldId="2" dataDxfId="17"/>
    <tableColumn id="3" xr3:uid="{9E577D6D-8C87-444C-8F4D-F84160EC9C7D}" uniqueName="3" name="P-value" queryTableFieldId="3"/>
    <tableColumn id="4" xr3:uid="{C717AA88-9B11-42A5-8A19-6580F381AC3D}" uniqueName="4" name="Adjusted P-value" queryTableFieldId="4"/>
    <tableColumn id="10" xr3:uid="{5433DEDF-EF28-4D61-B4B6-10C667A6656A}" uniqueName="10" name="-Log(adj p-value)" queryTableFieldId="10" dataDxfId="0">
      <calculatedColumnFormula>-LOG(GO_Molecular_Function_2021_table[[#This Row],[Adjusted P-value]],10)</calculatedColumnFormula>
    </tableColumn>
    <tableColumn id="5" xr3:uid="{FBFFBB2B-5B12-4D5D-A9F2-987F9995D5A5}" uniqueName="5" name="Old P-value" queryTableFieldId="5"/>
    <tableColumn id="6" xr3:uid="{A479623E-74FF-484D-907D-6201C7802EA2}" uniqueName="6" name="Old Adjusted P-value" queryTableFieldId="6"/>
    <tableColumn id="7" xr3:uid="{9B0CBC05-0A75-425A-BE91-575D9ECEE9C1}" uniqueName="7" name="Odds Ratio" queryTableFieldId="7"/>
    <tableColumn id="8" xr3:uid="{37826B47-35EB-4421-87F6-821B40A7E5A0}" uniqueName="8" name="Combined Score" queryTableFieldId="8"/>
    <tableColumn id="9" xr3:uid="{C31F8CD1-A3DF-4E22-967C-3639C99D29AB}" uniqueName="9" name="Genes" queryTableFieldId="9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B9A7-829D-4584-9EC1-F78C03724747}">
  <dimension ref="A1:J1251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18</v>
      </c>
      <c r="B2" s="1" t="s">
        <v>19</v>
      </c>
      <c r="C2">
        <v>2.7616275345621047E-19</v>
      </c>
      <c r="D2">
        <v>3.452034418202631E-16</v>
      </c>
      <c r="E2">
        <f>-LOG(BioPlanet_2019_table[[#This Row],[Adjusted P-value]],10)</f>
        <v>15.461924882840673</v>
      </c>
      <c r="F2">
        <v>0</v>
      </c>
      <c r="G2">
        <v>0</v>
      </c>
      <c r="H2">
        <v>2.8876813414382281</v>
      </c>
      <c r="I2">
        <v>123.40014317638463</v>
      </c>
      <c r="J2" s="1" t="s">
        <v>20</v>
      </c>
    </row>
    <row r="3" spans="1:10" x14ac:dyDescent="0.25">
      <c r="A3" s="1" t="s">
        <v>21</v>
      </c>
      <c r="B3" s="1" t="s">
        <v>22</v>
      </c>
      <c r="C3">
        <v>3.1323189404772284E-11</v>
      </c>
      <c r="D3">
        <v>1.9576993377982677E-8</v>
      </c>
      <c r="E3">
        <f>-LOG(BioPlanet_2019_table[[#This Row],[Adjusted P-value]],10)</f>
        <v>7.7082540060780795</v>
      </c>
      <c r="F3">
        <v>0</v>
      </c>
      <c r="G3">
        <v>0</v>
      </c>
      <c r="H3">
        <v>3.0531011196019193</v>
      </c>
      <c r="I3">
        <v>73.84432610521425</v>
      </c>
      <c r="J3" s="1" t="s">
        <v>23</v>
      </c>
    </row>
    <row r="4" spans="1:10" x14ac:dyDescent="0.25">
      <c r="A4" s="1" t="s">
        <v>24</v>
      </c>
      <c r="B4" s="1" t="s">
        <v>25</v>
      </c>
      <c r="C4">
        <v>1.5005857672210535E-8</v>
      </c>
      <c r="D4">
        <v>6.2524406967543894E-6</v>
      </c>
      <c r="E4">
        <f>-LOG(BioPlanet_2019_table[[#This Row],[Adjusted P-value]],10)</f>
        <v>5.2039504187809005</v>
      </c>
      <c r="F4">
        <v>0</v>
      </c>
      <c r="G4">
        <v>0</v>
      </c>
      <c r="H4">
        <v>3.5088370509109486</v>
      </c>
      <c r="I4">
        <v>63.211086129525896</v>
      </c>
      <c r="J4" s="1" t="s">
        <v>26</v>
      </c>
    </row>
    <row r="5" spans="1:10" x14ac:dyDescent="0.25">
      <c r="A5" s="1" t="s">
        <v>27</v>
      </c>
      <c r="B5" s="1" t="s">
        <v>28</v>
      </c>
      <c r="C5">
        <v>4.0157685614850864E-8</v>
      </c>
      <c r="D5">
        <v>1.2549276754640895E-5</v>
      </c>
      <c r="E5">
        <f>-LOG(BioPlanet_2019_table[[#This Row],[Adjusted P-value]],10)</f>
        <v>4.9013813029096012</v>
      </c>
      <c r="F5">
        <v>0</v>
      </c>
      <c r="G5">
        <v>0</v>
      </c>
      <c r="H5">
        <v>2.5689343768813968</v>
      </c>
      <c r="I5">
        <v>43.75011357693981</v>
      </c>
      <c r="J5" s="1" t="s">
        <v>29</v>
      </c>
    </row>
    <row r="6" spans="1:10" x14ac:dyDescent="0.25">
      <c r="A6" s="1" t="s">
        <v>30</v>
      </c>
      <c r="B6" s="1" t="s">
        <v>31</v>
      </c>
      <c r="C6">
        <v>1.036092919792402E-7</v>
      </c>
      <c r="D6">
        <v>2.590232299481005E-5</v>
      </c>
      <c r="E6">
        <f>-LOG(BioPlanet_2019_table[[#This Row],[Adjusted P-value]],10)</f>
        <v>4.5866612853941433</v>
      </c>
      <c r="F6">
        <v>0</v>
      </c>
      <c r="G6">
        <v>0</v>
      </c>
      <c r="H6">
        <v>6.3147797782524666</v>
      </c>
      <c r="I6">
        <v>101.55832240288679</v>
      </c>
      <c r="J6" s="1" t="s">
        <v>32</v>
      </c>
    </row>
    <row r="7" spans="1:10" x14ac:dyDescent="0.25">
      <c r="A7" s="1" t="s">
        <v>33</v>
      </c>
      <c r="B7" s="1" t="s">
        <v>34</v>
      </c>
      <c r="C7">
        <v>1.6382539930218365E-7</v>
      </c>
      <c r="D7">
        <v>3.4130291521288263E-5</v>
      </c>
      <c r="E7">
        <f>-LOG(BioPlanet_2019_table[[#This Row],[Adjusted P-value]],10)</f>
        <v>4.4668600022122433</v>
      </c>
      <c r="F7">
        <v>0</v>
      </c>
      <c r="G7">
        <v>0</v>
      </c>
      <c r="H7">
        <v>2.4885383357404982</v>
      </c>
      <c r="I7">
        <v>38.882079168986266</v>
      </c>
      <c r="J7" s="1" t="s">
        <v>35</v>
      </c>
    </row>
    <row r="8" spans="1:10" x14ac:dyDescent="0.25">
      <c r="A8" s="1" t="s">
        <v>36</v>
      </c>
      <c r="B8" s="1" t="s">
        <v>37</v>
      </c>
      <c r="C8">
        <v>4.9407257019164976E-7</v>
      </c>
      <c r="D8">
        <v>8.8227244677080321E-5</v>
      </c>
      <c r="E8">
        <f>-LOG(BioPlanet_2019_table[[#This Row],[Adjusted P-value]],10)</f>
        <v>4.0543972835095801</v>
      </c>
      <c r="F8">
        <v>0</v>
      </c>
      <c r="G8">
        <v>0</v>
      </c>
      <c r="H8">
        <v>3.0008708665121797</v>
      </c>
      <c r="I8">
        <v>43.574395771821408</v>
      </c>
      <c r="J8" s="1" t="s">
        <v>38</v>
      </c>
    </row>
    <row r="9" spans="1:10" x14ac:dyDescent="0.25">
      <c r="A9" s="1" t="s">
        <v>39</v>
      </c>
      <c r="B9" s="1" t="s">
        <v>40</v>
      </c>
      <c r="C9">
        <v>5.4629741034298919E-6</v>
      </c>
      <c r="D9">
        <v>8.5358970366092063E-4</v>
      </c>
      <c r="E9">
        <f>-LOG(BioPlanet_2019_table[[#This Row],[Adjusted P-value]],10)</f>
        <v>3.068750832185057</v>
      </c>
      <c r="F9">
        <v>0</v>
      </c>
      <c r="G9">
        <v>0</v>
      </c>
      <c r="H9">
        <v>3.3517513961563696</v>
      </c>
      <c r="I9">
        <v>40.614905222942745</v>
      </c>
      <c r="J9" s="1" t="s">
        <v>41</v>
      </c>
    </row>
    <row r="10" spans="1:10" x14ac:dyDescent="0.25">
      <c r="A10" s="1" t="s">
        <v>42</v>
      </c>
      <c r="B10" s="1" t="s">
        <v>43</v>
      </c>
      <c r="C10">
        <v>7.0630939437753942E-6</v>
      </c>
      <c r="D10">
        <v>9.8098526996880466E-4</v>
      </c>
      <c r="E10">
        <f>-LOG(BioPlanet_2019_table[[#This Row],[Adjusted P-value]],10)</f>
        <v>3.0083375137406372</v>
      </c>
      <c r="F10">
        <v>0</v>
      </c>
      <c r="G10">
        <v>0</v>
      </c>
      <c r="H10">
        <v>4.0377804014167653</v>
      </c>
      <c r="I10">
        <v>47.890608730148507</v>
      </c>
      <c r="J10" s="1" t="s">
        <v>44</v>
      </c>
    </row>
    <row r="11" spans="1:10" x14ac:dyDescent="0.25">
      <c r="A11" s="1" t="s">
        <v>45</v>
      </c>
      <c r="B11" s="1" t="s">
        <v>46</v>
      </c>
      <c r="C11">
        <v>8.0904651690297046E-6</v>
      </c>
      <c r="D11">
        <v>1.0113081461287131E-3</v>
      </c>
      <c r="E11">
        <f>-LOG(BioPlanet_2019_table[[#This Row],[Adjusted P-value]],10)</f>
        <v>2.995116494485361</v>
      </c>
      <c r="F11">
        <v>0</v>
      </c>
      <c r="G11">
        <v>0</v>
      </c>
      <c r="H11">
        <v>2.9848060372024938</v>
      </c>
      <c r="I11">
        <v>34.996326443188188</v>
      </c>
      <c r="J11" s="1" t="s">
        <v>47</v>
      </c>
    </row>
    <row r="12" spans="1:10" x14ac:dyDescent="0.25">
      <c r="A12" s="1" t="s">
        <v>48</v>
      </c>
      <c r="B12" s="1" t="s">
        <v>49</v>
      </c>
      <c r="C12">
        <v>1.8463392409098446E-5</v>
      </c>
      <c r="D12">
        <v>2.0981127737611871E-3</v>
      </c>
      <c r="E12">
        <f>-LOG(BioPlanet_2019_table[[#This Row],[Adjusted P-value]],10)</f>
        <v>2.6781711721453663</v>
      </c>
      <c r="F12">
        <v>0</v>
      </c>
      <c r="G12">
        <v>0</v>
      </c>
      <c r="H12">
        <v>3.8925123956568131</v>
      </c>
      <c r="I12">
        <v>42.427297447251881</v>
      </c>
      <c r="J12" s="1" t="s">
        <v>50</v>
      </c>
    </row>
    <row r="13" spans="1:10" x14ac:dyDescent="0.25">
      <c r="A13" s="1" t="s">
        <v>51</v>
      </c>
      <c r="B13" s="1" t="s">
        <v>52</v>
      </c>
      <c r="C13">
        <v>3.0435220782595733E-5</v>
      </c>
      <c r="D13">
        <v>3.1703354981870557E-3</v>
      </c>
      <c r="E13">
        <f>-LOG(BioPlanet_2019_table[[#This Row],[Adjusted P-value]],10)</f>
        <v>2.4988947764884006</v>
      </c>
      <c r="F13">
        <v>0</v>
      </c>
      <c r="G13">
        <v>0</v>
      </c>
      <c r="H13">
        <v>3.141927853341218</v>
      </c>
      <c r="I13">
        <v>32.67576703260972</v>
      </c>
      <c r="J13" s="1" t="s">
        <v>53</v>
      </c>
    </row>
    <row r="14" spans="1:10" x14ac:dyDescent="0.25">
      <c r="A14" s="1" t="s">
        <v>54</v>
      </c>
      <c r="B14" s="1" t="s">
        <v>55</v>
      </c>
      <c r="C14">
        <v>3.8709403426072881E-5</v>
      </c>
      <c r="D14">
        <v>3.7220580217377773E-3</v>
      </c>
      <c r="E14">
        <f>-LOG(BioPlanet_2019_table[[#This Row],[Adjusted P-value]],10)</f>
        <v>2.4292168611020433</v>
      </c>
      <c r="F14">
        <v>0</v>
      </c>
      <c r="G14">
        <v>0</v>
      </c>
      <c r="H14">
        <v>3.459436667228875</v>
      </c>
      <c r="I14">
        <v>35.14589775807822</v>
      </c>
      <c r="J14" s="1" t="s">
        <v>56</v>
      </c>
    </row>
    <row r="15" spans="1:10" x14ac:dyDescent="0.25">
      <c r="A15" s="1" t="s">
        <v>57</v>
      </c>
      <c r="B15" s="1" t="s">
        <v>58</v>
      </c>
      <c r="C15">
        <v>6.984056946456583E-5</v>
      </c>
      <c r="D15">
        <v>6.2357651307648069E-3</v>
      </c>
      <c r="E15">
        <f>-LOG(BioPlanet_2019_table[[#This Row],[Adjusted P-value]],10)</f>
        <v>2.2051102508170222</v>
      </c>
      <c r="F15">
        <v>0</v>
      </c>
      <c r="G15">
        <v>0</v>
      </c>
      <c r="H15">
        <v>3.1463219591985099</v>
      </c>
      <c r="I15">
        <v>30.108084542491909</v>
      </c>
      <c r="J15" s="1" t="s">
        <v>59</v>
      </c>
    </row>
    <row r="16" spans="1:10" x14ac:dyDescent="0.25">
      <c r="A16" s="1" t="s">
        <v>60</v>
      </c>
      <c r="B16" s="1" t="s">
        <v>61</v>
      </c>
      <c r="C16">
        <v>1.2348650490023129E-4</v>
      </c>
      <c r="D16">
        <v>1.0290542075019274E-2</v>
      </c>
      <c r="E16">
        <f>-LOG(BioPlanet_2019_table[[#This Row],[Adjusted P-value]],10)</f>
        <v>1.987561747298896</v>
      </c>
      <c r="F16">
        <v>0</v>
      </c>
      <c r="G16">
        <v>0</v>
      </c>
      <c r="H16">
        <v>12.860257913247363</v>
      </c>
      <c r="I16">
        <v>115.73433088287646</v>
      </c>
      <c r="J16" s="1" t="s">
        <v>62</v>
      </c>
    </row>
    <row r="17" spans="1:10" x14ac:dyDescent="0.25">
      <c r="A17" s="1" t="s">
        <v>63</v>
      </c>
      <c r="B17" s="1" t="s">
        <v>64</v>
      </c>
      <c r="C17">
        <v>1.3850722771550621E-4</v>
      </c>
      <c r="D17">
        <v>1.0820877165273923E-2</v>
      </c>
      <c r="E17">
        <f>-LOG(BioPlanet_2019_table[[#This Row],[Adjusted P-value]],10)</f>
        <v>1.965737532889569</v>
      </c>
      <c r="F17">
        <v>0</v>
      </c>
      <c r="G17">
        <v>0</v>
      </c>
      <c r="H17">
        <v>1.8756248264371007</v>
      </c>
      <c r="I17">
        <v>16.664153915545747</v>
      </c>
      <c r="J17" s="1" t="s">
        <v>65</v>
      </c>
    </row>
    <row r="18" spans="1:10" x14ac:dyDescent="0.25">
      <c r="A18" s="1" t="s">
        <v>66</v>
      </c>
      <c r="B18" s="1" t="s">
        <v>67</v>
      </c>
      <c r="C18">
        <v>2.9615746457418741E-4</v>
      </c>
      <c r="D18">
        <v>2.177628415986672E-2</v>
      </c>
      <c r="E18">
        <f>-LOG(BioPlanet_2019_table[[#This Row],[Adjusted P-value]],10)</f>
        <v>1.6620162249724402</v>
      </c>
      <c r="F18">
        <v>0</v>
      </c>
      <c r="G18">
        <v>0</v>
      </c>
      <c r="H18">
        <v>3.9048128342245989</v>
      </c>
      <c r="I18">
        <v>31.725117599371384</v>
      </c>
      <c r="J18" s="1" t="s">
        <v>68</v>
      </c>
    </row>
    <row r="19" spans="1:10" x14ac:dyDescent="0.25">
      <c r="A19" s="1" t="s">
        <v>69</v>
      </c>
      <c r="B19" s="1" t="s">
        <v>70</v>
      </c>
      <c r="C19">
        <v>3.6091574481928129E-4</v>
      </c>
      <c r="D19">
        <v>2.449121646168325E-2</v>
      </c>
      <c r="E19">
        <f>-LOG(BioPlanet_2019_table[[#This Row],[Adjusted P-value]],10)</f>
        <v>1.6109896432347772</v>
      </c>
      <c r="F19">
        <v>0</v>
      </c>
      <c r="G19">
        <v>0</v>
      </c>
      <c r="H19">
        <v>3.3425206124852767</v>
      </c>
      <c r="I19">
        <v>26.495713066680395</v>
      </c>
      <c r="J19" s="1" t="s">
        <v>71</v>
      </c>
    </row>
    <row r="20" spans="1:10" x14ac:dyDescent="0.25">
      <c r="A20" s="1" t="s">
        <v>72</v>
      </c>
      <c r="B20" s="1" t="s">
        <v>73</v>
      </c>
      <c r="C20">
        <v>3.7226649021758544E-4</v>
      </c>
      <c r="D20">
        <v>2.449121646168325E-2</v>
      </c>
      <c r="E20">
        <f>-LOG(BioPlanet_2019_table[[#This Row],[Adjusted P-value]],10)</f>
        <v>1.6109896432347772</v>
      </c>
      <c r="F20">
        <v>0</v>
      </c>
      <c r="G20">
        <v>0</v>
      </c>
      <c r="H20">
        <v>3.1607681375437622</v>
      </c>
      <c r="I20">
        <v>24.957110997691842</v>
      </c>
      <c r="J20" s="1" t="s">
        <v>74</v>
      </c>
    </row>
    <row r="21" spans="1:10" x14ac:dyDescent="0.25">
      <c r="A21" s="1" t="s">
        <v>75</v>
      </c>
      <c r="B21" s="1" t="s">
        <v>76</v>
      </c>
      <c r="C21">
        <v>4.2917332378835066E-4</v>
      </c>
      <c r="D21">
        <v>2.6823332736771916E-2</v>
      </c>
      <c r="E21">
        <f>-LOG(BioPlanet_2019_table[[#This Row],[Adjusted P-value]],10)</f>
        <v>1.5714872630515868</v>
      </c>
      <c r="F21">
        <v>0</v>
      </c>
      <c r="G21">
        <v>0</v>
      </c>
      <c r="H21">
        <v>13.388986526069127</v>
      </c>
      <c r="I21">
        <v>103.81351139429702</v>
      </c>
      <c r="J21" s="1" t="s">
        <v>77</v>
      </c>
    </row>
    <row r="22" spans="1:10" x14ac:dyDescent="0.25">
      <c r="A22" s="1" t="s">
        <v>78</v>
      </c>
      <c r="B22" s="1" t="s">
        <v>79</v>
      </c>
      <c r="C22">
        <v>4.9605244780028456E-4</v>
      </c>
      <c r="D22">
        <v>2.9225997296528215E-2</v>
      </c>
      <c r="E22">
        <f>-LOG(BioPlanet_2019_table[[#This Row],[Adjusted P-value]],10)</f>
        <v>1.5342306602178202</v>
      </c>
      <c r="F22">
        <v>0</v>
      </c>
      <c r="G22">
        <v>0</v>
      </c>
      <c r="H22">
        <v>1.7822483832242575</v>
      </c>
      <c r="I22">
        <v>13.560822996872657</v>
      </c>
      <c r="J22" s="1" t="s">
        <v>80</v>
      </c>
    </row>
    <row r="23" spans="1:10" x14ac:dyDescent="0.25">
      <c r="A23" s="1" t="s">
        <v>81</v>
      </c>
      <c r="B23" s="1" t="s">
        <v>82</v>
      </c>
      <c r="C23">
        <v>5.1437755241889654E-4</v>
      </c>
      <c r="D23">
        <v>2.9225997296528215E-2</v>
      </c>
      <c r="E23">
        <f>-LOG(BioPlanet_2019_table[[#This Row],[Adjusted P-value]],10)</f>
        <v>1.5342306602178202</v>
      </c>
      <c r="F23">
        <v>0</v>
      </c>
      <c r="G23">
        <v>0</v>
      </c>
      <c r="H23">
        <v>4.2921269095182142</v>
      </c>
      <c r="I23">
        <v>32.502358609651999</v>
      </c>
      <c r="J23" s="1" t="s">
        <v>83</v>
      </c>
    </row>
    <row r="24" spans="1:10" x14ac:dyDescent="0.25">
      <c r="A24" s="1" t="s">
        <v>84</v>
      </c>
      <c r="B24" s="1" t="s">
        <v>85</v>
      </c>
      <c r="C24">
        <v>6.2088488937814875E-4</v>
      </c>
      <c r="D24">
        <v>3.3743743987942866E-2</v>
      </c>
      <c r="E24">
        <f>-LOG(BioPlanet_2019_table[[#This Row],[Adjusted P-value]],10)</f>
        <v>1.4718067325620772</v>
      </c>
      <c r="F24">
        <v>0</v>
      </c>
      <c r="G24">
        <v>0</v>
      </c>
      <c r="H24">
        <v>3.8085187081602854</v>
      </c>
      <c r="I24">
        <v>28.123491703986929</v>
      </c>
      <c r="J24" s="1" t="s">
        <v>86</v>
      </c>
    </row>
    <row r="25" spans="1:10" x14ac:dyDescent="0.25">
      <c r="A25" s="1" t="s">
        <v>87</v>
      </c>
      <c r="B25" s="1" t="s">
        <v>88</v>
      </c>
      <c r="C25">
        <v>7.2331691877149454E-4</v>
      </c>
      <c r="D25">
        <v>3.7672756186015344E-2</v>
      </c>
      <c r="E25">
        <f>-LOG(BioPlanet_2019_table[[#This Row],[Adjusted P-value]],10)</f>
        <v>1.4239726051062724</v>
      </c>
      <c r="F25">
        <v>0</v>
      </c>
      <c r="G25">
        <v>0</v>
      </c>
      <c r="H25">
        <v>2.9302512455134728</v>
      </c>
      <c r="I25">
        <v>21.190589786270284</v>
      </c>
      <c r="J25" s="1" t="s">
        <v>89</v>
      </c>
    </row>
    <row r="26" spans="1:10" x14ac:dyDescent="0.25">
      <c r="A26" s="1" t="s">
        <v>90</v>
      </c>
      <c r="B26" s="1" t="s">
        <v>91</v>
      </c>
      <c r="C26">
        <v>7.7056339939060559E-4</v>
      </c>
      <c r="D26">
        <v>3.8528169969530277E-2</v>
      </c>
      <c r="E26">
        <f>-LOG(BioPlanet_2019_table[[#This Row],[Adjusted P-value]],10)</f>
        <v>1.4142216188356793</v>
      </c>
      <c r="F26">
        <v>0</v>
      </c>
      <c r="G26">
        <v>0</v>
      </c>
      <c r="H26">
        <v>3.6893004115226335</v>
      </c>
      <c r="I26">
        <v>26.446339097338097</v>
      </c>
      <c r="J26" s="1" t="s">
        <v>92</v>
      </c>
    </row>
    <row r="27" spans="1:10" x14ac:dyDescent="0.25">
      <c r="A27" s="1" t="s">
        <v>93</v>
      </c>
      <c r="B27" s="1" t="s">
        <v>94</v>
      </c>
      <c r="C27">
        <v>9.9069420047429068E-4</v>
      </c>
      <c r="D27">
        <v>4.7629528868956286E-2</v>
      </c>
      <c r="E27">
        <f>-LOG(BioPlanet_2019_table[[#This Row],[Adjusted P-value]],10)</f>
        <v>1.3221237143234816</v>
      </c>
      <c r="F27">
        <v>0</v>
      </c>
      <c r="G27">
        <v>0</v>
      </c>
      <c r="H27">
        <v>7.1430246189917934</v>
      </c>
      <c r="I27">
        <v>49.409048792592507</v>
      </c>
      <c r="J27" s="1" t="s">
        <v>95</v>
      </c>
    </row>
    <row r="28" spans="1:10" x14ac:dyDescent="0.25">
      <c r="A28" s="1" t="s">
        <v>96</v>
      </c>
      <c r="B28" s="1" t="s">
        <v>97</v>
      </c>
      <c r="C28">
        <v>1.0301875123314825E-3</v>
      </c>
      <c r="D28">
        <v>4.7693866311642706E-2</v>
      </c>
      <c r="E28">
        <f>-LOG(BioPlanet_2019_table[[#This Row],[Adjusted P-value]],10)</f>
        <v>1.3215374699806659</v>
      </c>
      <c r="F28">
        <v>0</v>
      </c>
      <c r="G28">
        <v>0</v>
      </c>
      <c r="H28">
        <v>1.5166335449889325</v>
      </c>
      <c r="I28">
        <v>10.431427426417743</v>
      </c>
      <c r="J28" s="1" t="s">
        <v>98</v>
      </c>
    </row>
    <row r="29" spans="1:10" x14ac:dyDescent="0.25">
      <c r="A29" s="1" t="s">
        <v>99</v>
      </c>
      <c r="B29" s="1" t="s">
        <v>100</v>
      </c>
      <c r="C29">
        <v>1.1601823505554313E-3</v>
      </c>
      <c r="D29">
        <v>5.0762175751019406E-2</v>
      </c>
      <c r="E29">
        <f>-LOG(BioPlanet_2019_table[[#This Row],[Adjusted P-value]],10)</f>
        <v>1.2944597715968147</v>
      </c>
      <c r="F29">
        <v>0</v>
      </c>
      <c r="G29">
        <v>0</v>
      </c>
      <c r="H29">
        <v>3.4719023411833869</v>
      </c>
      <c r="I29">
        <v>23.467206226340359</v>
      </c>
      <c r="J29" s="1" t="s">
        <v>101</v>
      </c>
    </row>
    <row r="30" spans="1:10" x14ac:dyDescent="0.25">
      <c r="A30" s="1" t="s">
        <v>102</v>
      </c>
      <c r="B30" s="1" t="s">
        <v>103</v>
      </c>
      <c r="C30">
        <v>1.1776824774236501E-3</v>
      </c>
      <c r="D30">
        <v>5.0762175751019406E-2</v>
      </c>
      <c r="E30">
        <f>-LOG(BioPlanet_2019_table[[#This Row],[Adjusted P-value]],10)</f>
        <v>1.2944597715968147</v>
      </c>
      <c r="F30">
        <v>0</v>
      </c>
      <c r="G30">
        <v>0</v>
      </c>
      <c r="H30">
        <v>2.15260663507109</v>
      </c>
      <c r="I30">
        <v>14.517624249722179</v>
      </c>
      <c r="J30" s="1" t="s">
        <v>104</v>
      </c>
    </row>
    <row r="31" spans="1:10" x14ac:dyDescent="0.25">
      <c r="A31" s="1" t="s">
        <v>105</v>
      </c>
      <c r="B31" s="1" t="s">
        <v>106</v>
      </c>
      <c r="C31">
        <v>1.282731035345198E-3</v>
      </c>
      <c r="D31">
        <v>5.3447126472716579E-2</v>
      </c>
      <c r="E31">
        <f>-LOG(BioPlanet_2019_table[[#This Row],[Adjusted P-value]],10)</f>
        <v>1.2720756392033736</v>
      </c>
      <c r="F31">
        <v>0</v>
      </c>
      <c r="G31">
        <v>0</v>
      </c>
      <c r="H31">
        <v>1.4218230668565937</v>
      </c>
      <c r="I31">
        <v>9.4675840424127511</v>
      </c>
      <c r="J31" s="1" t="s">
        <v>107</v>
      </c>
    </row>
    <row r="32" spans="1:10" x14ac:dyDescent="0.25">
      <c r="A32" s="1" t="s">
        <v>108</v>
      </c>
      <c r="B32" s="1" t="s">
        <v>109</v>
      </c>
      <c r="C32">
        <v>1.3597700741581429E-3</v>
      </c>
      <c r="D32">
        <v>5.4829438474118662E-2</v>
      </c>
      <c r="E32">
        <f>-LOG(BioPlanet_2019_table[[#This Row],[Adjusted P-value]],10)</f>
        <v>1.2609862018429547</v>
      </c>
      <c r="F32">
        <v>0</v>
      </c>
      <c r="G32">
        <v>0</v>
      </c>
      <c r="H32">
        <v>8.9250146455770363</v>
      </c>
      <c r="I32">
        <v>58.909020602812738</v>
      </c>
      <c r="J32" s="1" t="s">
        <v>110</v>
      </c>
    </row>
    <row r="33" spans="1:10" x14ac:dyDescent="0.25">
      <c r="A33" s="1" t="s">
        <v>111</v>
      </c>
      <c r="B33" s="1" t="s">
        <v>112</v>
      </c>
      <c r="C33">
        <v>1.536003714087528E-3</v>
      </c>
      <c r="D33">
        <v>6.0000145081544061E-2</v>
      </c>
      <c r="E33">
        <f>-LOG(BioPlanet_2019_table[[#This Row],[Adjusted P-value]],10)</f>
        <v>1.2218476994823924</v>
      </c>
      <c r="F33">
        <v>0</v>
      </c>
      <c r="G33">
        <v>0</v>
      </c>
      <c r="H33">
        <v>2.2362243912149937</v>
      </c>
      <c r="I33">
        <v>14.487538996327757</v>
      </c>
      <c r="J33" s="1" t="s">
        <v>113</v>
      </c>
    </row>
    <row r="34" spans="1:10" x14ac:dyDescent="0.25">
      <c r="A34" s="1" t="s">
        <v>114</v>
      </c>
      <c r="B34" s="1" t="s">
        <v>115</v>
      </c>
      <c r="C34">
        <v>1.8562531420553341E-3</v>
      </c>
      <c r="D34">
        <v>7.0312619017247502E-2</v>
      </c>
      <c r="E34">
        <f>-LOG(BioPlanet_2019_table[[#This Row],[Adjusted P-value]],10)</f>
        <v>1.1529667250833511</v>
      </c>
      <c r="F34">
        <v>0</v>
      </c>
      <c r="G34">
        <v>0</v>
      </c>
      <c r="H34">
        <v>4.2882629107981218</v>
      </c>
      <c r="I34">
        <v>26.969722783910672</v>
      </c>
      <c r="J34" s="1" t="s">
        <v>116</v>
      </c>
    </row>
    <row r="35" spans="1:10" x14ac:dyDescent="0.25">
      <c r="A35" s="1" t="s">
        <v>117</v>
      </c>
      <c r="B35" s="1" t="s">
        <v>118</v>
      </c>
      <c r="C35">
        <v>2.0316340855025638E-3</v>
      </c>
      <c r="D35">
        <v>7.4692429614064845E-2</v>
      </c>
      <c r="E35">
        <f>-LOG(BioPlanet_2019_table[[#This Row],[Adjusted P-value]],10)</f>
        <v>1.1267234134917867</v>
      </c>
      <c r="F35">
        <v>0</v>
      </c>
      <c r="G35">
        <v>0</v>
      </c>
      <c r="H35">
        <v>2.9950752393980848</v>
      </c>
      <c r="I35">
        <v>18.566216352955106</v>
      </c>
      <c r="J35" s="1" t="s">
        <v>119</v>
      </c>
    </row>
    <row r="36" spans="1:10" x14ac:dyDescent="0.25">
      <c r="A36" s="1" t="s">
        <v>120</v>
      </c>
      <c r="B36" s="1" t="s">
        <v>121</v>
      </c>
      <c r="C36">
        <v>2.1098911565987422E-3</v>
      </c>
      <c r="D36">
        <v>7.497326311234434E-2</v>
      </c>
      <c r="E36">
        <f>-LOG(BioPlanet_2019_table[[#This Row],[Adjusted P-value]],10)</f>
        <v>1.1250935866482892</v>
      </c>
      <c r="F36">
        <v>0</v>
      </c>
      <c r="G36">
        <v>0</v>
      </c>
      <c r="H36">
        <v>5.8436534157518913</v>
      </c>
      <c r="I36">
        <v>36.003443606372308</v>
      </c>
      <c r="J36" s="1" t="s">
        <v>122</v>
      </c>
    </row>
    <row r="37" spans="1:10" x14ac:dyDescent="0.25">
      <c r="A37" s="1" t="s">
        <v>123</v>
      </c>
      <c r="B37" s="1" t="s">
        <v>124</v>
      </c>
      <c r="C37">
        <v>2.1592299776355172E-3</v>
      </c>
      <c r="D37">
        <v>7.497326311234434E-2</v>
      </c>
      <c r="E37">
        <f>-LOG(BioPlanet_2019_table[[#This Row],[Adjusted P-value]],10)</f>
        <v>1.1250935866482892</v>
      </c>
      <c r="F37">
        <v>0</v>
      </c>
      <c r="G37">
        <v>0</v>
      </c>
      <c r="H37">
        <v>2.6843345111896348</v>
      </c>
      <c r="I37">
        <v>16.476454927323022</v>
      </c>
      <c r="J37" s="1" t="s">
        <v>125</v>
      </c>
    </row>
    <row r="38" spans="1:10" x14ac:dyDescent="0.25">
      <c r="A38" s="1" t="s">
        <v>126</v>
      </c>
      <c r="B38" s="1" t="s">
        <v>127</v>
      </c>
      <c r="C38">
        <v>2.3718610670451883E-3</v>
      </c>
      <c r="D38">
        <v>8.0130441454229331E-2</v>
      </c>
      <c r="E38">
        <f>-LOG(BioPlanet_2019_table[[#This Row],[Adjusted P-value]],10)</f>
        <v>1.0962024646393753</v>
      </c>
      <c r="F38">
        <v>0</v>
      </c>
      <c r="G38">
        <v>0</v>
      </c>
      <c r="H38">
        <v>2.1939981666425434</v>
      </c>
      <c r="I38">
        <v>13.260701254405356</v>
      </c>
      <c r="J38" s="1" t="s">
        <v>128</v>
      </c>
    </row>
    <row r="39" spans="1:10" x14ac:dyDescent="0.25">
      <c r="A39" s="1" t="s">
        <v>129</v>
      </c>
      <c r="B39" s="1" t="s">
        <v>130</v>
      </c>
      <c r="C39">
        <v>2.9638874046943259E-3</v>
      </c>
      <c r="D39">
        <v>9.7496296207050179E-2</v>
      </c>
      <c r="E39">
        <f>-LOG(BioPlanet_2019_table[[#This Row],[Adjusted P-value]],10)</f>
        <v>1.0110118824285732</v>
      </c>
      <c r="F39">
        <v>0</v>
      </c>
      <c r="G39">
        <v>0</v>
      </c>
      <c r="H39">
        <v>2.4780834957617515</v>
      </c>
      <c r="I39">
        <v>14.425552371407361</v>
      </c>
      <c r="J39" s="1" t="s">
        <v>131</v>
      </c>
    </row>
    <row r="40" spans="1:10" x14ac:dyDescent="0.25">
      <c r="A40" s="1" t="s">
        <v>132</v>
      </c>
      <c r="B40" s="1" t="s">
        <v>133</v>
      </c>
      <c r="C40">
        <v>3.2754441909356217E-3</v>
      </c>
      <c r="D40">
        <v>9.9861103382183583E-2</v>
      </c>
      <c r="E40">
        <f>-LOG(BioPlanet_2019_table[[#This Row],[Adjusted P-value]],10)</f>
        <v>1.0006036396613776</v>
      </c>
      <c r="F40">
        <v>0</v>
      </c>
      <c r="G40">
        <v>0</v>
      </c>
      <c r="H40">
        <v>6.69302870533099</v>
      </c>
      <c r="I40">
        <v>38.292837100765439</v>
      </c>
      <c r="J40" s="1" t="s">
        <v>134</v>
      </c>
    </row>
    <row r="41" spans="1:10" x14ac:dyDescent="0.25">
      <c r="A41" s="1" t="s">
        <v>135</v>
      </c>
      <c r="B41" s="1" t="s">
        <v>133</v>
      </c>
      <c r="C41">
        <v>3.2754441909356217E-3</v>
      </c>
      <c r="D41">
        <v>9.9861103382183583E-2</v>
      </c>
      <c r="E41">
        <f>-LOG(BioPlanet_2019_table[[#This Row],[Adjusted P-value]],10)</f>
        <v>1.0006036396613776</v>
      </c>
      <c r="F41">
        <v>0</v>
      </c>
      <c r="G41">
        <v>0</v>
      </c>
      <c r="H41">
        <v>6.69302870533099</v>
      </c>
      <c r="I41">
        <v>38.292837100765439</v>
      </c>
      <c r="J41" s="1" t="s">
        <v>136</v>
      </c>
    </row>
    <row r="42" spans="1:10" x14ac:dyDescent="0.25">
      <c r="A42" s="1" t="s">
        <v>137</v>
      </c>
      <c r="B42" s="1" t="s">
        <v>133</v>
      </c>
      <c r="C42">
        <v>3.2754441909356217E-3</v>
      </c>
      <c r="D42">
        <v>9.9861103382183583E-2</v>
      </c>
      <c r="E42">
        <f>-LOG(BioPlanet_2019_table[[#This Row],[Adjusted P-value]],10)</f>
        <v>1.0006036396613776</v>
      </c>
      <c r="F42">
        <v>0</v>
      </c>
      <c r="G42">
        <v>0</v>
      </c>
      <c r="H42">
        <v>6.69302870533099</v>
      </c>
      <c r="I42">
        <v>38.292837100765439</v>
      </c>
      <c r="J42" s="1" t="s">
        <v>138</v>
      </c>
    </row>
    <row r="43" spans="1:10" x14ac:dyDescent="0.25">
      <c r="A43" s="1" t="s">
        <v>139</v>
      </c>
      <c r="B43" s="1" t="s">
        <v>140</v>
      </c>
      <c r="C43">
        <v>3.9862016086055444E-3</v>
      </c>
      <c r="D43">
        <v>0.11729203006351058</v>
      </c>
      <c r="E43">
        <f>-LOG(BioPlanet_2019_table[[#This Row],[Adjusted P-value]],10)</f>
        <v>0.93073149698108293</v>
      </c>
      <c r="F43">
        <v>0</v>
      </c>
      <c r="G43">
        <v>0</v>
      </c>
      <c r="H43">
        <v>4.9440887365858055</v>
      </c>
      <c r="I43">
        <v>27.315677335845407</v>
      </c>
      <c r="J43" s="1" t="s">
        <v>141</v>
      </c>
    </row>
    <row r="44" spans="1:10" x14ac:dyDescent="0.25">
      <c r="A44" s="1" t="s">
        <v>142</v>
      </c>
      <c r="B44" s="1" t="s">
        <v>143</v>
      </c>
      <c r="C44">
        <v>4.0348458341847642E-3</v>
      </c>
      <c r="D44">
        <v>0.11729203006351058</v>
      </c>
      <c r="E44">
        <f>-LOG(BioPlanet_2019_table[[#This Row],[Adjusted P-value]],10)</f>
        <v>0.93073149698108293</v>
      </c>
      <c r="F44">
        <v>0</v>
      </c>
      <c r="G44">
        <v>0</v>
      </c>
      <c r="H44">
        <v>2.5836766725524818</v>
      </c>
      <c r="I44">
        <v>14.24325965097041</v>
      </c>
      <c r="J44" s="1" t="s">
        <v>144</v>
      </c>
    </row>
    <row r="45" spans="1:10" x14ac:dyDescent="0.25">
      <c r="A45" s="1" t="s">
        <v>145</v>
      </c>
      <c r="B45" s="1" t="s">
        <v>146</v>
      </c>
      <c r="C45">
        <v>4.7392315676266488E-3</v>
      </c>
      <c r="D45">
        <v>0.13177734786820289</v>
      </c>
      <c r="E45">
        <f>-LOG(BioPlanet_2019_table[[#This Row],[Adjusted P-value]],10)</f>
        <v>0.88015923724830336</v>
      </c>
      <c r="F45">
        <v>0</v>
      </c>
      <c r="G45">
        <v>0</v>
      </c>
      <c r="H45">
        <v>5.9490333919156413</v>
      </c>
      <c r="I45">
        <v>31.838514453325569</v>
      </c>
      <c r="J45" s="1" t="s">
        <v>147</v>
      </c>
    </row>
    <row r="46" spans="1:10" x14ac:dyDescent="0.25">
      <c r="A46" s="1" t="s">
        <v>148</v>
      </c>
      <c r="B46" s="1" t="s">
        <v>149</v>
      </c>
      <c r="C46">
        <v>4.7439845232553034E-3</v>
      </c>
      <c r="D46">
        <v>0.13177734786820289</v>
      </c>
      <c r="E46">
        <f>-LOG(BioPlanet_2019_table[[#This Row],[Adjusted P-value]],10)</f>
        <v>0.88015923724830336</v>
      </c>
      <c r="F46">
        <v>0</v>
      </c>
      <c r="G46">
        <v>0</v>
      </c>
      <c r="H46">
        <v>8.5634660421545661</v>
      </c>
      <c r="I46">
        <v>45.822061018312723</v>
      </c>
      <c r="J46" s="1" t="s">
        <v>150</v>
      </c>
    </row>
    <row r="47" spans="1:10" x14ac:dyDescent="0.25">
      <c r="A47" s="1" t="s">
        <v>151</v>
      </c>
      <c r="B47" s="1" t="s">
        <v>152</v>
      </c>
      <c r="C47">
        <v>5.1125971077430003E-3</v>
      </c>
      <c r="D47">
        <v>0.13447914872573949</v>
      </c>
      <c r="E47">
        <f>-LOG(BioPlanet_2019_table[[#This Row],[Adjusted P-value]],10)</f>
        <v>0.87134504871257745</v>
      </c>
      <c r="F47">
        <v>0</v>
      </c>
      <c r="G47">
        <v>0</v>
      </c>
      <c r="H47">
        <v>3.9476153727427072</v>
      </c>
      <c r="I47">
        <v>20.827807258967582</v>
      </c>
      <c r="J47" s="1" t="s">
        <v>153</v>
      </c>
    </row>
    <row r="48" spans="1:10" x14ac:dyDescent="0.25">
      <c r="A48" s="1" t="s">
        <v>154</v>
      </c>
      <c r="B48" s="1" t="s">
        <v>155</v>
      </c>
      <c r="C48">
        <v>5.2875865750688202E-3</v>
      </c>
      <c r="D48">
        <v>0.13447914872573949</v>
      </c>
      <c r="E48">
        <f>-LOG(BioPlanet_2019_table[[#This Row],[Adjusted P-value]],10)</f>
        <v>0.87134504871257745</v>
      </c>
      <c r="F48">
        <v>0</v>
      </c>
      <c r="G48">
        <v>0</v>
      </c>
      <c r="H48">
        <v>4.5906883269134147</v>
      </c>
      <c r="I48">
        <v>24.066194008387374</v>
      </c>
      <c r="J48" s="1" t="s">
        <v>156</v>
      </c>
    </row>
    <row r="49" spans="1:10" x14ac:dyDescent="0.25">
      <c r="A49" s="1" t="s">
        <v>157</v>
      </c>
      <c r="B49" s="1" t="s">
        <v>158</v>
      </c>
      <c r="C49">
        <v>5.3715978544362575E-3</v>
      </c>
      <c r="D49">
        <v>0.13447914872573949</v>
      </c>
      <c r="E49">
        <f>-LOG(BioPlanet_2019_table[[#This Row],[Adjusted P-value]],10)</f>
        <v>0.87134504871257745</v>
      </c>
      <c r="F49">
        <v>0</v>
      </c>
      <c r="G49">
        <v>0</v>
      </c>
      <c r="H49">
        <v>2.3004461655021466</v>
      </c>
      <c r="I49">
        <v>12.023580626111903</v>
      </c>
      <c r="J49" s="1" t="s">
        <v>159</v>
      </c>
    </row>
    <row r="50" spans="1:10" x14ac:dyDescent="0.25">
      <c r="A50" s="1" t="s">
        <v>160</v>
      </c>
      <c r="B50" s="1" t="s">
        <v>158</v>
      </c>
      <c r="C50">
        <v>5.3715978544362575E-3</v>
      </c>
      <c r="D50">
        <v>0.13447914872573949</v>
      </c>
      <c r="E50">
        <f>-LOG(BioPlanet_2019_table[[#This Row],[Adjusted P-value]],10)</f>
        <v>0.87134504871257745</v>
      </c>
      <c r="F50">
        <v>0</v>
      </c>
      <c r="G50">
        <v>0</v>
      </c>
      <c r="H50">
        <v>2.3004461655021466</v>
      </c>
      <c r="I50">
        <v>12.023580626111903</v>
      </c>
      <c r="J50" s="1" t="s">
        <v>161</v>
      </c>
    </row>
    <row r="51" spans="1:10" x14ac:dyDescent="0.25">
      <c r="A51" s="1" t="s">
        <v>162</v>
      </c>
      <c r="B51" s="1" t="s">
        <v>163</v>
      </c>
      <c r="C51">
        <v>5.4867492680101704E-3</v>
      </c>
      <c r="D51">
        <v>0.13447914872573949</v>
      </c>
      <c r="E51">
        <f>-LOG(BioPlanet_2019_table[[#This Row],[Adjusted P-value]],10)</f>
        <v>0.87134504871257745</v>
      </c>
      <c r="F51">
        <v>0</v>
      </c>
      <c r="G51">
        <v>0</v>
      </c>
      <c r="H51">
        <v>16.049736688121708</v>
      </c>
      <c r="I51">
        <v>83.545609398610139</v>
      </c>
      <c r="J51" s="1" t="s">
        <v>164</v>
      </c>
    </row>
    <row r="52" spans="1:10" x14ac:dyDescent="0.25">
      <c r="A52" s="1" t="s">
        <v>165</v>
      </c>
      <c r="B52" s="1" t="s">
        <v>163</v>
      </c>
      <c r="C52">
        <v>5.4867492680101704E-3</v>
      </c>
      <c r="D52">
        <v>0.13447914872573949</v>
      </c>
      <c r="E52">
        <f>-LOG(BioPlanet_2019_table[[#This Row],[Adjusted P-value]],10)</f>
        <v>0.87134504871257745</v>
      </c>
      <c r="F52">
        <v>0</v>
      </c>
      <c r="G52">
        <v>0</v>
      </c>
      <c r="H52">
        <v>16.049736688121708</v>
      </c>
      <c r="I52">
        <v>83.545609398610139</v>
      </c>
      <c r="J52" s="1" t="s">
        <v>166</v>
      </c>
    </row>
    <row r="53" spans="1:10" x14ac:dyDescent="0.25">
      <c r="A53" s="1" t="s">
        <v>167</v>
      </c>
      <c r="B53" s="1" t="s">
        <v>168</v>
      </c>
      <c r="C53">
        <v>5.6496814604311907E-3</v>
      </c>
      <c r="D53">
        <v>0.13580965049113441</v>
      </c>
      <c r="E53">
        <f>-LOG(BioPlanet_2019_table[[#This Row],[Adjusted P-value]],10)</f>
        <v>0.86706936844922633</v>
      </c>
      <c r="F53">
        <v>0</v>
      </c>
      <c r="G53">
        <v>0</v>
      </c>
      <c r="H53">
        <v>3.4296713615023475</v>
      </c>
      <c r="I53">
        <v>17.752514387186743</v>
      </c>
      <c r="J53" s="1" t="s">
        <v>169</v>
      </c>
    </row>
    <row r="54" spans="1:10" x14ac:dyDescent="0.25">
      <c r="A54" s="1" t="s">
        <v>170</v>
      </c>
      <c r="B54" s="1" t="s">
        <v>171</v>
      </c>
      <c r="C54">
        <v>6.6061874852030283E-3</v>
      </c>
      <c r="D54">
        <v>0.15580630861327896</v>
      </c>
      <c r="E54">
        <f>-LOG(BioPlanet_2019_table[[#This Row],[Adjusted P-value]],10)</f>
        <v>0.80741496167970939</v>
      </c>
      <c r="F54">
        <v>0</v>
      </c>
      <c r="G54">
        <v>0</v>
      </c>
      <c r="H54">
        <v>2.8217576844579133</v>
      </c>
      <c r="I54">
        <v>14.164514105305082</v>
      </c>
      <c r="J54" s="1" t="s">
        <v>172</v>
      </c>
    </row>
    <row r="55" spans="1:10" x14ac:dyDescent="0.25">
      <c r="A55" s="1" t="s">
        <v>173</v>
      </c>
      <c r="B55" s="1" t="s">
        <v>174</v>
      </c>
      <c r="C55">
        <v>7.3234023185104356E-3</v>
      </c>
      <c r="D55">
        <v>0.16952320181737121</v>
      </c>
      <c r="E55">
        <f>-LOG(BioPlanet_2019_table[[#This Row],[Adjusted P-value]],10)</f>
        <v>0.77077085361625253</v>
      </c>
      <c r="F55">
        <v>0</v>
      </c>
      <c r="G55">
        <v>0</v>
      </c>
      <c r="H55">
        <v>1.5728355394125659</v>
      </c>
      <c r="I55">
        <v>7.7331294510316857</v>
      </c>
      <c r="J55" s="1" t="s">
        <v>175</v>
      </c>
    </row>
    <row r="56" spans="1:10" x14ac:dyDescent="0.25">
      <c r="A56" s="1" t="s">
        <v>176</v>
      </c>
      <c r="B56" s="1" t="s">
        <v>177</v>
      </c>
      <c r="C56">
        <v>8.951033983478433E-3</v>
      </c>
      <c r="D56">
        <v>0.19505511311859916</v>
      </c>
      <c r="E56">
        <f>-LOG(BioPlanet_2019_table[[#This Row],[Adjusted P-value]],10)</f>
        <v>0.70984266073241231</v>
      </c>
      <c r="F56">
        <v>0</v>
      </c>
      <c r="G56">
        <v>0</v>
      </c>
      <c r="H56">
        <v>4.8668583905842251</v>
      </c>
      <c r="I56">
        <v>22.95203712652928</v>
      </c>
      <c r="J56" s="1" t="s">
        <v>178</v>
      </c>
    </row>
    <row r="57" spans="1:10" x14ac:dyDescent="0.25">
      <c r="A57" s="1" t="s">
        <v>179</v>
      </c>
      <c r="B57" s="1" t="s">
        <v>177</v>
      </c>
      <c r="C57">
        <v>8.951033983478433E-3</v>
      </c>
      <c r="D57">
        <v>0.19505511311859916</v>
      </c>
      <c r="E57">
        <f>-LOG(BioPlanet_2019_table[[#This Row],[Adjusted P-value]],10)</f>
        <v>0.70984266073241231</v>
      </c>
      <c r="F57">
        <v>0</v>
      </c>
      <c r="G57">
        <v>0</v>
      </c>
      <c r="H57">
        <v>4.8668583905842251</v>
      </c>
      <c r="I57">
        <v>22.95203712652928</v>
      </c>
      <c r="J57" s="1" t="s">
        <v>180</v>
      </c>
    </row>
    <row r="58" spans="1:10" x14ac:dyDescent="0.25">
      <c r="A58" s="1" t="s">
        <v>181</v>
      </c>
      <c r="B58" s="1" t="s">
        <v>177</v>
      </c>
      <c r="C58">
        <v>8.951033983478433E-3</v>
      </c>
      <c r="D58">
        <v>0.19505511311859916</v>
      </c>
      <c r="E58">
        <f>-LOG(BioPlanet_2019_table[[#This Row],[Adjusted P-value]],10)</f>
        <v>0.70984266073241231</v>
      </c>
      <c r="F58">
        <v>0</v>
      </c>
      <c r="G58">
        <v>0</v>
      </c>
      <c r="H58">
        <v>4.8668583905842251</v>
      </c>
      <c r="I58">
        <v>22.95203712652928</v>
      </c>
      <c r="J58" s="1" t="s">
        <v>182</v>
      </c>
    </row>
    <row r="59" spans="1:10" x14ac:dyDescent="0.25">
      <c r="A59" s="1" t="s">
        <v>183</v>
      </c>
      <c r="B59" s="1" t="s">
        <v>184</v>
      </c>
      <c r="C59">
        <v>9.3497154072097188E-3</v>
      </c>
      <c r="D59">
        <v>0.19505511311859916</v>
      </c>
      <c r="E59">
        <f>-LOG(BioPlanet_2019_table[[#This Row],[Adjusted P-value]],10)</f>
        <v>0.70984266073241231</v>
      </c>
      <c r="F59">
        <v>0</v>
      </c>
      <c r="G59">
        <v>0</v>
      </c>
      <c r="H59">
        <v>1.9011904014728342</v>
      </c>
      <c r="I59">
        <v>8.8831398533654298</v>
      </c>
      <c r="J59" s="1" t="s">
        <v>185</v>
      </c>
    </row>
    <row r="60" spans="1:10" x14ac:dyDescent="0.25">
      <c r="A60" s="1" t="s">
        <v>186</v>
      </c>
      <c r="B60" s="1" t="s">
        <v>184</v>
      </c>
      <c r="C60">
        <v>9.3497154072097188E-3</v>
      </c>
      <c r="D60">
        <v>0.19505511311859916</v>
      </c>
      <c r="E60">
        <f>-LOG(BioPlanet_2019_table[[#This Row],[Adjusted P-value]],10)</f>
        <v>0.70984266073241231</v>
      </c>
      <c r="F60">
        <v>0</v>
      </c>
      <c r="G60">
        <v>0</v>
      </c>
      <c r="H60">
        <v>1.9011904014728342</v>
      </c>
      <c r="I60">
        <v>8.8831398533654298</v>
      </c>
      <c r="J60" s="1" t="s">
        <v>187</v>
      </c>
    </row>
    <row r="61" spans="1:10" x14ac:dyDescent="0.25">
      <c r="A61" s="1" t="s">
        <v>188</v>
      </c>
      <c r="B61" s="1" t="s">
        <v>189</v>
      </c>
      <c r="C61">
        <v>9.3626454296927598E-3</v>
      </c>
      <c r="D61">
        <v>0.19505511311859916</v>
      </c>
      <c r="E61">
        <f>-LOG(BioPlanet_2019_table[[#This Row],[Adjusted P-value]],10)</f>
        <v>0.70984266073241231</v>
      </c>
      <c r="F61">
        <v>0</v>
      </c>
      <c r="G61">
        <v>0</v>
      </c>
      <c r="H61">
        <v>1.7179534001720718</v>
      </c>
      <c r="I61">
        <v>8.024607399055391</v>
      </c>
      <c r="J61" s="1" t="s">
        <v>190</v>
      </c>
    </row>
    <row r="62" spans="1:10" x14ac:dyDescent="0.25">
      <c r="A62" s="1" t="s">
        <v>191</v>
      </c>
      <c r="B62" s="1" t="s">
        <v>192</v>
      </c>
      <c r="C62">
        <v>9.5350038945573763E-3</v>
      </c>
      <c r="D62">
        <v>0.19538942406879869</v>
      </c>
      <c r="E62">
        <f>-LOG(BioPlanet_2019_table[[#This Row],[Adjusted P-value]],10)</f>
        <v>0.70909894723375044</v>
      </c>
      <c r="F62">
        <v>0</v>
      </c>
      <c r="G62">
        <v>0</v>
      </c>
      <c r="H62">
        <v>2.3835294117647057</v>
      </c>
      <c r="I62">
        <v>11.090051399271756</v>
      </c>
      <c r="J62" s="1" t="s">
        <v>193</v>
      </c>
    </row>
    <row r="63" spans="1:10" x14ac:dyDescent="0.25">
      <c r="A63" s="1" t="s">
        <v>194</v>
      </c>
      <c r="B63" s="1" t="s">
        <v>195</v>
      </c>
      <c r="C63">
        <v>1.0218588833060852E-2</v>
      </c>
      <c r="D63">
        <v>0.20390023671827384</v>
      </c>
      <c r="E63">
        <f>-LOG(BioPlanet_2019_table[[#This Row],[Adjusted P-value]],10)</f>
        <v>0.69058227002676231</v>
      </c>
      <c r="F63">
        <v>0</v>
      </c>
      <c r="G63">
        <v>0</v>
      </c>
      <c r="H63">
        <v>2.6148576996933306</v>
      </c>
      <c r="I63">
        <v>11.985322596640417</v>
      </c>
      <c r="J63" s="1" t="s">
        <v>196</v>
      </c>
    </row>
    <row r="64" spans="1:10" x14ac:dyDescent="0.25">
      <c r="A64" s="1" t="s">
        <v>197</v>
      </c>
      <c r="B64" s="1" t="s">
        <v>198</v>
      </c>
      <c r="C64">
        <v>1.0276571930601001E-2</v>
      </c>
      <c r="D64">
        <v>0.20390023671827384</v>
      </c>
      <c r="E64">
        <f>-LOG(BioPlanet_2019_table[[#This Row],[Adjusted P-value]],10)</f>
        <v>0.69058227002676231</v>
      </c>
      <c r="F64">
        <v>0</v>
      </c>
      <c r="G64">
        <v>0</v>
      </c>
      <c r="H64">
        <v>10.699239321240492</v>
      </c>
      <c r="I64">
        <v>48.979925122013277</v>
      </c>
      <c r="J64" s="1" t="s">
        <v>199</v>
      </c>
    </row>
    <row r="65" spans="1:10" x14ac:dyDescent="0.25">
      <c r="A65" s="1" t="s">
        <v>200</v>
      </c>
      <c r="B65" s="1" t="s">
        <v>201</v>
      </c>
      <c r="C65">
        <v>1.0811921793789855E-2</v>
      </c>
      <c r="D65">
        <v>0.20586966318758346</v>
      </c>
      <c r="E65">
        <f>-LOG(BioPlanet_2019_table[[#This Row],[Adjusted P-value]],10)</f>
        <v>0.68640764600421711</v>
      </c>
      <c r="F65">
        <v>0</v>
      </c>
      <c r="G65">
        <v>0</v>
      </c>
      <c r="H65">
        <v>6.1160923385747745</v>
      </c>
      <c r="I65">
        <v>27.688197612271669</v>
      </c>
      <c r="J65" s="1" t="s">
        <v>202</v>
      </c>
    </row>
    <row r="66" spans="1:10" x14ac:dyDescent="0.25">
      <c r="A66" s="1" t="s">
        <v>203</v>
      </c>
      <c r="B66" s="1" t="s">
        <v>201</v>
      </c>
      <c r="C66">
        <v>1.0811921793789855E-2</v>
      </c>
      <c r="D66">
        <v>0.20586966318758346</v>
      </c>
      <c r="E66">
        <f>-LOG(BioPlanet_2019_table[[#This Row],[Adjusted P-value]],10)</f>
        <v>0.68640764600421711</v>
      </c>
      <c r="F66">
        <v>0</v>
      </c>
      <c r="G66">
        <v>0</v>
      </c>
      <c r="H66">
        <v>6.1160923385747745</v>
      </c>
      <c r="I66">
        <v>27.688197612271669</v>
      </c>
      <c r="J66" s="1" t="s">
        <v>204</v>
      </c>
    </row>
    <row r="67" spans="1:10" x14ac:dyDescent="0.25">
      <c r="A67" s="1" t="s">
        <v>205</v>
      </c>
      <c r="B67" s="1" t="s">
        <v>206</v>
      </c>
      <c r="C67">
        <v>1.1034613946854472E-2</v>
      </c>
      <c r="D67">
        <v>0.20586966318758346</v>
      </c>
      <c r="E67">
        <f>-LOG(BioPlanet_2019_table[[#This Row],[Adjusted P-value]],10)</f>
        <v>0.68640764600421711</v>
      </c>
      <c r="F67">
        <v>0</v>
      </c>
      <c r="G67">
        <v>0</v>
      </c>
      <c r="H67">
        <v>3.7799462106061652</v>
      </c>
      <c r="I67">
        <v>17.035152474257231</v>
      </c>
      <c r="J67" s="1" t="s">
        <v>207</v>
      </c>
    </row>
    <row r="68" spans="1:10" x14ac:dyDescent="0.25">
      <c r="A68" s="1" t="s">
        <v>208</v>
      </c>
      <c r="B68" s="1" t="s">
        <v>206</v>
      </c>
      <c r="C68">
        <v>1.1034613946854472E-2</v>
      </c>
      <c r="D68">
        <v>0.20586966318758346</v>
      </c>
      <c r="E68">
        <f>-LOG(BioPlanet_2019_table[[#This Row],[Adjusted P-value]],10)</f>
        <v>0.68640764600421711</v>
      </c>
      <c r="F68">
        <v>0</v>
      </c>
      <c r="G68">
        <v>0</v>
      </c>
      <c r="H68">
        <v>3.7799462106061652</v>
      </c>
      <c r="I68">
        <v>17.035152474257231</v>
      </c>
      <c r="J68" s="1" t="s">
        <v>209</v>
      </c>
    </row>
    <row r="69" spans="1:10" x14ac:dyDescent="0.25">
      <c r="A69" s="1" t="s">
        <v>210</v>
      </c>
      <c r="B69" s="1" t="s">
        <v>211</v>
      </c>
      <c r="C69">
        <v>1.1569812098145667E-2</v>
      </c>
      <c r="D69">
        <v>0.21074137665425879</v>
      </c>
      <c r="E69">
        <f>-LOG(BioPlanet_2019_table[[#This Row],[Adjusted P-value]],10)</f>
        <v>0.67625018727542574</v>
      </c>
      <c r="F69">
        <v>0</v>
      </c>
      <c r="G69">
        <v>0</v>
      </c>
      <c r="H69">
        <v>2.145818610129564</v>
      </c>
      <c r="I69">
        <v>9.5689690475258242</v>
      </c>
      <c r="J69" s="1" t="s">
        <v>212</v>
      </c>
    </row>
    <row r="70" spans="1:10" x14ac:dyDescent="0.25">
      <c r="A70" s="1" t="s">
        <v>213</v>
      </c>
      <c r="B70" s="1" t="s">
        <v>214</v>
      </c>
      <c r="C70">
        <v>1.1706503458508913E-2</v>
      </c>
      <c r="D70">
        <v>0.21074137665425879</v>
      </c>
      <c r="E70">
        <f>-LOG(BioPlanet_2019_table[[#This Row],[Adjusted P-value]],10)</f>
        <v>0.67625018727542574</v>
      </c>
      <c r="F70">
        <v>0</v>
      </c>
      <c r="G70">
        <v>0</v>
      </c>
      <c r="H70">
        <v>2.5524592915897264</v>
      </c>
      <c r="I70">
        <v>11.352345359840584</v>
      </c>
      <c r="J70" s="1" t="s">
        <v>215</v>
      </c>
    </row>
    <row r="71" spans="1:10" x14ac:dyDescent="0.25">
      <c r="A71" s="1" t="s">
        <v>216</v>
      </c>
      <c r="B71" s="1" t="s">
        <v>217</v>
      </c>
      <c r="C71">
        <v>1.1801517092638492E-2</v>
      </c>
      <c r="D71">
        <v>0.21074137665425879</v>
      </c>
      <c r="E71">
        <f>-LOG(BioPlanet_2019_table[[#This Row],[Adjusted P-value]],10)</f>
        <v>0.67625018727542574</v>
      </c>
      <c r="F71">
        <v>0</v>
      </c>
      <c r="G71">
        <v>0</v>
      </c>
      <c r="H71">
        <v>4.4610427650849447</v>
      </c>
      <c r="I71">
        <v>19.80492064511003</v>
      </c>
      <c r="J71" s="1" t="s">
        <v>218</v>
      </c>
    </row>
    <row r="72" spans="1:10" x14ac:dyDescent="0.25">
      <c r="A72" s="1" t="s">
        <v>219</v>
      </c>
      <c r="B72" s="1" t="s">
        <v>220</v>
      </c>
      <c r="C72">
        <v>1.2821121611357929E-2</v>
      </c>
      <c r="D72">
        <v>0.22572397203094943</v>
      </c>
      <c r="E72">
        <f>-LOG(BioPlanet_2019_table[[#This Row],[Adjusted P-value]],10)</f>
        <v>0.6464223161197632</v>
      </c>
      <c r="F72">
        <v>0</v>
      </c>
      <c r="G72">
        <v>0</v>
      </c>
      <c r="H72">
        <v>1.7769720158384126</v>
      </c>
      <c r="I72">
        <v>7.741665287451954</v>
      </c>
      <c r="J72" s="1" t="s">
        <v>221</v>
      </c>
    </row>
    <row r="73" spans="1:10" x14ac:dyDescent="0.25">
      <c r="A73" s="1" t="s">
        <v>222</v>
      </c>
      <c r="B73" s="1" t="s">
        <v>223</v>
      </c>
      <c r="C73">
        <v>1.3204557193698282E-2</v>
      </c>
      <c r="D73">
        <v>0.22863561634931651</v>
      </c>
      <c r="E73">
        <f>-LOG(BioPlanet_2019_table[[#This Row],[Adjusted P-value]],10)</f>
        <v>0.64085611523939401</v>
      </c>
      <c r="F73">
        <v>0</v>
      </c>
      <c r="G73">
        <v>0</v>
      </c>
      <c r="H73">
        <v>2.1787816362566215</v>
      </c>
      <c r="I73">
        <v>9.4280092267279318</v>
      </c>
      <c r="J73" s="1" t="s">
        <v>224</v>
      </c>
    </row>
    <row r="74" spans="1:10" x14ac:dyDescent="0.25">
      <c r="A74" s="1" t="s">
        <v>225</v>
      </c>
      <c r="B74" s="1" t="s">
        <v>226</v>
      </c>
      <c r="C74">
        <v>1.3352319994800084E-2</v>
      </c>
      <c r="D74">
        <v>0.22863561634931651</v>
      </c>
      <c r="E74">
        <f>-LOG(BioPlanet_2019_table[[#This Row],[Adjusted P-value]],10)</f>
        <v>0.64085611523939401</v>
      </c>
      <c r="F74">
        <v>0</v>
      </c>
      <c r="G74">
        <v>0</v>
      </c>
      <c r="H74">
        <v>2.4929631350258248</v>
      </c>
      <c r="I74">
        <v>10.75979124961324</v>
      </c>
      <c r="J74" s="1" t="s">
        <v>227</v>
      </c>
    </row>
    <row r="75" spans="1:10" x14ac:dyDescent="0.25">
      <c r="A75" s="1" t="s">
        <v>228</v>
      </c>
      <c r="B75" s="1" t="s">
        <v>229</v>
      </c>
      <c r="C75">
        <v>1.3669821856270028E-2</v>
      </c>
      <c r="D75">
        <v>0.23090915297753423</v>
      </c>
      <c r="E75">
        <f>-LOG(BioPlanet_2019_table[[#This Row],[Adjusted P-value]],10)</f>
        <v>0.63655885179979599</v>
      </c>
      <c r="F75">
        <v>0</v>
      </c>
      <c r="G75">
        <v>0</v>
      </c>
      <c r="H75">
        <v>3.5697538100820632</v>
      </c>
      <c r="I75">
        <v>15.323399050272062</v>
      </c>
      <c r="J75" s="1" t="s">
        <v>230</v>
      </c>
    </row>
    <row r="76" spans="1:10" x14ac:dyDescent="0.25">
      <c r="A76" s="1" t="s">
        <v>231</v>
      </c>
      <c r="B76" s="1" t="s">
        <v>232</v>
      </c>
      <c r="C76">
        <v>1.4037557467922067E-2</v>
      </c>
      <c r="D76">
        <v>0.23395929113203445</v>
      </c>
      <c r="E76">
        <f>-LOG(BioPlanet_2019_table[[#This Row],[Adjusted P-value]],10)</f>
        <v>0.63085970316575157</v>
      </c>
      <c r="F76">
        <v>0</v>
      </c>
      <c r="G76">
        <v>0</v>
      </c>
      <c r="H76">
        <v>3.1243401759530793</v>
      </c>
      <c r="I76">
        <v>13.328494131418683</v>
      </c>
      <c r="J76" s="1" t="s">
        <v>233</v>
      </c>
    </row>
    <row r="77" spans="1:10" x14ac:dyDescent="0.25">
      <c r="A77" s="1" t="s">
        <v>234</v>
      </c>
      <c r="B77" s="1" t="s">
        <v>235</v>
      </c>
      <c r="C77">
        <v>1.5122067036795731E-2</v>
      </c>
      <c r="D77">
        <v>0.24871820784203502</v>
      </c>
      <c r="E77">
        <f>-LOG(BioPlanet_2019_table[[#This Row],[Adjusted P-value]],10)</f>
        <v>0.60429242029551355</v>
      </c>
      <c r="F77">
        <v>0</v>
      </c>
      <c r="G77">
        <v>0</v>
      </c>
      <c r="H77">
        <v>1.6790160047421459</v>
      </c>
      <c r="I77">
        <v>7.037763836041881</v>
      </c>
      <c r="J77" s="1" t="s">
        <v>236</v>
      </c>
    </row>
    <row r="78" spans="1:10" x14ac:dyDescent="0.25">
      <c r="A78" s="1" t="s">
        <v>237</v>
      </c>
      <c r="B78" s="1" t="s">
        <v>238</v>
      </c>
      <c r="C78">
        <v>1.5963840366177033E-2</v>
      </c>
      <c r="D78">
        <v>0.25372285438445508</v>
      </c>
      <c r="E78">
        <f>-LOG(BioPlanet_2019_table[[#This Row],[Adjusted P-value]],10)</f>
        <v>0.59564041143015856</v>
      </c>
      <c r="F78">
        <v>0</v>
      </c>
      <c r="G78">
        <v>0</v>
      </c>
      <c r="H78">
        <v>1.588977466422216</v>
      </c>
      <c r="I78">
        <v>6.5742815952476334</v>
      </c>
      <c r="J78" s="1" t="s">
        <v>239</v>
      </c>
    </row>
    <row r="79" spans="1:10" x14ac:dyDescent="0.25">
      <c r="A79" s="1" t="s">
        <v>240</v>
      </c>
      <c r="B79" s="1" t="s">
        <v>241</v>
      </c>
      <c r="C79">
        <v>1.6499417750083199E-2</v>
      </c>
      <c r="D79">
        <v>0.25372285438445508</v>
      </c>
      <c r="E79">
        <f>-LOG(BioPlanet_2019_table[[#This Row],[Adjusted P-value]],10)</f>
        <v>0.59564041143015856</v>
      </c>
      <c r="F79">
        <v>0</v>
      </c>
      <c r="G79">
        <v>0</v>
      </c>
      <c r="H79">
        <v>1.4979584334423044</v>
      </c>
      <c r="I79">
        <v>6.1482658124506671</v>
      </c>
      <c r="J79" s="1" t="s">
        <v>242</v>
      </c>
    </row>
    <row r="80" spans="1:10" x14ac:dyDescent="0.25">
      <c r="A80" s="1" t="s">
        <v>243</v>
      </c>
      <c r="B80" s="1" t="s">
        <v>244</v>
      </c>
      <c r="C80">
        <v>1.6674354332402542E-2</v>
      </c>
      <c r="D80">
        <v>0.25372285438445508</v>
      </c>
      <c r="E80">
        <f>-LOG(BioPlanet_2019_table[[#This Row],[Adjusted P-value]],10)</f>
        <v>0.59564041143015856</v>
      </c>
      <c r="F80">
        <v>0</v>
      </c>
      <c r="G80">
        <v>0</v>
      </c>
      <c r="H80">
        <v>2.9992023460410557</v>
      </c>
      <c r="I80">
        <v>12.278384723568498</v>
      </c>
      <c r="J80" s="1" t="s">
        <v>245</v>
      </c>
    </row>
    <row r="81" spans="1:10" x14ac:dyDescent="0.25">
      <c r="A81" s="1" t="s">
        <v>246</v>
      </c>
      <c r="B81" s="1" t="s">
        <v>244</v>
      </c>
      <c r="C81">
        <v>1.6674354332402542E-2</v>
      </c>
      <c r="D81">
        <v>0.25372285438445508</v>
      </c>
      <c r="E81">
        <f>-LOG(BioPlanet_2019_table[[#This Row],[Adjusted P-value]],10)</f>
        <v>0.59564041143015856</v>
      </c>
      <c r="F81">
        <v>0</v>
      </c>
      <c r="G81">
        <v>0</v>
      </c>
      <c r="H81">
        <v>2.9992023460410557</v>
      </c>
      <c r="I81">
        <v>12.278384723568498</v>
      </c>
      <c r="J81" s="1" t="s">
        <v>247</v>
      </c>
    </row>
    <row r="82" spans="1:10" x14ac:dyDescent="0.25">
      <c r="A82" s="1" t="s">
        <v>248</v>
      </c>
      <c r="B82" s="1" t="s">
        <v>249</v>
      </c>
      <c r="C82">
        <v>1.6714229716380962E-2</v>
      </c>
      <c r="D82">
        <v>0.25372285438445508</v>
      </c>
      <c r="E82">
        <f>-LOG(BioPlanet_2019_table[[#This Row],[Adjusted P-value]],10)</f>
        <v>0.59564041143015856</v>
      </c>
      <c r="F82">
        <v>0</v>
      </c>
      <c r="G82">
        <v>0</v>
      </c>
      <c r="H82">
        <v>3.3816869254026036</v>
      </c>
      <c r="I82">
        <v>13.836154617776078</v>
      </c>
      <c r="J82" s="1" t="s">
        <v>250</v>
      </c>
    </row>
    <row r="83" spans="1:10" x14ac:dyDescent="0.25">
      <c r="A83" s="1" t="s">
        <v>251</v>
      </c>
      <c r="B83" s="1" t="s">
        <v>252</v>
      </c>
      <c r="C83">
        <v>1.6808841775649067E-2</v>
      </c>
      <c r="D83">
        <v>0.25372285438445508</v>
      </c>
      <c r="E83">
        <f>-LOG(BioPlanet_2019_table[[#This Row],[Adjusted P-value]],10)</f>
        <v>0.59564041143015856</v>
      </c>
      <c r="F83">
        <v>0</v>
      </c>
      <c r="G83">
        <v>0</v>
      </c>
      <c r="H83">
        <v>2.5380906758970236</v>
      </c>
      <c r="I83">
        <v>10.370258384180875</v>
      </c>
      <c r="J83" s="1" t="s">
        <v>253</v>
      </c>
    </row>
    <row r="84" spans="1:10" x14ac:dyDescent="0.25">
      <c r="A84" s="1" t="s">
        <v>254</v>
      </c>
      <c r="B84" s="1" t="s">
        <v>255</v>
      </c>
      <c r="C84">
        <v>1.6847197531127817E-2</v>
      </c>
      <c r="D84">
        <v>0.25372285438445508</v>
      </c>
      <c r="E84">
        <f>-LOG(BioPlanet_2019_table[[#This Row],[Adjusted P-value]],10)</f>
        <v>0.59564041143015856</v>
      </c>
      <c r="F84">
        <v>0</v>
      </c>
      <c r="G84">
        <v>0</v>
      </c>
      <c r="H84">
        <v>8.0239906377998835</v>
      </c>
      <c r="I84">
        <v>32.766535108852359</v>
      </c>
      <c r="J84" s="1" t="s">
        <v>256</v>
      </c>
    </row>
    <row r="85" spans="1:10" x14ac:dyDescent="0.25">
      <c r="A85" s="1" t="s">
        <v>257</v>
      </c>
      <c r="B85" s="1" t="s">
        <v>258</v>
      </c>
      <c r="C85">
        <v>1.8705360303926288E-2</v>
      </c>
      <c r="D85">
        <v>0.27611652477063547</v>
      </c>
      <c r="E85">
        <f>-LOG(BioPlanet_2019_table[[#This Row],[Adjusted P-value]],10)</f>
        <v>0.55890760132181028</v>
      </c>
      <c r="F85">
        <v>0</v>
      </c>
      <c r="G85">
        <v>0</v>
      </c>
      <c r="H85">
        <v>2.0022143698468788</v>
      </c>
      <c r="I85">
        <v>7.9667011540167509</v>
      </c>
      <c r="J85" s="1" t="s">
        <v>259</v>
      </c>
    </row>
    <row r="86" spans="1:10" x14ac:dyDescent="0.25">
      <c r="A86" s="1" t="s">
        <v>260</v>
      </c>
      <c r="B86" s="1" t="s">
        <v>261</v>
      </c>
      <c r="C86">
        <v>1.9163303720521944E-2</v>
      </c>
      <c r="D86">
        <v>0.27611652477063547</v>
      </c>
      <c r="E86">
        <f>-LOG(BioPlanet_2019_table[[#This Row],[Adjusted P-value]],10)</f>
        <v>0.55890760132181028</v>
      </c>
      <c r="F86">
        <v>0</v>
      </c>
      <c r="G86">
        <v>0</v>
      </c>
      <c r="H86">
        <v>2.4728759203216044</v>
      </c>
      <c r="I86">
        <v>9.7796260596216005</v>
      </c>
      <c r="J86" s="1" t="s">
        <v>262</v>
      </c>
    </row>
    <row r="87" spans="1:10" x14ac:dyDescent="0.25">
      <c r="A87" s="1" t="s">
        <v>263</v>
      </c>
      <c r="B87" s="1" t="s">
        <v>261</v>
      </c>
      <c r="C87">
        <v>1.9163303720521944E-2</v>
      </c>
      <c r="D87">
        <v>0.27611652477063547</v>
      </c>
      <c r="E87">
        <f>-LOG(BioPlanet_2019_table[[#This Row],[Adjusted P-value]],10)</f>
        <v>0.55890760132181028</v>
      </c>
      <c r="F87">
        <v>0</v>
      </c>
      <c r="G87">
        <v>0</v>
      </c>
      <c r="H87">
        <v>2.4728759203216044</v>
      </c>
      <c r="I87">
        <v>9.7796260596216005</v>
      </c>
      <c r="J87" s="1" t="s">
        <v>264</v>
      </c>
    </row>
    <row r="88" spans="1:10" x14ac:dyDescent="0.25">
      <c r="A88" s="1" t="s">
        <v>265</v>
      </c>
      <c r="B88" s="1" t="s">
        <v>266</v>
      </c>
      <c r="C88">
        <v>1.9219399348735466E-2</v>
      </c>
      <c r="D88">
        <v>0.27611652477063547</v>
      </c>
      <c r="E88">
        <f>-LOG(BioPlanet_2019_table[[#This Row],[Adjusted P-value]],10)</f>
        <v>0.55890760132181028</v>
      </c>
      <c r="F88">
        <v>0</v>
      </c>
      <c r="G88">
        <v>0</v>
      </c>
      <c r="H88">
        <v>3.8233324964432169</v>
      </c>
      <c r="I88">
        <v>15.109179662772201</v>
      </c>
      <c r="J88" s="1" t="s">
        <v>267</v>
      </c>
    </row>
    <row r="89" spans="1:10" x14ac:dyDescent="0.25">
      <c r="A89" s="1" t="s">
        <v>268</v>
      </c>
      <c r="B89" s="1" t="s">
        <v>269</v>
      </c>
      <c r="C89">
        <v>1.9557560958950494E-2</v>
      </c>
      <c r="D89">
        <v>0.27611652477063547</v>
      </c>
      <c r="E89">
        <f>-LOG(BioPlanet_2019_table[[#This Row],[Adjusted P-value]],10)</f>
        <v>0.55890760132181028</v>
      </c>
      <c r="F89">
        <v>0</v>
      </c>
      <c r="G89">
        <v>0</v>
      </c>
      <c r="H89">
        <v>1.7212679610510968</v>
      </c>
      <c r="I89">
        <v>6.7721451635875871</v>
      </c>
      <c r="J89" s="1" t="s">
        <v>270</v>
      </c>
    </row>
    <row r="90" spans="1:10" x14ac:dyDescent="0.25">
      <c r="A90" s="1" t="s">
        <v>271</v>
      </c>
      <c r="B90" s="1" t="s">
        <v>272</v>
      </c>
      <c r="C90">
        <v>2.0194725364655018E-2</v>
      </c>
      <c r="D90">
        <v>0.27611652477063547</v>
      </c>
      <c r="E90">
        <f>-LOG(BioPlanet_2019_table[[#This Row],[Adjusted P-value]],10)</f>
        <v>0.55890760132181028</v>
      </c>
      <c r="F90">
        <v>0</v>
      </c>
      <c r="G90">
        <v>0</v>
      </c>
      <c r="H90">
        <v>3.2124267291910904</v>
      </c>
      <c r="I90">
        <v>12.535961499259594</v>
      </c>
      <c r="J90" s="1" t="s">
        <v>273</v>
      </c>
    </row>
    <row r="91" spans="1:10" x14ac:dyDescent="0.25">
      <c r="A91" s="1" t="s">
        <v>274</v>
      </c>
      <c r="B91" s="1" t="s">
        <v>275</v>
      </c>
      <c r="C91">
        <v>2.0404743257073848E-2</v>
      </c>
      <c r="D91">
        <v>0.27611652477063547</v>
      </c>
      <c r="E91">
        <f>-LOG(BioPlanet_2019_table[[#This Row],[Adjusted P-value]],10)</f>
        <v>0.55890760132181028</v>
      </c>
      <c r="F91">
        <v>0</v>
      </c>
      <c r="G91">
        <v>0</v>
      </c>
      <c r="H91">
        <v>4.7564402810304447</v>
      </c>
      <c r="I91">
        <v>18.512007985441727</v>
      </c>
      <c r="J91" s="1" t="s">
        <v>276</v>
      </c>
    </row>
    <row r="92" spans="1:10" x14ac:dyDescent="0.25">
      <c r="A92" s="1" t="s">
        <v>277</v>
      </c>
      <c r="B92" s="1" t="s">
        <v>275</v>
      </c>
      <c r="C92">
        <v>2.0404743257073848E-2</v>
      </c>
      <c r="D92">
        <v>0.27611652477063547</v>
      </c>
      <c r="E92">
        <f>-LOG(BioPlanet_2019_table[[#This Row],[Adjusted P-value]],10)</f>
        <v>0.55890760132181028</v>
      </c>
      <c r="F92">
        <v>0</v>
      </c>
      <c r="G92">
        <v>0</v>
      </c>
      <c r="H92">
        <v>4.7564402810304447</v>
      </c>
      <c r="I92">
        <v>18.512007985441727</v>
      </c>
      <c r="J92" s="1" t="s">
        <v>278</v>
      </c>
    </row>
    <row r="93" spans="1:10" x14ac:dyDescent="0.25">
      <c r="A93" s="1" t="s">
        <v>279</v>
      </c>
      <c r="B93" s="1" t="s">
        <v>275</v>
      </c>
      <c r="C93">
        <v>2.0404743257073848E-2</v>
      </c>
      <c r="D93">
        <v>0.27611652477063547</v>
      </c>
      <c r="E93">
        <f>-LOG(BioPlanet_2019_table[[#This Row],[Adjusted P-value]],10)</f>
        <v>0.55890760132181028</v>
      </c>
      <c r="F93">
        <v>0</v>
      </c>
      <c r="G93">
        <v>0</v>
      </c>
      <c r="H93">
        <v>4.7564402810304447</v>
      </c>
      <c r="I93">
        <v>18.512007985441727</v>
      </c>
      <c r="J93" s="1" t="s">
        <v>280</v>
      </c>
    </row>
    <row r="94" spans="1:10" x14ac:dyDescent="0.25">
      <c r="A94" s="1" t="s">
        <v>281</v>
      </c>
      <c r="B94" s="1" t="s">
        <v>282</v>
      </c>
      <c r="C94">
        <v>2.0543069442935279E-2</v>
      </c>
      <c r="D94">
        <v>0.27611652477063547</v>
      </c>
      <c r="E94">
        <f>-LOG(BioPlanet_2019_table[[#This Row],[Adjusted P-value]],10)</f>
        <v>0.55890760132181028</v>
      </c>
      <c r="F94">
        <v>0</v>
      </c>
      <c r="G94">
        <v>0</v>
      </c>
      <c r="H94">
        <v>2.1091996142719385</v>
      </c>
      <c r="I94">
        <v>8.194729093967835</v>
      </c>
      <c r="J94" s="1" t="s">
        <v>283</v>
      </c>
    </row>
    <row r="95" spans="1:10" x14ac:dyDescent="0.25">
      <c r="A95" s="1" t="s">
        <v>284</v>
      </c>
      <c r="B95" s="1" t="s">
        <v>285</v>
      </c>
      <c r="C95">
        <v>2.0999473444371766E-2</v>
      </c>
      <c r="D95">
        <v>0.27924831707941178</v>
      </c>
      <c r="E95">
        <f>-LOG(BioPlanet_2019_table[[#This Row],[Adjusted P-value]],10)</f>
        <v>0.55400943552776005</v>
      </c>
      <c r="F95">
        <v>0</v>
      </c>
      <c r="G95">
        <v>0</v>
      </c>
      <c r="H95">
        <v>1.9155652832730028</v>
      </c>
      <c r="I95">
        <v>7.4003227435499292</v>
      </c>
      <c r="J95" s="1" t="s">
        <v>286</v>
      </c>
    </row>
    <row r="96" spans="1:10" x14ac:dyDescent="0.25">
      <c r="A96" s="1" t="s">
        <v>287</v>
      </c>
      <c r="B96" s="1" t="s">
        <v>288</v>
      </c>
      <c r="C96">
        <v>2.1376666438755375E-2</v>
      </c>
      <c r="D96">
        <v>0.2812719268257286</v>
      </c>
      <c r="E96">
        <f>-LOG(BioPlanet_2019_table[[#This Row],[Adjusted P-value]],10)</f>
        <v>0.55087361171352578</v>
      </c>
      <c r="F96">
        <v>0</v>
      </c>
      <c r="G96">
        <v>0</v>
      </c>
      <c r="H96">
        <v>1.7580911257306964</v>
      </c>
      <c r="I96">
        <v>6.7606608463802829</v>
      </c>
      <c r="J96" s="1" t="s">
        <v>289</v>
      </c>
    </row>
    <row r="97" spans="1:10" x14ac:dyDescent="0.25">
      <c r="A97" s="1" t="s">
        <v>290</v>
      </c>
      <c r="B97" s="1" t="s">
        <v>291</v>
      </c>
      <c r="C97">
        <v>2.2386721555957709E-2</v>
      </c>
      <c r="D97">
        <v>0.291493770259866</v>
      </c>
      <c r="E97">
        <f>-LOG(BioPlanet_2019_table[[#This Row],[Adjusted P-value]],10)</f>
        <v>0.53537072245102124</v>
      </c>
      <c r="F97">
        <v>0</v>
      </c>
      <c r="G97">
        <v>0</v>
      </c>
      <c r="H97">
        <v>1.596129469581427</v>
      </c>
      <c r="I97">
        <v>6.0641543967115412</v>
      </c>
      <c r="J97" s="1" t="s">
        <v>292</v>
      </c>
    </row>
    <row r="98" spans="1:10" x14ac:dyDescent="0.25">
      <c r="A98" s="1" t="s">
        <v>293</v>
      </c>
      <c r="B98" s="1" t="s">
        <v>294</v>
      </c>
      <c r="C98">
        <v>2.2673071510693567E-2</v>
      </c>
      <c r="D98">
        <v>0.29217875658110265</v>
      </c>
      <c r="E98">
        <f>-LOG(BioPlanet_2019_table[[#This Row],[Adjusted P-value]],10)</f>
        <v>0.53435136347013112</v>
      </c>
      <c r="F98">
        <v>0</v>
      </c>
      <c r="G98">
        <v>0</v>
      </c>
      <c r="H98">
        <v>2.0750664136622392</v>
      </c>
      <c r="I98">
        <v>7.857399452129405</v>
      </c>
      <c r="J98" s="1" t="s">
        <v>295</v>
      </c>
    </row>
    <row r="99" spans="1:10" x14ac:dyDescent="0.25">
      <c r="A99" s="1" t="s">
        <v>296</v>
      </c>
      <c r="B99" s="1" t="s">
        <v>297</v>
      </c>
      <c r="C99">
        <v>2.2960544775395053E-2</v>
      </c>
      <c r="D99">
        <v>0.29286409152289611</v>
      </c>
      <c r="E99">
        <f>-LOG(BioPlanet_2019_table[[#This Row],[Adjusted P-value]],10)</f>
        <v>0.53333387450984593</v>
      </c>
      <c r="F99">
        <v>0</v>
      </c>
      <c r="G99">
        <v>0</v>
      </c>
      <c r="H99">
        <v>2.7767350928641252</v>
      </c>
      <c r="I99">
        <v>10.479337098597618</v>
      </c>
      <c r="J99" s="1" t="s">
        <v>298</v>
      </c>
    </row>
    <row r="100" spans="1:10" x14ac:dyDescent="0.25">
      <c r="A100" s="1" t="s">
        <v>299</v>
      </c>
      <c r="B100" s="1" t="s">
        <v>300</v>
      </c>
      <c r="C100">
        <v>2.3598244613980267E-2</v>
      </c>
      <c r="D100">
        <v>0.29533842722417725</v>
      </c>
      <c r="E100">
        <f>-LOG(BioPlanet_2019_table[[#This Row],[Adjusted P-value]],10)</f>
        <v>0.52968004221317555</v>
      </c>
      <c r="F100">
        <v>0</v>
      </c>
      <c r="G100">
        <v>0</v>
      </c>
      <c r="H100">
        <v>2.1437977660199881</v>
      </c>
      <c r="I100">
        <v>8.0319161594486861</v>
      </c>
      <c r="J100" s="1" t="s">
        <v>301</v>
      </c>
    </row>
    <row r="101" spans="1:10" x14ac:dyDescent="0.25">
      <c r="A101" s="1" t="s">
        <v>302</v>
      </c>
      <c r="B101" s="1" t="s">
        <v>303</v>
      </c>
      <c r="C101">
        <v>2.3863344919713519E-2</v>
      </c>
      <c r="D101">
        <v>0.29533842722417725</v>
      </c>
      <c r="E101">
        <f>-LOG(BioPlanet_2019_table[[#This Row],[Adjusted P-value]],10)</f>
        <v>0.52968004221317555</v>
      </c>
      <c r="F101">
        <v>0</v>
      </c>
      <c r="G101">
        <v>0</v>
      </c>
      <c r="H101">
        <v>3.5682483889865262</v>
      </c>
      <c r="I101">
        <v>13.328876719037124</v>
      </c>
      <c r="J101" s="1" t="s">
        <v>304</v>
      </c>
    </row>
    <row r="102" spans="1:10" x14ac:dyDescent="0.25">
      <c r="A102" s="1" t="s">
        <v>305</v>
      </c>
      <c r="B102" s="1" t="s">
        <v>303</v>
      </c>
      <c r="C102">
        <v>2.3863344919713519E-2</v>
      </c>
      <c r="D102">
        <v>0.29533842722417725</v>
      </c>
      <c r="E102">
        <f>-LOG(BioPlanet_2019_table[[#This Row],[Adjusted P-value]],10)</f>
        <v>0.52968004221317555</v>
      </c>
      <c r="F102">
        <v>0</v>
      </c>
      <c r="G102">
        <v>0</v>
      </c>
      <c r="H102">
        <v>3.5682483889865262</v>
      </c>
      <c r="I102">
        <v>13.328876719037124</v>
      </c>
      <c r="J102" s="1" t="s">
        <v>306</v>
      </c>
    </row>
    <row r="103" spans="1:10" x14ac:dyDescent="0.25">
      <c r="A103" s="1" t="s">
        <v>307</v>
      </c>
      <c r="B103" s="1" t="s">
        <v>308</v>
      </c>
      <c r="C103">
        <v>2.4135860597119852E-2</v>
      </c>
      <c r="D103">
        <v>0.29578260535686096</v>
      </c>
      <c r="E103">
        <f>-LOG(BioPlanet_2019_table[[#This Row],[Adjusted P-value]],10)</f>
        <v>0.5290273699593373</v>
      </c>
      <c r="F103">
        <v>0</v>
      </c>
      <c r="G103">
        <v>0</v>
      </c>
      <c r="H103">
        <v>3.0592865516663874</v>
      </c>
      <c r="I103">
        <v>11.392956129828933</v>
      </c>
      <c r="J103" s="1" t="s">
        <v>309</v>
      </c>
    </row>
    <row r="104" spans="1:10" x14ac:dyDescent="0.25">
      <c r="A104" s="1" t="s">
        <v>310</v>
      </c>
      <c r="B104" s="1" t="s">
        <v>311</v>
      </c>
      <c r="C104">
        <v>2.4932071804875607E-2</v>
      </c>
      <c r="D104">
        <v>0.30071148099536171</v>
      </c>
      <c r="E104">
        <f>-LOG(BioPlanet_2019_table[[#This Row],[Adjusted P-value]],10)</f>
        <v>0.52184999046367508</v>
      </c>
      <c r="F104">
        <v>0</v>
      </c>
      <c r="G104">
        <v>0</v>
      </c>
      <c r="H104">
        <v>1.8259735046166199</v>
      </c>
      <c r="I104">
        <v>6.7407643009353402</v>
      </c>
      <c r="J104" s="1" t="s">
        <v>312</v>
      </c>
    </row>
    <row r="105" spans="1:10" x14ac:dyDescent="0.25">
      <c r="A105" s="1" t="s">
        <v>313</v>
      </c>
      <c r="B105" s="1" t="s">
        <v>314</v>
      </c>
      <c r="C105">
        <v>2.5259764403610385E-2</v>
      </c>
      <c r="D105">
        <v>0.30071148099536171</v>
      </c>
      <c r="E105">
        <f>-LOG(BioPlanet_2019_table[[#This Row],[Adjusted P-value]],10)</f>
        <v>0.52184999046367508</v>
      </c>
      <c r="F105">
        <v>0</v>
      </c>
      <c r="G105">
        <v>0</v>
      </c>
      <c r="H105">
        <v>6.4188414277355177</v>
      </c>
      <c r="I105">
        <v>23.61198092181899</v>
      </c>
      <c r="J105" s="1" t="s">
        <v>315</v>
      </c>
    </row>
    <row r="106" spans="1:10" x14ac:dyDescent="0.25">
      <c r="A106" s="1" t="s">
        <v>316</v>
      </c>
      <c r="B106" s="1" t="s">
        <v>314</v>
      </c>
      <c r="C106">
        <v>2.5259764403610385E-2</v>
      </c>
      <c r="D106">
        <v>0.30071148099536171</v>
      </c>
      <c r="E106">
        <f>-LOG(BioPlanet_2019_table[[#This Row],[Adjusted P-value]],10)</f>
        <v>0.52184999046367508</v>
      </c>
      <c r="F106">
        <v>0</v>
      </c>
      <c r="G106">
        <v>0</v>
      </c>
      <c r="H106">
        <v>6.4188414277355177</v>
      </c>
      <c r="I106">
        <v>23.61198092181899</v>
      </c>
      <c r="J106" s="1" t="s">
        <v>317</v>
      </c>
    </row>
    <row r="107" spans="1:10" x14ac:dyDescent="0.25">
      <c r="A107" s="1" t="s">
        <v>318</v>
      </c>
      <c r="B107" s="1" t="s">
        <v>319</v>
      </c>
      <c r="C107">
        <v>2.6396350455316291E-2</v>
      </c>
      <c r="D107">
        <v>0.3086916619835795</v>
      </c>
      <c r="E107">
        <f>-LOG(BioPlanet_2019_table[[#This Row],[Adjusted P-value]],10)</f>
        <v>0.51047510101167259</v>
      </c>
      <c r="F107">
        <v>0</v>
      </c>
      <c r="G107">
        <v>0</v>
      </c>
      <c r="H107">
        <v>1.6402366863905324</v>
      </c>
      <c r="I107">
        <v>5.9614886543654544</v>
      </c>
      <c r="J107" s="1" t="s">
        <v>320</v>
      </c>
    </row>
    <row r="108" spans="1:10" x14ac:dyDescent="0.25">
      <c r="A108" s="1" t="s">
        <v>321</v>
      </c>
      <c r="B108" s="1" t="s">
        <v>322</v>
      </c>
      <c r="C108">
        <v>2.667095959538127E-2</v>
      </c>
      <c r="D108">
        <v>0.3086916619835795</v>
      </c>
      <c r="E108">
        <f>-LOG(BioPlanet_2019_table[[#This Row],[Adjusted P-value]],10)</f>
        <v>0.51047510101167259</v>
      </c>
      <c r="F108">
        <v>0</v>
      </c>
      <c r="G108">
        <v>0</v>
      </c>
      <c r="H108">
        <v>4.2805620608899293</v>
      </c>
      <c r="I108">
        <v>15.513527243348886</v>
      </c>
      <c r="J108" s="1" t="s">
        <v>323</v>
      </c>
    </row>
    <row r="109" spans="1:10" x14ac:dyDescent="0.25">
      <c r="A109" s="1" t="s">
        <v>324</v>
      </c>
      <c r="B109" s="1" t="s">
        <v>322</v>
      </c>
      <c r="C109">
        <v>2.667095959538127E-2</v>
      </c>
      <c r="D109">
        <v>0.3086916619835795</v>
      </c>
      <c r="E109">
        <f>-LOG(BioPlanet_2019_table[[#This Row],[Adjusted P-value]],10)</f>
        <v>0.51047510101167259</v>
      </c>
      <c r="F109">
        <v>0</v>
      </c>
      <c r="G109">
        <v>0</v>
      </c>
      <c r="H109">
        <v>4.2805620608899293</v>
      </c>
      <c r="I109">
        <v>15.513527243348886</v>
      </c>
      <c r="J109" s="1" t="s">
        <v>325</v>
      </c>
    </row>
    <row r="110" spans="1:10" x14ac:dyDescent="0.25">
      <c r="A110" s="1" t="s">
        <v>326</v>
      </c>
      <c r="B110" s="1" t="s">
        <v>327</v>
      </c>
      <c r="C110">
        <v>2.707055614676214E-2</v>
      </c>
      <c r="D110">
        <v>0.3104421576463548</v>
      </c>
      <c r="E110">
        <f>-LOG(BioPlanet_2019_table[[#This Row],[Adjusted P-value]],10)</f>
        <v>0.50801930677606677</v>
      </c>
      <c r="F110">
        <v>0</v>
      </c>
      <c r="G110">
        <v>0</v>
      </c>
      <c r="H110">
        <v>2.1869829012686157</v>
      </c>
      <c r="I110">
        <v>7.893496260967277</v>
      </c>
      <c r="J110" s="1" t="s">
        <v>328</v>
      </c>
    </row>
    <row r="111" spans="1:10" x14ac:dyDescent="0.25">
      <c r="A111" s="1" t="s">
        <v>329</v>
      </c>
      <c r="B111" s="1" t="s">
        <v>330</v>
      </c>
      <c r="C111">
        <v>2.7648108521886226E-2</v>
      </c>
      <c r="D111">
        <v>0.31418305138507074</v>
      </c>
      <c r="E111">
        <f>-LOG(BioPlanet_2019_table[[#This Row],[Adjusted P-value]],10)</f>
        <v>0.50281724669411176</v>
      </c>
      <c r="F111">
        <v>0</v>
      </c>
      <c r="G111">
        <v>0</v>
      </c>
      <c r="H111">
        <v>2.295864440902609</v>
      </c>
      <c r="I111">
        <v>8.2380161061349799</v>
      </c>
      <c r="J111" s="1" t="s">
        <v>331</v>
      </c>
    </row>
    <row r="112" spans="1:10" x14ac:dyDescent="0.25">
      <c r="A112" s="1" t="s">
        <v>332</v>
      </c>
      <c r="B112" s="1" t="s">
        <v>333</v>
      </c>
      <c r="C112">
        <v>2.8262614546653051E-2</v>
      </c>
      <c r="D112">
        <v>0.318272686336183</v>
      </c>
      <c r="E112">
        <f>-LOG(BioPlanet_2019_table[[#This Row],[Adjusted P-value]],10)</f>
        <v>0.49720063025256989</v>
      </c>
      <c r="F112">
        <v>0</v>
      </c>
      <c r="G112">
        <v>0</v>
      </c>
      <c r="H112">
        <v>1.9358446144791053</v>
      </c>
      <c r="I112">
        <v>6.9036388537663225</v>
      </c>
      <c r="J112" s="1" t="s">
        <v>334</v>
      </c>
    </row>
    <row r="113" spans="1:10" x14ac:dyDescent="0.25">
      <c r="A113" s="1" t="s">
        <v>335</v>
      </c>
      <c r="B113" s="1" t="s">
        <v>336</v>
      </c>
      <c r="C113">
        <v>2.9172332959707555E-2</v>
      </c>
      <c r="D113">
        <v>0.32558407321102184</v>
      </c>
      <c r="E113">
        <f>-LOG(BioPlanet_2019_table[[#This Row],[Adjusted P-value]],10)</f>
        <v>0.48733684790367277</v>
      </c>
      <c r="F113">
        <v>0</v>
      </c>
      <c r="G113">
        <v>0</v>
      </c>
      <c r="H113">
        <v>3.3450497949619216</v>
      </c>
      <c r="I113">
        <v>11.823193972251294</v>
      </c>
      <c r="J113" s="1" t="s">
        <v>337</v>
      </c>
    </row>
    <row r="114" spans="1:10" x14ac:dyDescent="0.25">
      <c r="A114" s="1" t="s">
        <v>338</v>
      </c>
      <c r="B114" s="1" t="s">
        <v>339</v>
      </c>
      <c r="C114">
        <v>3.0377777325562853E-2</v>
      </c>
      <c r="D114">
        <v>0.33603735979604926</v>
      </c>
      <c r="E114">
        <f>-LOG(BioPlanet_2019_table[[#This Row],[Adjusted P-value]],10)</f>
        <v>0.47361243614795429</v>
      </c>
      <c r="F114">
        <v>0</v>
      </c>
      <c r="G114">
        <v>0</v>
      </c>
      <c r="H114">
        <v>1.5191103433383719</v>
      </c>
      <c r="I114">
        <v>5.3078382998372238</v>
      </c>
      <c r="J114" s="1" t="s">
        <v>340</v>
      </c>
    </row>
    <row r="115" spans="1:10" x14ac:dyDescent="0.25">
      <c r="A115" s="1" t="s">
        <v>341</v>
      </c>
      <c r="B115" s="1" t="s">
        <v>342</v>
      </c>
      <c r="C115">
        <v>3.0984727116750099E-2</v>
      </c>
      <c r="D115">
        <v>0.33974481487664587</v>
      </c>
      <c r="E115">
        <f>-LOG(BioPlanet_2019_table[[#This Row],[Adjusted P-value]],10)</f>
        <v>0.46884716266800491</v>
      </c>
      <c r="F115">
        <v>0</v>
      </c>
      <c r="G115">
        <v>0</v>
      </c>
      <c r="H115">
        <v>2.2423493424736103</v>
      </c>
      <c r="I115">
        <v>7.7905065764256536</v>
      </c>
      <c r="J115" s="1" t="s">
        <v>343</v>
      </c>
    </row>
    <row r="116" spans="1:10" x14ac:dyDescent="0.25">
      <c r="A116" s="1" t="s">
        <v>344</v>
      </c>
      <c r="B116" s="1" t="s">
        <v>345</v>
      </c>
      <c r="C116">
        <v>3.2837330301275565E-2</v>
      </c>
      <c r="D116">
        <v>0.35674065513552777</v>
      </c>
      <c r="E116">
        <f>-LOG(BioPlanet_2019_table[[#This Row],[Adjusted P-value]],10)</f>
        <v>0.44764739446062979</v>
      </c>
      <c r="F116">
        <v>0</v>
      </c>
      <c r="G116">
        <v>0</v>
      </c>
      <c r="H116">
        <v>1.9488770053475937</v>
      </c>
      <c r="I116">
        <v>6.6577327567369968</v>
      </c>
      <c r="J116" s="1" t="s">
        <v>346</v>
      </c>
    </row>
    <row r="117" spans="1:10" x14ac:dyDescent="0.25">
      <c r="A117" s="1" t="s">
        <v>347</v>
      </c>
      <c r="B117" s="1" t="s">
        <v>348</v>
      </c>
      <c r="C117">
        <v>3.3105532796576978E-2</v>
      </c>
      <c r="D117">
        <v>0.35674065513552777</v>
      </c>
      <c r="E117">
        <f>-LOG(BioPlanet_2019_table[[#This Row],[Adjusted P-value]],10)</f>
        <v>0.44764739446062979</v>
      </c>
      <c r="F117">
        <v>0</v>
      </c>
      <c r="G117">
        <v>0</v>
      </c>
      <c r="H117">
        <v>1.7203428507819891</v>
      </c>
      <c r="I117">
        <v>5.8630228076120092</v>
      </c>
      <c r="J117" s="1" t="s">
        <v>349</v>
      </c>
    </row>
    <row r="118" spans="1:10" x14ac:dyDescent="0.25">
      <c r="A118" s="1" t="s">
        <v>350</v>
      </c>
      <c r="B118" s="1" t="s">
        <v>351</v>
      </c>
      <c r="C118">
        <v>3.3484939310021708E-2</v>
      </c>
      <c r="D118">
        <v>0.35774507809852252</v>
      </c>
      <c r="E118">
        <f>-LOG(BioPlanet_2019_table[[#This Row],[Adjusted P-value]],10)</f>
        <v>0.44642633260482179</v>
      </c>
      <c r="F118">
        <v>0</v>
      </c>
      <c r="G118">
        <v>0</v>
      </c>
      <c r="H118">
        <v>2.7929558081451655</v>
      </c>
      <c r="I118">
        <v>9.4867199181257842</v>
      </c>
      <c r="J118" s="1" t="s">
        <v>352</v>
      </c>
    </row>
    <row r="119" spans="1:10" x14ac:dyDescent="0.25">
      <c r="A119" s="1" t="s">
        <v>353</v>
      </c>
      <c r="B119" s="1" t="s">
        <v>354</v>
      </c>
      <c r="C119">
        <v>3.3964590782022248E-2</v>
      </c>
      <c r="D119">
        <v>0.35804106813080561</v>
      </c>
      <c r="E119">
        <f>-LOG(BioPlanet_2019_table[[#This Row],[Adjusted P-value]],10)</f>
        <v>0.44606715592691842</v>
      </c>
      <c r="F119">
        <v>0</v>
      </c>
      <c r="G119">
        <v>0</v>
      </c>
      <c r="H119">
        <v>3.8912071535022354</v>
      </c>
      <c r="I119">
        <v>13.161762056999967</v>
      </c>
      <c r="J119" s="1" t="s">
        <v>355</v>
      </c>
    </row>
    <row r="120" spans="1:10" x14ac:dyDescent="0.25">
      <c r="A120" s="1" t="s">
        <v>356</v>
      </c>
      <c r="B120" s="1" t="s">
        <v>357</v>
      </c>
      <c r="C120">
        <v>3.5181246330628843E-2</v>
      </c>
      <c r="D120">
        <v>0.35804106813080561</v>
      </c>
      <c r="E120">
        <f>-LOG(BioPlanet_2019_table[[#This Row],[Adjusted P-value]],10)</f>
        <v>0.44606715592691842</v>
      </c>
      <c r="F120">
        <v>0</v>
      </c>
      <c r="G120">
        <v>0</v>
      </c>
      <c r="H120">
        <v>1.3557874228115514</v>
      </c>
      <c r="I120">
        <v>4.5381487579797053</v>
      </c>
      <c r="J120" s="1" t="s">
        <v>358</v>
      </c>
    </row>
    <row r="121" spans="1:10" x14ac:dyDescent="0.25">
      <c r="A121" s="1" t="s">
        <v>359</v>
      </c>
      <c r="B121" s="1" t="s">
        <v>360</v>
      </c>
      <c r="C121">
        <v>3.551767395857592E-2</v>
      </c>
      <c r="D121">
        <v>0.35804106813080561</v>
      </c>
      <c r="E121">
        <f>-LOG(BioPlanet_2019_table[[#This Row],[Adjusted P-value]],10)</f>
        <v>0.44606715592691842</v>
      </c>
      <c r="F121">
        <v>0</v>
      </c>
      <c r="G121">
        <v>0</v>
      </c>
      <c r="H121">
        <v>5.3487419543592747</v>
      </c>
      <c r="I121">
        <v>17.852628928759948</v>
      </c>
      <c r="J121" s="1" t="s">
        <v>361</v>
      </c>
    </row>
    <row r="122" spans="1:10" x14ac:dyDescent="0.25">
      <c r="A122" s="1" t="s">
        <v>362</v>
      </c>
      <c r="B122" s="1" t="s">
        <v>360</v>
      </c>
      <c r="C122">
        <v>3.551767395857592E-2</v>
      </c>
      <c r="D122">
        <v>0.35804106813080561</v>
      </c>
      <c r="E122">
        <f>-LOG(BioPlanet_2019_table[[#This Row],[Adjusted P-value]],10)</f>
        <v>0.44606715592691842</v>
      </c>
      <c r="F122">
        <v>0</v>
      </c>
      <c r="G122">
        <v>0</v>
      </c>
      <c r="H122">
        <v>5.3487419543592747</v>
      </c>
      <c r="I122">
        <v>17.852628928759948</v>
      </c>
      <c r="J122" s="1" t="s">
        <v>363</v>
      </c>
    </row>
    <row r="123" spans="1:10" x14ac:dyDescent="0.25">
      <c r="A123" s="1" t="s">
        <v>364</v>
      </c>
      <c r="B123" s="1" t="s">
        <v>360</v>
      </c>
      <c r="C123">
        <v>3.551767395857592E-2</v>
      </c>
      <c r="D123">
        <v>0.35804106813080561</v>
      </c>
      <c r="E123">
        <f>-LOG(BioPlanet_2019_table[[#This Row],[Adjusted P-value]],10)</f>
        <v>0.44606715592691842</v>
      </c>
      <c r="F123">
        <v>0</v>
      </c>
      <c r="G123">
        <v>0</v>
      </c>
      <c r="H123">
        <v>5.3487419543592747</v>
      </c>
      <c r="I123">
        <v>17.852628928759948</v>
      </c>
      <c r="J123" s="1" t="s">
        <v>365</v>
      </c>
    </row>
    <row r="124" spans="1:10" x14ac:dyDescent="0.25">
      <c r="A124" s="1" t="s">
        <v>366</v>
      </c>
      <c r="B124" s="1" t="s">
        <v>360</v>
      </c>
      <c r="C124">
        <v>3.551767395857592E-2</v>
      </c>
      <c r="D124">
        <v>0.35804106813080561</v>
      </c>
      <c r="E124">
        <f>-LOG(BioPlanet_2019_table[[#This Row],[Adjusted P-value]],10)</f>
        <v>0.44606715592691842</v>
      </c>
      <c r="F124">
        <v>0</v>
      </c>
      <c r="G124">
        <v>0</v>
      </c>
      <c r="H124">
        <v>5.3487419543592747</v>
      </c>
      <c r="I124">
        <v>17.852628928759948</v>
      </c>
      <c r="J124" s="1" t="s">
        <v>367</v>
      </c>
    </row>
    <row r="125" spans="1:10" x14ac:dyDescent="0.25">
      <c r="A125" s="1" t="s">
        <v>368</v>
      </c>
      <c r="B125" s="1" t="s">
        <v>360</v>
      </c>
      <c r="C125">
        <v>3.551767395857592E-2</v>
      </c>
      <c r="D125">
        <v>0.35804106813080561</v>
      </c>
      <c r="E125">
        <f>-LOG(BioPlanet_2019_table[[#This Row],[Adjusted P-value]],10)</f>
        <v>0.44606715592691842</v>
      </c>
      <c r="F125">
        <v>0</v>
      </c>
      <c r="G125">
        <v>0</v>
      </c>
      <c r="H125">
        <v>5.3487419543592747</v>
      </c>
      <c r="I125">
        <v>17.852628928759948</v>
      </c>
      <c r="J125" s="1" t="s">
        <v>369</v>
      </c>
    </row>
    <row r="126" spans="1:10" x14ac:dyDescent="0.25">
      <c r="A126" s="1" t="s">
        <v>370</v>
      </c>
      <c r="B126" s="1" t="s">
        <v>371</v>
      </c>
      <c r="C126">
        <v>3.6290797024204076E-2</v>
      </c>
      <c r="D126">
        <v>0.36015556998090242</v>
      </c>
      <c r="E126">
        <f>-LOG(BioPlanet_2019_table[[#This Row],[Adjusted P-value]],10)</f>
        <v>0.44350986426015121</v>
      </c>
      <c r="F126">
        <v>0</v>
      </c>
      <c r="G126">
        <v>0</v>
      </c>
      <c r="H126">
        <v>1.767534174723332</v>
      </c>
      <c r="I126">
        <v>5.8614810909591277</v>
      </c>
      <c r="J126" s="1" t="s">
        <v>372</v>
      </c>
    </row>
    <row r="127" spans="1:10" x14ac:dyDescent="0.25">
      <c r="A127" s="1" t="s">
        <v>373</v>
      </c>
      <c r="B127" s="1" t="s">
        <v>374</v>
      </c>
      <c r="C127">
        <v>3.6303681454074962E-2</v>
      </c>
      <c r="D127">
        <v>0.36015556998090242</v>
      </c>
      <c r="E127">
        <f>-LOG(BioPlanet_2019_table[[#This Row],[Adjusted P-value]],10)</f>
        <v>0.44350986426015121</v>
      </c>
      <c r="F127">
        <v>0</v>
      </c>
      <c r="G127">
        <v>0</v>
      </c>
      <c r="H127">
        <v>1.8581047675103002</v>
      </c>
      <c r="I127">
        <v>6.1611709128628052</v>
      </c>
      <c r="J127" s="1" t="s">
        <v>375</v>
      </c>
    </row>
    <row r="128" spans="1:10" x14ac:dyDescent="0.25">
      <c r="A128" s="1" t="s">
        <v>376</v>
      </c>
      <c r="B128" s="1" t="s">
        <v>377</v>
      </c>
      <c r="C128">
        <v>3.8195866855640498E-2</v>
      </c>
      <c r="D128">
        <v>0.37200307973505137</v>
      </c>
      <c r="E128">
        <f>-LOG(BioPlanet_2019_table[[#This Row],[Adjusted P-value]],10)</f>
        <v>0.42945346467078516</v>
      </c>
      <c r="F128">
        <v>0</v>
      </c>
      <c r="G128">
        <v>0</v>
      </c>
      <c r="H128">
        <v>1.9646090534979423</v>
      </c>
      <c r="I128">
        <v>6.4145035033415034</v>
      </c>
      <c r="J128" s="1" t="s">
        <v>378</v>
      </c>
    </row>
    <row r="129" spans="1:10" x14ac:dyDescent="0.25">
      <c r="A129" s="1" t="s">
        <v>379</v>
      </c>
      <c r="B129" s="1" t="s">
        <v>377</v>
      </c>
      <c r="C129">
        <v>3.8195866855640498E-2</v>
      </c>
      <c r="D129">
        <v>0.37200307973505137</v>
      </c>
      <c r="E129">
        <f>-LOG(BioPlanet_2019_table[[#This Row],[Adjusted P-value]],10)</f>
        <v>0.42945346467078516</v>
      </c>
      <c r="F129">
        <v>0</v>
      </c>
      <c r="G129">
        <v>0</v>
      </c>
      <c r="H129">
        <v>1.9646090534979423</v>
      </c>
      <c r="I129">
        <v>6.4145035033415034</v>
      </c>
      <c r="J129" s="1" t="s">
        <v>380</v>
      </c>
    </row>
    <row r="130" spans="1:10" x14ac:dyDescent="0.25">
      <c r="A130" s="1" t="s">
        <v>381</v>
      </c>
      <c r="B130" s="1" t="s">
        <v>382</v>
      </c>
      <c r="C130">
        <v>3.8928030623574771E-2</v>
      </c>
      <c r="D130">
        <v>0.37200307973505137</v>
      </c>
      <c r="E130">
        <f>-LOG(BioPlanet_2019_table[[#This Row],[Adjusted P-value]],10)</f>
        <v>0.42945346467078516</v>
      </c>
      <c r="F130">
        <v>0</v>
      </c>
      <c r="G130">
        <v>0</v>
      </c>
      <c r="H130">
        <v>2.6764361078546308</v>
      </c>
      <c r="I130">
        <v>8.6878205538245563</v>
      </c>
      <c r="J130" s="1" t="s">
        <v>383</v>
      </c>
    </row>
    <row r="131" spans="1:10" x14ac:dyDescent="0.25">
      <c r="A131" s="1" t="s">
        <v>384</v>
      </c>
      <c r="B131" s="1" t="s">
        <v>382</v>
      </c>
      <c r="C131">
        <v>3.8928030623574771E-2</v>
      </c>
      <c r="D131">
        <v>0.37200307973505137</v>
      </c>
      <c r="E131">
        <f>-LOG(BioPlanet_2019_table[[#This Row],[Adjusted P-value]],10)</f>
        <v>0.42945346467078516</v>
      </c>
      <c r="F131">
        <v>0</v>
      </c>
      <c r="G131">
        <v>0</v>
      </c>
      <c r="H131">
        <v>2.6764361078546308</v>
      </c>
      <c r="I131">
        <v>8.6878205538245563</v>
      </c>
      <c r="J131" s="1" t="s">
        <v>385</v>
      </c>
    </row>
    <row r="132" spans="1:10" x14ac:dyDescent="0.25">
      <c r="A132" s="1" t="s">
        <v>386</v>
      </c>
      <c r="B132" s="1" t="s">
        <v>387</v>
      </c>
      <c r="C132">
        <v>3.8985922756233381E-2</v>
      </c>
      <c r="D132">
        <v>0.37200307973505137</v>
      </c>
      <c r="E132">
        <f>-LOG(BioPlanet_2019_table[[#This Row],[Adjusted P-value]],10)</f>
        <v>0.42945346467078516</v>
      </c>
      <c r="F132">
        <v>0</v>
      </c>
      <c r="G132">
        <v>0</v>
      </c>
      <c r="H132">
        <v>1.891349480968858</v>
      </c>
      <c r="I132">
        <v>6.1365867588903109</v>
      </c>
      <c r="J132" s="1" t="s">
        <v>388</v>
      </c>
    </row>
    <row r="133" spans="1:10" x14ac:dyDescent="0.25">
      <c r="A133" s="1" t="s">
        <v>389</v>
      </c>
      <c r="B133" s="1" t="s">
        <v>390</v>
      </c>
      <c r="C133">
        <v>3.9514986085192987E-2</v>
      </c>
      <c r="D133">
        <v>0.37419494398856989</v>
      </c>
      <c r="E133">
        <f>-LOG(BioPlanet_2019_table[[#This Row],[Adjusted P-value]],10)</f>
        <v>0.42690208485497988</v>
      </c>
      <c r="F133">
        <v>0</v>
      </c>
      <c r="G133">
        <v>0</v>
      </c>
      <c r="H133">
        <v>1.5635957521846466</v>
      </c>
      <c r="I133">
        <v>5.0520955897784789</v>
      </c>
      <c r="J133" s="1" t="s">
        <v>391</v>
      </c>
    </row>
    <row r="134" spans="1:10" x14ac:dyDescent="0.25">
      <c r="A134" s="1" t="s">
        <v>392</v>
      </c>
      <c r="B134" s="1" t="s">
        <v>393</v>
      </c>
      <c r="C134">
        <v>4.0831673754522783E-2</v>
      </c>
      <c r="D134">
        <v>0.38375633227934941</v>
      </c>
      <c r="E134">
        <f>-LOG(BioPlanet_2019_table[[#This Row],[Adjusted P-value]],10)</f>
        <v>0.41594444525732382</v>
      </c>
      <c r="F134">
        <v>0</v>
      </c>
      <c r="G134">
        <v>0</v>
      </c>
      <c r="H134">
        <v>1.5757837667950028</v>
      </c>
      <c r="I134">
        <v>5.0398247795807158</v>
      </c>
      <c r="J134" s="1" t="s">
        <v>394</v>
      </c>
    </row>
    <row r="135" spans="1:10" x14ac:dyDescent="0.25">
      <c r="A135" s="1" t="s">
        <v>395</v>
      </c>
      <c r="B135" s="1" t="s">
        <v>396</v>
      </c>
      <c r="C135">
        <v>4.2302454638678544E-2</v>
      </c>
      <c r="D135">
        <v>0.39168939480257914</v>
      </c>
      <c r="E135">
        <f>-LOG(BioPlanet_2019_table[[#This Row],[Adjusted P-value]],10)</f>
        <v>0.40705818704562596</v>
      </c>
      <c r="F135">
        <v>0</v>
      </c>
      <c r="G135">
        <v>0</v>
      </c>
      <c r="H135">
        <v>3.5667447306791571</v>
      </c>
      <c r="I135">
        <v>11.281293165803596</v>
      </c>
      <c r="J135" s="1" t="s">
        <v>397</v>
      </c>
    </row>
    <row r="136" spans="1:10" x14ac:dyDescent="0.25">
      <c r="A136" s="1" t="s">
        <v>398</v>
      </c>
      <c r="B136" s="1" t="s">
        <v>396</v>
      </c>
      <c r="C136">
        <v>4.2302454638678544E-2</v>
      </c>
      <c r="D136">
        <v>0.39168939480257914</v>
      </c>
      <c r="E136">
        <f>-LOG(BioPlanet_2019_table[[#This Row],[Adjusted P-value]],10)</f>
        <v>0.40705818704562596</v>
      </c>
      <c r="F136">
        <v>0</v>
      </c>
      <c r="G136">
        <v>0</v>
      </c>
      <c r="H136">
        <v>3.5667447306791571</v>
      </c>
      <c r="I136">
        <v>11.281293165803596</v>
      </c>
      <c r="J136" s="1" t="s">
        <v>399</v>
      </c>
    </row>
    <row r="137" spans="1:10" x14ac:dyDescent="0.25">
      <c r="A137" s="1" t="s">
        <v>400</v>
      </c>
      <c r="B137" s="1" t="s">
        <v>401</v>
      </c>
      <c r="C137">
        <v>4.2647933685812156E-2</v>
      </c>
      <c r="D137">
        <v>0.39198468461224412</v>
      </c>
      <c r="E137">
        <f>-LOG(BioPlanet_2019_table[[#This Row],[Adjusted P-value]],10)</f>
        <v>0.40673090113854371</v>
      </c>
      <c r="F137">
        <v>0</v>
      </c>
      <c r="G137">
        <v>0</v>
      </c>
      <c r="H137">
        <v>2.0957645076463529</v>
      </c>
      <c r="I137">
        <v>6.6116685226520744</v>
      </c>
      <c r="J137" s="1" t="s">
        <v>402</v>
      </c>
    </row>
    <row r="138" spans="1:10" x14ac:dyDescent="0.25">
      <c r="A138" s="1" t="s">
        <v>403</v>
      </c>
      <c r="B138" s="1" t="s">
        <v>404</v>
      </c>
      <c r="C138">
        <v>4.4378481841547815E-2</v>
      </c>
      <c r="D138">
        <v>0.40379271999282101</v>
      </c>
      <c r="E138">
        <f>-LOG(BioPlanet_2019_table[[#This Row],[Adjusted P-value]],10)</f>
        <v>0.39384151524737415</v>
      </c>
      <c r="F138">
        <v>0</v>
      </c>
      <c r="G138">
        <v>0</v>
      </c>
      <c r="H138">
        <v>2.1968219573853376</v>
      </c>
      <c r="I138">
        <v>6.8431016499487116</v>
      </c>
      <c r="J138" s="1" t="s">
        <v>405</v>
      </c>
    </row>
    <row r="139" spans="1:10" x14ac:dyDescent="0.25">
      <c r="A139" s="1" t="s">
        <v>406</v>
      </c>
      <c r="B139" s="1" t="s">
        <v>407</v>
      </c>
      <c r="C139">
        <v>4.4901750463201703E-2</v>
      </c>
      <c r="D139">
        <v>0.40379271999282101</v>
      </c>
      <c r="E139">
        <f>-LOG(BioPlanet_2019_table[[#This Row],[Adjusted P-value]],10)</f>
        <v>0.39384151524737415</v>
      </c>
      <c r="F139">
        <v>0</v>
      </c>
      <c r="G139">
        <v>0</v>
      </c>
      <c r="H139">
        <v>2.5692379835873389</v>
      </c>
      <c r="I139">
        <v>7.9730609937340349</v>
      </c>
      <c r="J139" s="1" t="s">
        <v>408</v>
      </c>
    </row>
    <row r="140" spans="1:10" x14ac:dyDescent="0.25">
      <c r="A140" s="1" t="s">
        <v>409</v>
      </c>
      <c r="B140" s="1" t="s">
        <v>407</v>
      </c>
      <c r="C140">
        <v>4.4901750463201703E-2</v>
      </c>
      <c r="D140">
        <v>0.40379271999282101</v>
      </c>
      <c r="E140">
        <f>-LOG(BioPlanet_2019_table[[#This Row],[Adjusted P-value]],10)</f>
        <v>0.39384151524737415</v>
      </c>
      <c r="F140">
        <v>0</v>
      </c>
      <c r="G140">
        <v>0</v>
      </c>
      <c r="H140">
        <v>2.5692379835873389</v>
      </c>
      <c r="I140">
        <v>7.9730609937340349</v>
      </c>
      <c r="J140" s="1" t="s">
        <v>410</v>
      </c>
    </row>
    <row r="141" spans="1:10" x14ac:dyDescent="0.25">
      <c r="A141" s="1" t="s">
        <v>411</v>
      </c>
      <c r="B141" s="1" t="s">
        <v>412</v>
      </c>
      <c r="C141">
        <v>4.5343043173249137E-2</v>
      </c>
      <c r="D141">
        <v>0.40405318503733428</v>
      </c>
      <c r="E141">
        <f>-LOG(BioPlanet_2019_table[[#This Row],[Adjusted P-value]],10)</f>
        <v>0.39356146546368109</v>
      </c>
      <c r="F141">
        <v>0</v>
      </c>
      <c r="G141">
        <v>0</v>
      </c>
      <c r="H141">
        <v>2.3422287390029326</v>
      </c>
      <c r="I141">
        <v>7.2456811310579141</v>
      </c>
      <c r="J141" s="1" t="s">
        <v>413</v>
      </c>
    </row>
    <row r="142" spans="1:10" x14ac:dyDescent="0.25">
      <c r="A142" s="1" t="s">
        <v>414</v>
      </c>
      <c r="B142" s="1" t="s">
        <v>415</v>
      </c>
      <c r="C142">
        <v>4.5855135513836798E-2</v>
      </c>
      <c r="D142">
        <v>0.40405318503733428</v>
      </c>
      <c r="E142">
        <f>-LOG(BioPlanet_2019_table[[#This Row],[Adjusted P-value]],10)</f>
        <v>0.39356146546368109</v>
      </c>
      <c r="F142">
        <v>0</v>
      </c>
      <c r="G142">
        <v>0</v>
      </c>
      <c r="H142">
        <v>1.7863449087698646</v>
      </c>
      <c r="I142">
        <v>5.5059938916486493</v>
      </c>
      <c r="J142" s="1" t="s">
        <v>416</v>
      </c>
    </row>
    <row r="143" spans="1:10" x14ac:dyDescent="0.25">
      <c r="A143" s="1" t="s">
        <v>417</v>
      </c>
      <c r="B143" s="1" t="s">
        <v>418</v>
      </c>
      <c r="C143">
        <v>4.5900441820241181E-2</v>
      </c>
      <c r="D143">
        <v>0.40405318503733428</v>
      </c>
      <c r="E143">
        <f>-LOG(BioPlanet_2019_table[[#This Row],[Adjusted P-value]],10)</f>
        <v>0.39356146546368109</v>
      </c>
      <c r="F143">
        <v>0</v>
      </c>
      <c r="G143">
        <v>0</v>
      </c>
      <c r="H143">
        <v>1.837109243697479</v>
      </c>
      <c r="I143">
        <v>5.6606489555675177</v>
      </c>
      <c r="J143" s="1" t="s">
        <v>419</v>
      </c>
    </row>
    <row r="144" spans="1:10" x14ac:dyDescent="0.25">
      <c r="A144" s="1" t="s">
        <v>420</v>
      </c>
      <c r="B144" s="1" t="s">
        <v>421</v>
      </c>
      <c r="C144">
        <v>4.6557923861870361E-2</v>
      </c>
      <c r="D144">
        <v>0.40697485893243324</v>
      </c>
      <c r="E144">
        <f>-LOG(BioPlanet_2019_table[[#This Row],[Adjusted P-value]],10)</f>
        <v>0.39043241869654444</v>
      </c>
      <c r="F144">
        <v>0</v>
      </c>
      <c r="G144">
        <v>0</v>
      </c>
      <c r="H144">
        <v>1.4523391510895383</v>
      </c>
      <c r="I144">
        <v>4.4544085095850816</v>
      </c>
      <c r="J144" s="1" t="s">
        <v>422</v>
      </c>
    </row>
    <row r="145" spans="1:10" x14ac:dyDescent="0.25">
      <c r="A145" s="1" t="s">
        <v>423</v>
      </c>
      <c r="B145" s="1" t="s">
        <v>424</v>
      </c>
      <c r="C145">
        <v>4.7578937561813257E-2</v>
      </c>
      <c r="D145">
        <v>0.41016325484321775</v>
      </c>
      <c r="E145">
        <f>-LOG(BioPlanet_2019_table[[#This Row],[Adjusted P-value]],10)</f>
        <v>0.38704324921784172</v>
      </c>
      <c r="F145">
        <v>0</v>
      </c>
      <c r="G145">
        <v>0</v>
      </c>
      <c r="H145">
        <v>4.5843851876619581</v>
      </c>
      <c r="I145">
        <v>13.961126673198539</v>
      </c>
      <c r="J145" s="1" t="s">
        <v>425</v>
      </c>
    </row>
    <row r="146" spans="1:10" x14ac:dyDescent="0.25">
      <c r="A146" s="1" t="s">
        <v>426</v>
      </c>
      <c r="B146" s="1" t="s">
        <v>424</v>
      </c>
      <c r="C146">
        <v>4.7578937561813257E-2</v>
      </c>
      <c r="D146">
        <v>0.41016325484321775</v>
      </c>
      <c r="E146">
        <f>-LOG(BioPlanet_2019_table[[#This Row],[Adjusted P-value]],10)</f>
        <v>0.38704324921784172</v>
      </c>
      <c r="F146">
        <v>0</v>
      </c>
      <c r="G146">
        <v>0</v>
      </c>
      <c r="H146">
        <v>4.5843851876619581</v>
      </c>
      <c r="I146">
        <v>13.961126673198539</v>
      </c>
      <c r="J146" s="1" t="s">
        <v>427</v>
      </c>
    </row>
    <row r="147" spans="1:10" x14ac:dyDescent="0.25">
      <c r="A147" s="1" t="s">
        <v>428</v>
      </c>
      <c r="B147" s="1" t="s">
        <v>429</v>
      </c>
      <c r="C147">
        <v>4.870750317342936E-2</v>
      </c>
      <c r="D147">
        <v>0.41510984048384031</v>
      </c>
      <c r="E147">
        <f>-LOG(BioPlanet_2019_table[[#This Row],[Adjusted P-value]],10)</f>
        <v>0.38183697122958582</v>
      </c>
      <c r="F147">
        <v>0</v>
      </c>
      <c r="G147">
        <v>0</v>
      </c>
      <c r="H147">
        <v>1.9477619912402522</v>
      </c>
      <c r="I147">
        <v>5.8859851850724878</v>
      </c>
      <c r="J147" s="1" t="s">
        <v>430</v>
      </c>
    </row>
    <row r="148" spans="1:10" x14ac:dyDescent="0.25">
      <c r="A148" s="1" t="s">
        <v>431</v>
      </c>
      <c r="B148" s="1" t="s">
        <v>432</v>
      </c>
      <c r="C148">
        <v>4.8816917240899628E-2</v>
      </c>
      <c r="D148">
        <v>0.41510984048384031</v>
      </c>
      <c r="E148">
        <f>-LOG(BioPlanet_2019_table[[#This Row],[Adjusted P-value]],10)</f>
        <v>0.38183697122958582</v>
      </c>
      <c r="F148">
        <v>0</v>
      </c>
      <c r="G148">
        <v>0</v>
      </c>
      <c r="H148">
        <v>1.6276443320691107</v>
      </c>
      <c r="I148">
        <v>4.9149623696448987</v>
      </c>
      <c r="J148" s="1" t="s">
        <v>433</v>
      </c>
    </row>
    <row r="149" spans="1:10" x14ac:dyDescent="0.25">
      <c r="A149" s="1" t="s">
        <v>434</v>
      </c>
      <c r="B149" s="1" t="s">
        <v>435</v>
      </c>
      <c r="C149">
        <v>4.9296791168671028E-2</v>
      </c>
      <c r="D149">
        <v>0.41635803351918094</v>
      </c>
      <c r="E149">
        <f>-LOG(BioPlanet_2019_table[[#This Row],[Adjusted P-value]],10)</f>
        <v>0.38053305132658766</v>
      </c>
      <c r="F149">
        <v>0</v>
      </c>
      <c r="G149">
        <v>0</v>
      </c>
      <c r="H149">
        <v>2.8164215459562789</v>
      </c>
      <c r="I149">
        <v>8.4771367563589575</v>
      </c>
      <c r="J149" s="1" t="s">
        <v>436</v>
      </c>
    </row>
    <row r="150" spans="1:10" x14ac:dyDescent="0.25">
      <c r="A150" s="1" t="s">
        <v>437</v>
      </c>
      <c r="B150" s="1" t="s">
        <v>438</v>
      </c>
      <c r="C150">
        <v>5.0106784845482387E-2</v>
      </c>
      <c r="D150">
        <v>0.4203589332674697</v>
      </c>
      <c r="E150">
        <f>-LOG(BioPlanet_2019_table[[#This Row],[Adjusted P-value]],10)</f>
        <v>0.37637971872964748</v>
      </c>
      <c r="F150">
        <v>0</v>
      </c>
      <c r="G150">
        <v>0</v>
      </c>
      <c r="H150">
        <v>1.6494920174165457</v>
      </c>
      <c r="I150">
        <v>4.9379174130253771</v>
      </c>
      <c r="J150" s="1" t="s">
        <v>439</v>
      </c>
    </row>
    <row r="151" spans="1:10" x14ac:dyDescent="0.25">
      <c r="A151" s="1" t="s">
        <v>440</v>
      </c>
      <c r="B151" s="1" t="s">
        <v>441</v>
      </c>
      <c r="C151">
        <v>5.0572302745506788E-2</v>
      </c>
      <c r="D151">
        <v>0.42143585621255658</v>
      </c>
      <c r="E151">
        <f>-LOG(BioPlanet_2019_table[[#This Row],[Adjusted P-value]],10)</f>
        <v>0.37526851691778879</v>
      </c>
      <c r="F151">
        <v>0</v>
      </c>
      <c r="G151">
        <v>0</v>
      </c>
      <c r="H151">
        <v>1.4027599611273081</v>
      </c>
      <c r="I151">
        <v>4.1863284141575852</v>
      </c>
      <c r="J151" s="1" t="s">
        <v>442</v>
      </c>
    </row>
    <row r="152" spans="1:10" x14ac:dyDescent="0.25">
      <c r="A152" s="1" t="s">
        <v>443</v>
      </c>
      <c r="B152" s="1" t="s">
        <v>444</v>
      </c>
      <c r="C152">
        <v>5.1687369771975328E-2</v>
      </c>
      <c r="D152">
        <v>0.42382824647378348</v>
      </c>
      <c r="E152">
        <f>-LOG(BioPlanet_2019_table[[#This Row],[Adjusted P-value]],10)</f>
        <v>0.37281010265376302</v>
      </c>
      <c r="F152">
        <v>0</v>
      </c>
      <c r="G152">
        <v>0</v>
      </c>
      <c r="H152">
        <v>3.2921996036750136</v>
      </c>
      <c r="I152">
        <v>9.7532790245319632</v>
      </c>
      <c r="J152" s="1" t="s">
        <v>445</v>
      </c>
    </row>
    <row r="153" spans="1:10" x14ac:dyDescent="0.25">
      <c r="A153" s="1" t="s">
        <v>446</v>
      </c>
      <c r="B153" s="1" t="s">
        <v>444</v>
      </c>
      <c r="C153">
        <v>5.1687369771975328E-2</v>
      </c>
      <c r="D153">
        <v>0.42382824647378348</v>
      </c>
      <c r="E153">
        <f>-LOG(BioPlanet_2019_table[[#This Row],[Adjusted P-value]],10)</f>
        <v>0.37281010265376302</v>
      </c>
      <c r="F153">
        <v>0</v>
      </c>
      <c r="G153">
        <v>0</v>
      </c>
      <c r="H153">
        <v>3.2921996036750136</v>
      </c>
      <c r="I153">
        <v>9.7532790245319632</v>
      </c>
      <c r="J153" s="1" t="s">
        <v>447</v>
      </c>
    </row>
    <row r="154" spans="1:10" x14ac:dyDescent="0.25">
      <c r="A154" s="1" t="s">
        <v>448</v>
      </c>
      <c r="B154" s="1" t="s">
        <v>449</v>
      </c>
      <c r="C154">
        <v>5.1876577368391102E-2</v>
      </c>
      <c r="D154">
        <v>0.42382824647378348</v>
      </c>
      <c r="E154">
        <f>-LOG(BioPlanet_2019_table[[#This Row],[Adjusted P-value]],10)</f>
        <v>0.37281010265376302</v>
      </c>
      <c r="F154">
        <v>0</v>
      </c>
      <c r="G154">
        <v>0</v>
      </c>
      <c r="H154">
        <v>2.0082207868467412</v>
      </c>
      <c r="I154">
        <v>5.9421001742623591</v>
      </c>
      <c r="J154" s="1" t="s">
        <v>450</v>
      </c>
    </row>
    <row r="155" spans="1:10" x14ac:dyDescent="0.25">
      <c r="A155" s="1" t="s">
        <v>451</v>
      </c>
      <c r="B155" s="1" t="s">
        <v>452</v>
      </c>
      <c r="C155">
        <v>5.3352523095901591E-2</v>
      </c>
      <c r="D155">
        <v>0.42893161888472797</v>
      </c>
      <c r="E155">
        <f>-LOG(BioPlanet_2019_table[[#This Row],[Adjusted P-value]],10)</f>
        <v>0.36761193837034145</v>
      </c>
      <c r="F155">
        <v>0</v>
      </c>
      <c r="G155">
        <v>0</v>
      </c>
      <c r="H155">
        <v>1.6336927223719677</v>
      </c>
      <c r="I155">
        <v>4.7880821911202291</v>
      </c>
      <c r="J155" s="1" t="s">
        <v>453</v>
      </c>
    </row>
    <row r="156" spans="1:10" x14ac:dyDescent="0.25">
      <c r="A156" s="1" t="s">
        <v>454</v>
      </c>
      <c r="B156" s="1" t="s">
        <v>455</v>
      </c>
      <c r="C156">
        <v>5.4736977837005985E-2</v>
      </c>
      <c r="D156">
        <v>0.42893161888472797</v>
      </c>
      <c r="E156">
        <f>-LOG(BioPlanet_2019_table[[#This Row],[Adjusted P-value]],10)</f>
        <v>0.36761193837034145</v>
      </c>
      <c r="F156">
        <v>0</v>
      </c>
      <c r="G156">
        <v>0</v>
      </c>
      <c r="H156">
        <v>1.6576554137380095</v>
      </c>
      <c r="I156">
        <v>4.8158466762401435</v>
      </c>
      <c r="J156" s="1" t="s">
        <v>456</v>
      </c>
    </row>
    <row r="157" spans="1:10" x14ac:dyDescent="0.25">
      <c r="A157" s="1" t="s">
        <v>457</v>
      </c>
      <c r="B157" s="1" t="s">
        <v>458</v>
      </c>
      <c r="C157">
        <v>5.4821334786462707E-2</v>
      </c>
      <c r="D157">
        <v>0.42893161888472797</v>
      </c>
      <c r="E157">
        <f>-LOG(BioPlanet_2019_table[[#This Row],[Adjusted P-value]],10)</f>
        <v>0.36761193837034145</v>
      </c>
      <c r="F157">
        <v>0</v>
      </c>
      <c r="G157">
        <v>0</v>
      </c>
      <c r="H157">
        <v>2.089430894308943</v>
      </c>
      <c r="I157">
        <v>6.0670300068891976</v>
      </c>
      <c r="J157" s="1" t="s">
        <v>459</v>
      </c>
    </row>
    <row r="158" spans="1:10" x14ac:dyDescent="0.25">
      <c r="A158" s="1" t="s">
        <v>460</v>
      </c>
      <c r="B158" s="1" t="s">
        <v>458</v>
      </c>
      <c r="C158">
        <v>5.4821334786462707E-2</v>
      </c>
      <c r="D158">
        <v>0.42893161888472797</v>
      </c>
      <c r="E158">
        <f>-LOG(BioPlanet_2019_table[[#This Row],[Adjusted P-value]],10)</f>
        <v>0.36761193837034145</v>
      </c>
      <c r="F158">
        <v>0</v>
      </c>
      <c r="G158">
        <v>0</v>
      </c>
      <c r="H158">
        <v>2.089430894308943</v>
      </c>
      <c r="I158">
        <v>6.0670300068891976</v>
      </c>
      <c r="J158" s="1" t="s">
        <v>461</v>
      </c>
    </row>
    <row r="159" spans="1:10" x14ac:dyDescent="0.25">
      <c r="A159" s="1" t="s">
        <v>462</v>
      </c>
      <c r="B159" s="1" t="s">
        <v>463</v>
      </c>
      <c r="C159">
        <v>5.7442439430641923E-2</v>
      </c>
      <c r="D159">
        <v>0.42893161888472797</v>
      </c>
      <c r="E159">
        <f>-LOG(BioPlanet_2019_table[[#This Row],[Adjusted P-value]],10)</f>
        <v>0.36761193837034145</v>
      </c>
      <c r="F159">
        <v>0</v>
      </c>
      <c r="G159">
        <v>0</v>
      </c>
      <c r="H159">
        <v>2.6754540128881077</v>
      </c>
      <c r="I159">
        <v>7.643696896966869</v>
      </c>
      <c r="J159" s="1" t="s">
        <v>464</v>
      </c>
    </row>
    <row r="160" spans="1:10" x14ac:dyDescent="0.25">
      <c r="A160" s="1" t="s">
        <v>465</v>
      </c>
      <c r="B160" s="1" t="s">
        <v>463</v>
      </c>
      <c r="C160">
        <v>5.7442439430641923E-2</v>
      </c>
      <c r="D160">
        <v>0.42893161888472797</v>
      </c>
      <c r="E160">
        <f>-LOG(BioPlanet_2019_table[[#This Row],[Adjusted P-value]],10)</f>
        <v>0.36761193837034145</v>
      </c>
      <c r="F160">
        <v>0</v>
      </c>
      <c r="G160">
        <v>0</v>
      </c>
      <c r="H160">
        <v>2.6754540128881077</v>
      </c>
      <c r="I160">
        <v>7.643696896966869</v>
      </c>
      <c r="J160" s="1" t="s">
        <v>466</v>
      </c>
    </row>
    <row r="161" spans="1:10" x14ac:dyDescent="0.25">
      <c r="A161" s="1" t="s">
        <v>467</v>
      </c>
      <c r="B161" s="1" t="s">
        <v>468</v>
      </c>
      <c r="C161">
        <v>5.7939788955130474E-2</v>
      </c>
      <c r="D161">
        <v>0.42893161888472797</v>
      </c>
      <c r="E161">
        <f>-LOG(BioPlanet_2019_table[[#This Row],[Adjusted P-value]],10)</f>
        <v>0.36761193837034145</v>
      </c>
      <c r="F161">
        <v>0</v>
      </c>
      <c r="G161">
        <v>0</v>
      </c>
      <c r="H161">
        <v>1.8792133094192591</v>
      </c>
      <c r="I161">
        <v>5.3526589758995593</v>
      </c>
      <c r="J161" s="1" t="s">
        <v>469</v>
      </c>
    </row>
    <row r="162" spans="1:10" x14ac:dyDescent="0.25">
      <c r="A162" s="1" t="s">
        <v>470</v>
      </c>
      <c r="B162" s="1" t="s">
        <v>471</v>
      </c>
      <c r="C162">
        <v>5.8476495275778806E-2</v>
      </c>
      <c r="D162">
        <v>0.42893161888472797</v>
      </c>
      <c r="E162">
        <f>-LOG(BioPlanet_2019_table[[#This Row],[Adjusted P-value]],10)</f>
        <v>0.36761193837034145</v>
      </c>
      <c r="F162">
        <v>0</v>
      </c>
      <c r="G162">
        <v>0</v>
      </c>
      <c r="H162">
        <v>2.3786635404454866</v>
      </c>
      <c r="I162">
        <v>6.7533359586824018</v>
      </c>
      <c r="J162" s="1" t="s">
        <v>472</v>
      </c>
    </row>
    <row r="163" spans="1:10" x14ac:dyDescent="0.25">
      <c r="A163" s="1" t="s">
        <v>473</v>
      </c>
      <c r="B163" s="1" t="s">
        <v>474</v>
      </c>
      <c r="C163">
        <v>6.136658592548986E-2</v>
      </c>
      <c r="D163">
        <v>0.42893161888472797</v>
      </c>
      <c r="E163">
        <f>-LOG(BioPlanet_2019_table[[#This Row],[Adjusted P-value]],10)</f>
        <v>0.36761193837034145</v>
      </c>
      <c r="F163">
        <v>0</v>
      </c>
      <c r="G163">
        <v>0</v>
      </c>
      <c r="H163">
        <v>4.0111176126389703</v>
      </c>
      <c r="I163">
        <v>11.194587212177289</v>
      </c>
      <c r="J163" s="1" t="s">
        <v>475</v>
      </c>
    </row>
    <row r="164" spans="1:10" x14ac:dyDescent="0.25">
      <c r="A164" s="1" t="s">
        <v>476</v>
      </c>
      <c r="B164" s="1" t="s">
        <v>474</v>
      </c>
      <c r="C164">
        <v>6.136658592548986E-2</v>
      </c>
      <c r="D164">
        <v>0.42893161888472797</v>
      </c>
      <c r="E164">
        <f>-LOG(BioPlanet_2019_table[[#This Row],[Adjusted P-value]],10)</f>
        <v>0.36761193837034145</v>
      </c>
      <c r="F164">
        <v>0</v>
      </c>
      <c r="G164">
        <v>0</v>
      </c>
      <c r="H164">
        <v>4.0111176126389703</v>
      </c>
      <c r="I164">
        <v>11.194587212177289</v>
      </c>
      <c r="J164" s="1" t="s">
        <v>477</v>
      </c>
    </row>
    <row r="165" spans="1:10" x14ac:dyDescent="0.25">
      <c r="A165" s="1" t="s">
        <v>478</v>
      </c>
      <c r="B165" s="1" t="s">
        <v>474</v>
      </c>
      <c r="C165">
        <v>6.136658592548986E-2</v>
      </c>
      <c r="D165">
        <v>0.42893161888472797</v>
      </c>
      <c r="E165">
        <f>-LOG(BioPlanet_2019_table[[#This Row],[Adjusted P-value]],10)</f>
        <v>0.36761193837034145</v>
      </c>
      <c r="F165">
        <v>0</v>
      </c>
      <c r="G165">
        <v>0</v>
      </c>
      <c r="H165">
        <v>4.0111176126389703</v>
      </c>
      <c r="I165">
        <v>11.194587212177289</v>
      </c>
      <c r="J165" s="1" t="s">
        <v>479</v>
      </c>
    </row>
    <row r="166" spans="1:10" x14ac:dyDescent="0.25">
      <c r="A166" s="1" t="s">
        <v>480</v>
      </c>
      <c r="B166" s="1" t="s">
        <v>474</v>
      </c>
      <c r="C166">
        <v>6.136658592548986E-2</v>
      </c>
      <c r="D166">
        <v>0.42893161888472797</v>
      </c>
      <c r="E166">
        <f>-LOG(BioPlanet_2019_table[[#This Row],[Adjusted P-value]],10)</f>
        <v>0.36761193837034145</v>
      </c>
      <c r="F166">
        <v>0</v>
      </c>
      <c r="G166">
        <v>0</v>
      </c>
      <c r="H166">
        <v>4.0111176126389703</v>
      </c>
      <c r="I166">
        <v>11.194587212177289</v>
      </c>
      <c r="J166" s="1" t="s">
        <v>481</v>
      </c>
    </row>
    <row r="167" spans="1:10" x14ac:dyDescent="0.25">
      <c r="A167" s="1" t="s">
        <v>482</v>
      </c>
      <c r="B167" s="1" t="s">
        <v>474</v>
      </c>
      <c r="C167">
        <v>6.136658592548986E-2</v>
      </c>
      <c r="D167">
        <v>0.42893161888472797</v>
      </c>
      <c r="E167">
        <f>-LOG(BioPlanet_2019_table[[#This Row],[Adjusted P-value]],10)</f>
        <v>0.36761193837034145</v>
      </c>
      <c r="F167">
        <v>0</v>
      </c>
      <c r="G167">
        <v>0</v>
      </c>
      <c r="H167">
        <v>4.0111176126389703</v>
      </c>
      <c r="I167">
        <v>11.194587212177289</v>
      </c>
      <c r="J167" s="1" t="s">
        <v>483</v>
      </c>
    </row>
    <row r="168" spans="1:10" x14ac:dyDescent="0.25">
      <c r="A168" s="1" t="s">
        <v>484</v>
      </c>
      <c r="B168" s="1" t="s">
        <v>474</v>
      </c>
      <c r="C168">
        <v>6.136658592548986E-2</v>
      </c>
      <c r="D168">
        <v>0.42893161888472797</v>
      </c>
      <c r="E168">
        <f>-LOG(BioPlanet_2019_table[[#This Row],[Adjusted P-value]],10)</f>
        <v>0.36761193837034145</v>
      </c>
      <c r="F168">
        <v>0</v>
      </c>
      <c r="G168">
        <v>0</v>
      </c>
      <c r="H168">
        <v>4.0111176126389703</v>
      </c>
      <c r="I168">
        <v>11.194587212177289</v>
      </c>
      <c r="J168" s="1" t="s">
        <v>485</v>
      </c>
    </row>
    <row r="169" spans="1:10" x14ac:dyDescent="0.25">
      <c r="A169" s="1" t="s">
        <v>486</v>
      </c>
      <c r="B169" s="1" t="s">
        <v>487</v>
      </c>
      <c r="C169">
        <v>6.1494306077945829E-2</v>
      </c>
      <c r="D169">
        <v>0.42893161888472797</v>
      </c>
      <c r="E169">
        <f>-LOG(BioPlanet_2019_table[[#This Row],[Adjusted P-value]],10)</f>
        <v>0.36761193837034145</v>
      </c>
      <c r="F169">
        <v>0</v>
      </c>
      <c r="G169">
        <v>0</v>
      </c>
      <c r="H169">
        <v>7.128654970760234</v>
      </c>
      <c r="I169">
        <v>19.880469205986351</v>
      </c>
      <c r="J169" s="1" t="s">
        <v>488</v>
      </c>
    </row>
    <row r="170" spans="1:10" x14ac:dyDescent="0.25">
      <c r="A170" s="1" t="s">
        <v>489</v>
      </c>
      <c r="B170" s="1" t="s">
        <v>487</v>
      </c>
      <c r="C170">
        <v>6.1494306077945829E-2</v>
      </c>
      <c r="D170">
        <v>0.42893161888472797</v>
      </c>
      <c r="E170">
        <f>-LOG(BioPlanet_2019_table[[#This Row],[Adjusted P-value]],10)</f>
        <v>0.36761193837034145</v>
      </c>
      <c r="F170">
        <v>0</v>
      </c>
      <c r="G170">
        <v>0</v>
      </c>
      <c r="H170">
        <v>7.128654970760234</v>
      </c>
      <c r="I170">
        <v>19.880469205986351</v>
      </c>
      <c r="J170" s="1" t="s">
        <v>488</v>
      </c>
    </row>
    <row r="171" spans="1:10" x14ac:dyDescent="0.25">
      <c r="A171" s="1" t="s">
        <v>490</v>
      </c>
      <c r="B171" s="1" t="s">
        <v>487</v>
      </c>
      <c r="C171">
        <v>6.1494306077945829E-2</v>
      </c>
      <c r="D171">
        <v>0.42893161888472797</v>
      </c>
      <c r="E171">
        <f>-LOG(BioPlanet_2019_table[[#This Row],[Adjusted P-value]],10)</f>
        <v>0.36761193837034145</v>
      </c>
      <c r="F171">
        <v>0</v>
      </c>
      <c r="G171">
        <v>0</v>
      </c>
      <c r="H171">
        <v>7.128654970760234</v>
      </c>
      <c r="I171">
        <v>19.880469205986351</v>
      </c>
      <c r="J171" s="1" t="s">
        <v>491</v>
      </c>
    </row>
    <row r="172" spans="1:10" x14ac:dyDescent="0.25">
      <c r="A172" s="1" t="s">
        <v>492</v>
      </c>
      <c r="B172" s="1" t="s">
        <v>487</v>
      </c>
      <c r="C172">
        <v>6.1494306077945829E-2</v>
      </c>
      <c r="D172">
        <v>0.42893161888472797</v>
      </c>
      <c r="E172">
        <f>-LOG(BioPlanet_2019_table[[#This Row],[Adjusted P-value]],10)</f>
        <v>0.36761193837034145</v>
      </c>
      <c r="F172">
        <v>0</v>
      </c>
      <c r="G172">
        <v>0</v>
      </c>
      <c r="H172">
        <v>7.128654970760234</v>
      </c>
      <c r="I172">
        <v>19.880469205986351</v>
      </c>
      <c r="J172" s="1" t="s">
        <v>493</v>
      </c>
    </row>
    <row r="173" spans="1:10" x14ac:dyDescent="0.25">
      <c r="A173" s="1" t="s">
        <v>494</v>
      </c>
      <c r="B173" s="1" t="s">
        <v>487</v>
      </c>
      <c r="C173">
        <v>6.1494306077945829E-2</v>
      </c>
      <c r="D173">
        <v>0.42893161888472797</v>
      </c>
      <c r="E173">
        <f>-LOG(BioPlanet_2019_table[[#This Row],[Adjusted P-value]],10)</f>
        <v>0.36761193837034145</v>
      </c>
      <c r="F173">
        <v>0</v>
      </c>
      <c r="G173">
        <v>0</v>
      </c>
      <c r="H173">
        <v>7.128654970760234</v>
      </c>
      <c r="I173">
        <v>19.880469205986351</v>
      </c>
      <c r="J173" s="1" t="s">
        <v>495</v>
      </c>
    </row>
    <row r="174" spans="1:10" x14ac:dyDescent="0.25">
      <c r="A174" s="1" t="s">
        <v>496</v>
      </c>
      <c r="B174" s="1" t="s">
        <v>487</v>
      </c>
      <c r="C174">
        <v>6.1494306077945829E-2</v>
      </c>
      <c r="D174">
        <v>0.42893161888472797</v>
      </c>
      <c r="E174">
        <f>-LOG(BioPlanet_2019_table[[#This Row],[Adjusted P-value]],10)</f>
        <v>0.36761193837034145</v>
      </c>
      <c r="F174">
        <v>0</v>
      </c>
      <c r="G174">
        <v>0</v>
      </c>
      <c r="H174">
        <v>7.128654970760234</v>
      </c>
      <c r="I174">
        <v>19.880469205986351</v>
      </c>
      <c r="J174" s="1" t="s">
        <v>497</v>
      </c>
    </row>
    <row r="175" spans="1:10" x14ac:dyDescent="0.25">
      <c r="A175" s="1" t="s">
        <v>498</v>
      </c>
      <c r="B175" s="1" t="s">
        <v>487</v>
      </c>
      <c r="C175">
        <v>6.1494306077945829E-2</v>
      </c>
      <c r="D175">
        <v>0.42893161888472797</v>
      </c>
      <c r="E175">
        <f>-LOG(BioPlanet_2019_table[[#This Row],[Adjusted P-value]],10)</f>
        <v>0.36761193837034145</v>
      </c>
      <c r="F175">
        <v>0</v>
      </c>
      <c r="G175">
        <v>0</v>
      </c>
      <c r="H175">
        <v>7.128654970760234</v>
      </c>
      <c r="I175">
        <v>19.880469205986351</v>
      </c>
      <c r="J175" s="1" t="s">
        <v>499</v>
      </c>
    </row>
    <row r="176" spans="1:10" x14ac:dyDescent="0.25">
      <c r="A176" s="1" t="s">
        <v>500</v>
      </c>
      <c r="B176" s="1" t="s">
        <v>487</v>
      </c>
      <c r="C176">
        <v>6.1494306077945829E-2</v>
      </c>
      <c r="D176">
        <v>0.42893161888472797</v>
      </c>
      <c r="E176">
        <f>-LOG(BioPlanet_2019_table[[#This Row],[Adjusted P-value]],10)</f>
        <v>0.36761193837034145</v>
      </c>
      <c r="F176">
        <v>0</v>
      </c>
      <c r="G176">
        <v>0</v>
      </c>
      <c r="H176">
        <v>7.128654970760234</v>
      </c>
      <c r="I176">
        <v>19.880469205986351</v>
      </c>
      <c r="J176" s="1" t="s">
        <v>501</v>
      </c>
    </row>
    <row r="177" spans="1:10" x14ac:dyDescent="0.25">
      <c r="A177" s="1" t="s">
        <v>502</v>
      </c>
      <c r="B177" s="1" t="s">
        <v>487</v>
      </c>
      <c r="C177">
        <v>6.1494306077945829E-2</v>
      </c>
      <c r="D177">
        <v>0.42893161888472797</v>
      </c>
      <c r="E177">
        <f>-LOG(BioPlanet_2019_table[[#This Row],[Adjusted P-value]],10)</f>
        <v>0.36761193837034145</v>
      </c>
      <c r="F177">
        <v>0</v>
      </c>
      <c r="G177">
        <v>0</v>
      </c>
      <c r="H177">
        <v>7.128654970760234</v>
      </c>
      <c r="I177">
        <v>19.880469205986351</v>
      </c>
      <c r="J177" s="1" t="s">
        <v>503</v>
      </c>
    </row>
    <row r="178" spans="1:10" x14ac:dyDescent="0.25">
      <c r="A178" s="1" t="s">
        <v>504</v>
      </c>
      <c r="B178" s="1" t="s">
        <v>487</v>
      </c>
      <c r="C178">
        <v>6.1494306077945829E-2</v>
      </c>
      <c r="D178">
        <v>0.42893161888472797</v>
      </c>
      <c r="E178">
        <f>-LOG(BioPlanet_2019_table[[#This Row],[Adjusted P-value]],10)</f>
        <v>0.36761193837034145</v>
      </c>
      <c r="F178">
        <v>0</v>
      </c>
      <c r="G178">
        <v>0</v>
      </c>
      <c r="H178">
        <v>7.128654970760234</v>
      </c>
      <c r="I178">
        <v>19.880469205986351</v>
      </c>
      <c r="J178" s="1" t="s">
        <v>505</v>
      </c>
    </row>
    <row r="179" spans="1:10" x14ac:dyDescent="0.25">
      <c r="A179" s="1" t="s">
        <v>506</v>
      </c>
      <c r="B179" s="1" t="s">
        <v>487</v>
      </c>
      <c r="C179">
        <v>6.1494306077945829E-2</v>
      </c>
      <c r="D179">
        <v>0.42893161888472797</v>
      </c>
      <c r="E179">
        <f>-LOG(BioPlanet_2019_table[[#This Row],[Adjusted P-value]],10)</f>
        <v>0.36761193837034145</v>
      </c>
      <c r="F179">
        <v>0</v>
      </c>
      <c r="G179">
        <v>0</v>
      </c>
      <c r="H179">
        <v>7.128654970760234</v>
      </c>
      <c r="I179">
        <v>19.880469205986351</v>
      </c>
      <c r="J179" s="1" t="s">
        <v>507</v>
      </c>
    </row>
    <row r="180" spans="1:10" x14ac:dyDescent="0.25">
      <c r="A180" s="1" t="s">
        <v>508</v>
      </c>
      <c r="B180" s="1" t="s">
        <v>487</v>
      </c>
      <c r="C180">
        <v>6.1494306077945829E-2</v>
      </c>
      <c r="D180">
        <v>0.42893161888472797</v>
      </c>
      <c r="E180">
        <f>-LOG(BioPlanet_2019_table[[#This Row],[Adjusted P-value]],10)</f>
        <v>0.36761193837034145</v>
      </c>
      <c r="F180">
        <v>0</v>
      </c>
      <c r="G180">
        <v>0</v>
      </c>
      <c r="H180">
        <v>7.128654970760234</v>
      </c>
      <c r="I180">
        <v>19.880469205986351</v>
      </c>
      <c r="J180" s="1" t="s">
        <v>509</v>
      </c>
    </row>
    <row r="181" spans="1:10" x14ac:dyDescent="0.25">
      <c r="A181" s="1" t="s">
        <v>510</v>
      </c>
      <c r="B181" s="1" t="s">
        <v>511</v>
      </c>
      <c r="C181">
        <v>6.2109298414508608E-2</v>
      </c>
      <c r="D181">
        <v>0.42893161888472797</v>
      </c>
      <c r="E181">
        <f>-LOG(BioPlanet_2019_table[[#This Row],[Adjusted P-value]],10)</f>
        <v>0.36761193837034145</v>
      </c>
      <c r="F181">
        <v>0</v>
      </c>
      <c r="G181">
        <v>0</v>
      </c>
      <c r="H181">
        <v>3.0568752091000335</v>
      </c>
      <c r="I181">
        <v>8.4946269239944705</v>
      </c>
      <c r="J181" s="1" t="s">
        <v>512</v>
      </c>
    </row>
    <row r="182" spans="1:10" x14ac:dyDescent="0.25">
      <c r="A182" s="1" t="s">
        <v>513</v>
      </c>
      <c r="B182" s="1" t="s">
        <v>511</v>
      </c>
      <c r="C182">
        <v>6.2109298414508608E-2</v>
      </c>
      <c r="D182">
        <v>0.42893161888472797</v>
      </c>
      <c r="E182">
        <f>-LOG(BioPlanet_2019_table[[#This Row],[Adjusted P-value]],10)</f>
        <v>0.36761193837034145</v>
      </c>
      <c r="F182">
        <v>0</v>
      </c>
      <c r="G182">
        <v>0</v>
      </c>
      <c r="H182">
        <v>3.0568752091000335</v>
      </c>
      <c r="I182">
        <v>8.4946269239944705</v>
      </c>
      <c r="J182" s="1" t="s">
        <v>514</v>
      </c>
    </row>
    <row r="183" spans="1:10" x14ac:dyDescent="0.25">
      <c r="A183" s="1" t="s">
        <v>515</v>
      </c>
      <c r="B183" s="1" t="s">
        <v>516</v>
      </c>
      <c r="C183">
        <v>6.6087062041464126E-2</v>
      </c>
      <c r="D183">
        <v>0.45389465687818764</v>
      </c>
      <c r="E183">
        <f>-LOG(BioPlanet_2019_table[[#This Row],[Adjusted P-value]],10)</f>
        <v>0.34304492962105754</v>
      </c>
      <c r="F183">
        <v>0</v>
      </c>
      <c r="G183">
        <v>0</v>
      </c>
      <c r="H183">
        <v>2.2935856640428738</v>
      </c>
      <c r="I183">
        <v>6.2311728998075768</v>
      </c>
      <c r="J183" s="1" t="s">
        <v>517</v>
      </c>
    </row>
    <row r="184" spans="1:10" x14ac:dyDescent="0.25">
      <c r="A184" s="1" t="s">
        <v>518</v>
      </c>
      <c r="B184" s="1" t="s">
        <v>519</v>
      </c>
      <c r="C184">
        <v>6.8012225178662317E-2</v>
      </c>
      <c r="D184">
        <v>0.46456437963567154</v>
      </c>
      <c r="E184">
        <f>-LOG(BioPlanet_2019_table[[#This Row],[Adjusted P-value]],10)</f>
        <v>0.332954092686289</v>
      </c>
      <c r="F184">
        <v>0</v>
      </c>
      <c r="G184">
        <v>0</v>
      </c>
      <c r="H184">
        <v>1.8897792822355013</v>
      </c>
      <c r="I184">
        <v>5.0798548526622485</v>
      </c>
      <c r="J184" s="1" t="s">
        <v>520</v>
      </c>
    </row>
    <row r="185" spans="1:10" x14ac:dyDescent="0.25">
      <c r="A185" s="1" t="s">
        <v>521</v>
      </c>
      <c r="B185" s="1" t="s">
        <v>522</v>
      </c>
      <c r="C185">
        <v>7.0849807848380741E-2</v>
      </c>
      <c r="D185">
        <v>0.480097809291544</v>
      </c>
      <c r="E185">
        <f>-LOG(BioPlanet_2019_table[[#This Row],[Adjusted P-value]],10)</f>
        <v>0.31867027573207263</v>
      </c>
      <c r="F185">
        <v>0</v>
      </c>
      <c r="G185">
        <v>0</v>
      </c>
      <c r="H185">
        <v>2.081524926686217</v>
      </c>
      <c r="I185">
        <v>5.5101982671619334</v>
      </c>
      <c r="J185" s="1" t="s">
        <v>523</v>
      </c>
    </row>
    <row r="186" spans="1:10" x14ac:dyDescent="0.25">
      <c r="A186" s="1" t="s">
        <v>524</v>
      </c>
      <c r="B186" s="1" t="s">
        <v>525</v>
      </c>
      <c r="C186">
        <v>7.1054475775148507E-2</v>
      </c>
      <c r="D186">
        <v>0.480097809291544</v>
      </c>
      <c r="E186">
        <f>-LOG(BioPlanet_2019_table[[#This Row],[Adjusted P-value]],10)</f>
        <v>0.31867027573207263</v>
      </c>
      <c r="F186">
        <v>0</v>
      </c>
      <c r="G186">
        <v>0</v>
      </c>
      <c r="H186">
        <v>1.4978979187658525</v>
      </c>
      <c r="I186">
        <v>3.96090409641692</v>
      </c>
      <c r="J186" s="1" t="s">
        <v>526</v>
      </c>
    </row>
    <row r="187" spans="1:10" x14ac:dyDescent="0.25">
      <c r="A187" s="1" t="s">
        <v>527</v>
      </c>
      <c r="B187" s="1" t="s">
        <v>528</v>
      </c>
      <c r="C187">
        <v>7.2915603746097291E-2</v>
      </c>
      <c r="D187">
        <v>0.49002421872377211</v>
      </c>
      <c r="E187">
        <f>-LOG(BioPlanet_2019_table[[#This Row],[Adjusted P-value]],10)</f>
        <v>0.30978245507726399</v>
      </c>
      <c r="F187">
        <v>0</v>
      </c>
      <c r="G187">
        <v>0</v>
      </c>
      <c r="H187">
        <v>1.7327177784694126</v>
      </c>
      <c r="I187">
        <v>4.5370394062602504</v>
      </c>
      <c r="J187" s="1" t="s">
        <v>529</v>
      </c>
    </row>
    <row r="188" spans="1:10" x14ac:dyDescent="0.25">
      <c r="A188" s="1" t="s">
        <v>530</v>
      </c>
      <c r="B188" s="1" t="s">
        <v>531</v>
      </c>
      <c r="C188">
        <v>7.3546615074506577E-2</v>
      </c>
      <c r="D188">
        <v>0.49074248761372929</v>
      </c>
      <c r="E188">
        <f>-LOG(BioPlanet_2019_table[[#This Row],[Adjusted P-value]],10)</f>
        <v>0.30914633994573576</v>
      </c>
      <c r="F188">
        <v>0</v>
      </c>
      <c r="G188">
        <v>0</v>
      </c>
      <c r="H188">
        <v>2.852927400468384</v>
      </c>
      <c r="I188">
        <v>7.4456722217232558</v>
      </c>
      <c r="J188" s="1" t="s">
        <v>532</v>
      </c>
    </row>
    <row r="189" spans="1:10" x14ac:dyDescent="0.25">
      <c r="A189" s="1" t="s">
        <v>533</v>
      </c>
      <c r="B189" s="1" t="s">
        <v>534</v>
      </c>
      <c r="C189">
        <v>7.3807670137104889E-2</v>
      </c>
      <c r="D189">
        <v>0.49074248761372929</v>
      </c>
      <c r="E189">
        <f>-LOG(BioPlanet_2019_table[[#This Row],[Adjusted P-value]],10)</f>
        <v>0.30914633994573576</v>
      </c>
      <c r="F189">
        <v>0</v>
      </c>
      <c r="G189">
        <v>0</v>
      </c>
      <c r="H189">
        <v>1.7849588719153937</v>
      </c>
      <c r="I189">
        <v>4.6521251373382864</v>
      </c>
      <c r="J189" s="1" t="s">
        <v>535</v>
      </c>
    </row>
    <row r="190" spans="1:10" x14ac:dyDescent="0.25">
      <c r="A190" s="1" t="s">
        <v>536</v>
      </c>
      <c r="B190" s="1" t="s">
        <v>537</v>
      </c>
      <c r="C190">
        <v>7.5896205425386179E-2</v>
      </c>
      <c r="D190">
        <v>0.50195903059117841</v>
      </c>
      <c r="E190">
        <f>-LOG(BioPlanet_2019_table[[#This Row],[Adjusted P-value]],10)</f>
        <v>0.29933172810253711</v>
      </c>
      <c r="F190">
        <v>0</v>
      </c>
      <c r="G190">
        <v>0</v>
      </c>
      <c r="H190">
        <v>2.4319646375885391</v>
      </c>
      <c r="I190">
        <v>6.2705498733907978</v>
      </c>
      <c r="J190" s="1" t="s">
        <v>538</v>
      </c>
    </row>
    <row r="191" spans="1:10" x14ac:dyDescent="0.25">
      <c r="A191" s="1" t="s">
        <v>539</v>
      </c>
      <c r="B191" s="1" t="s">
        <v>540</v>
      </c>
      <c r="C191">
        <v>7.6777403224814494E-2</v>
      </c>
      <c r="D191">
        <v>0.50246991639276506</v>
      </c>
      <c r="E191">
        <f>-LOG(BioPlanet_2019_table[[#This Row],[Adjusted P-value]],10)</f>
        <v>0.29888993497359234</v>
      </c>
      <c r="F191">
        <v>0</v>
      </c>
      <c r="G191">
        <v>0</v>
      </c>
      <c r="H191">
        <v>3.5652428320655356</v>
      </c>
      <c r="I191">
        <v>9.1514254198449674</v>
      </c>
      <c r="J191" s="1" t="s">
        <v>541</v>
      </c>
    </row>
    <row r="192" spans="1:10" x14ac:dyDescent="0.25">
      <c r="A192" s="1" t="s">
        <v>542</v>
      </c>
      <c r="B192" s="1" t="s">
        <v>540</v>
      </c>
      <c r="C192">
        <v>7.6777403224814494E-2</v>
      </c>
      <c r="D192">
        <v>0.50246991639276506</v>
      </c>
      <c r="E192">
        <f>-LOG(BioPlanet_2019_table[[#This Row],[Adjusted P-value]],10)</f>
        <v>0.29888993497359234</v>
      </c>
      <c r="F192">
        <v>0</v>
      </c>
      <c r="G192">
        <v>0</v>
      </c>
      <c r="H192">
        <v>3.5652428320655356</v>
      </c>
      <c r="I192">
        <v>9.1514254198449674</v>
      </c>
      <c r="J192" s="1" t="s">
        <v>543</v>
      </c>
    </row>
    <row r="193" spans="1:10" x14ac:dyDescent="0.25">
      <c r="A193" s="1" t="s">
        <v>544</v>
      </c>
      <c r="B193" s="1" t="s">
        <v>545</v>
      </c>
      <c r="C193">
        <v>7.8328552153538372E-2</v>
      </c>
      <c r="D193">
        <v>0.50995151141626549</v>
      </c>
      <c r="E193">
        <f>-LOG(BioPlanet_2019_table[[#This Row],[Adjusted P-value]],10)</f>
        <v>0.29247111669712567</v>
      </c>
      <c r="F193">
        <v>0</v>
      </c>
      <c r="G193">
        <v>0</v>
      </c>
      <c r="H193">
        <v>2.025156534833954</v>
      </c>
      <c r="I193">
        <v>5.1577559303665117</v>
      </c>
      <c r="J193" s="1" t="s">
        <v>546</v>
      </c>
    </row>
    <row r="194" spans="1:10" x14ac:dyDescent="0.25">
      <c r="A194" s="1" t="s">
        <v>547</v>
      </c>
      <c r="B194" s="1" t="s">
        <v>548</v>
      </c>
      <c r="C194">
        <v>8.0336913769152932E-2</v>
      </c>
      <c r="D194">
        <v>0.5203167990230112</v>
      </c>
      <c r="E194">
        <f>-LOG(BioPlanet_2019_table[[#This Row],[Adjusted P-value]],10)</f>
        <v>0.28373215218349729</v>
      </c>
      <c r="F194">
        <v>0</v>
      </c>
      <c r="G194">
        <v>0</v>
      </c>
      <c r="H194">
        <v>1.8182674303947528</v>
      </c>
      <c r="I194">
        <v>4.5848087196306144</v>
      </c>
      <c r="J194" s="1" t="s">
        <v>549</v>
      </c>
    </row>
    <row r="195" spans="1:10" x14ac:dyDescent="0.25">
      <c r="A195" s="1" t="s">
        <v>550</v>
      </c>
      <c r="B195" s="1" t="s">
        <v>551</v>
      </c>
      <c r="C195">
        <v>8.3377066785480819E-2</v>
      </c>
      <c r="D195">
        <v>0.52853886455332355</v>
      </c>
      <c r="E195">
        <f>-LOG(BioPlanet_2019_table[[#This Row],[Adjusted P-value]],10)</f>
        <v>0.27692307261299109</v>
      </c>
      <c r="F195">
        <v>0</v>
      </c>
      <c r="G195">
        <v>0</v>
      </c>
      <c r="H195">
        <v>1.545487511898826</v>
      </c>
      <c r="I195">
        <v>3.8395813341839271</v>
      </c>
      <c r="J195" s="1" t="s">
        <v>552</v>
      </c>
    </row>
    <row r="196" spans="1:10" x14ac:dyDescent="0.25">
      <c r="A196" s="1" t="s">
        <v>553</v>
      </c>
      <c r="B196" s="1" t="s">
        <v>554</v>
      </c>
      <c r="C196">
        <v>8.5760170993239682E-2</v>
      </c>
      <c r="D196">
        <v>0.52853886455332355</v>
      </c>
      <c r="E196">
        <f>-LOG(BioPlanet_2019_table[[#This Row],[Adjusted P-value]],10)</f>
        <v>0.27692307261299109</v>
      </c>
      <c r="F196">
        <v>0</v>
      </c>
      <c r="G196">
        <v>0</v>
      </c>
      <c r="H196">
        <v>1.727190023122702</v>
      </c>
      <c r="I196">
        <v>4.2423251500430021</v>
      </c>
      <c r="J196" s="1" t="s">
        <v>555</v>
      </c>
    </row>
    <row r="197" spans="1:10" x14ac:dyDescent="0.25">
      <c r="A197" s="1" t="s">
        <v>556</v>
      </c>
      <c r="B197" s="1" t="s">
        <v>557</v>
      </c>
      <c r="C197">
        <v>8.596744214325093E-2</v>
      </c>
      <c r="D197">
        <v>0.52853886455332355</v>
      </c>
      <c r="E197">
        <f>-LOG(BioPlanet_2019_table[[#This Row],[Adjusted P-value]],10)</f>
        <v>0.27692307261299109</v>
      </c>
      <c r="F197">
        <v>0</v>
      </c>
      <c r="G197">
        <v>0</v>
      </c>
      <c r="H197">
        <v>2.6744730679156907</v>
      </c>
      <c r="I197">
        <v>6.5625862674126827</v>
      </c>
      <c r="J197" s="1" t="s">
        <v>558</v>
      </c>
    </row>
    <row r="198" spans="1:10" x14ac:dyDescent="0.25">
      <c r="A198" s="1" t="s">
        <v>559</v>
      </c>
      <c r="B198" s="1" t="s">
        <v>557</v>
      </c>
      <c r="C198">
        <v>8.596744214325093E-2</v>
      </c>
      <c r="D198">
        <v>0.52853886455332355</v>
      </c>
      <c r="E198">
        <f>-LOG(BioPlanet_2019_table[[#This Row],[Adjusted P-value]],10)</f>
        <v>0.27692307261299109</v>
      </c>
      <c r="F198">
        <v>0</v>
      </c>
      <c r="G198">
        <v>0</v>
      </c>
      <c r="H198">
        <v>2.6744730679156907</v>
      </c>
      <c r="I198">
        <v>6.5625862674126827</v>
      </c>
      <c r="J198" s="1" t="s">
        <v>560</v>
      </c>
    </row>
    <row r="199" spans="1:10" x14ac:dyDescent="0.25">
      <c r="A199" s="1" t="s">
        <v>561</v>
      </c>
      <c r="B199" s="1" t="s">
        <v>562</v>
      </c>
      <c r="C199">
        <v>8.6186785334487523E-2</v>
      </c>
      <c r="D199">
        <v>0.52853886455332355</v>
      </c>
      <c r="E199">
        <f>-LOG(BioPlanet_2019_table[[#This Row],[Adjusted P-value]],10)</f>
        <v>0.27692307261299109</v>
      </c>
      <c r="F199">
        <v>0</v>
      </c>
      <c r="G199">
        <v>0</v>
      </c>
      <c r="H199">
        <v>2.3260996918061179</v>
      </c>
      <c r="I199">
        <v>5.7018249227183908</v>
      </c>
      <c r="J199" s="1" t="s">
        <v>563</v>
      </c>
    </row>
    <row r="200" spans="1:10" x14ac:dyDescent="0.25">
      <c r="A200" s="1" t="s">
        <v>564</v>
      </c>
      <c r="B200" s="1" t="s">
        <v>565</v>
      </c>
      <c r="C200">
        <v>8.6248293798051254E-2</v>
      </c>
      <c r="D200">
        <v>0.52853886455332355</v>
      </c>
      <c r="E200">
        <f>-LOG(BioPlanet_2019_table[[#This Row],[Adjusted P-value]],10)</f>
        <v>0.27692307261299109</v>
      </c>
      <c r="F200">
        <v>0</v>
      </c>
      <c r="G200">
        <v>0</v>
      </c>
      <c r="H200">
        <v>1.9717549004476</v>
      </c>
      <c r="I200">
        <v>4.8318346879049798</v>
      </c>
      <c r="J200" s="1" t="s">
        <v>566</v>
      </c>
    </row>
    <row r="201" spans="1:10" x14ac:dyDescent="0.25">
      <c r="A201" s="1" t="s">
        <v>567</v>
      </c>
      <c r="B201" s="1" t="s">
        <v>568</v>
      </c>
      <c r="C201">
        <v>8.7103204878387713E-2</v>
      </c>
      <c r="D201">
        <v>0.52853886455332355</v>
      </c>
      <c r="E201">
        <f>-LOG(BioPlanet_2019_table[[#This Row],[Adjusted P-value]],10)</f>
        <v>0.27692307261299109</v>
      </c>
      <c r="F201">
        <v>0</v>
      </c>
      <c r="G201">
        <v>0</v>
      </c>
      <c r="H201">
        <v>5.3461988304093566</v>
      </c>
      <c r="I201">
        <v>13.048262193545241</v>
      </c>
      <c r="J201" s="1" t="s">
        <v>488</v>
      </c>
    </row>
    <row r="202" spans="1:10" x14ac:dyDescent="0.25">
      <c r="A202" s="1" t="s">
        <v>569</v>
      </c>
      <c r="B202" s="1" t="s">
        <v>568</v>
      </c>
      <c r="C202">
        <v>8.7103204878387713E-2</v>
      </c>
      <c r="D202">
        <v>0.52853886455332355</v>
      </c>
      <c r="E202">
        <f>-LOG(BioPlanet_2019_table[[#This Row],[Adjusted P-value]],10)</f>
        <v>0.27692307261299109</v>
      </c>
      <c r="F202">
        <v>0</v>
      </c>
      <c r="G202">
        <v>0</v>
      </c>
      <c r="H202">
        <v>5.3461988304093566</v>
      </c>
      <c r="I202">
        <v>13.048262193545241</v>
      </c>
      <c r="J202" s="1" t="s">
        <v>495</v>
      </c>
    </row>
    <row r="203" spans="1:10" x14ac:dyDescent="0.25">
      <c r="A203" s="1" t="s">
        <v>570</v>
      </c>
      <c r="B203" s="1" t="s">
        <v>568</v>
      </c>
      <c r="C203">
        <v>8.7103204878387713E-2</v>
      </c>
      <c r="D203">
        <v>0.52853886455332355</v>
      </c>
      <c r="E203">
        <f>-LOG(BioPlanet_2019_table[[#This Row],[Adjusted P-value]],10)</f>
        <v>0.27692307261299109</v>
      </c>
      <c r="F203">
        <v>0</v>
      </c>
      <c r="G203">
        <v>0</v>
      </c>
      <c r="H203">
        <v>5.3461988304093566</v>
      </c>
      <c r="I203">
        <v>13.048262193545241</v>
      </c>
      <c r="J203" s="1" t="s">
        <v>488</v>
      </c>
    </row>
    <row r="204" spans="1:10" x14ac:dyDescent="0.25">
      <c r="A204" s="1" t="s">
        <v>571</v>
      </c>
      <c r="B204" s="1" t="s">
        <v>568</v>
      </c>
      <c r="C204">
        <v>8.7103204878387713E-2</v>
      </c>
      <c r="D204">
        <v>0.52853886455332355</v>
      </c>
      <c r="E204">
        <f>-LOG(BioPlanet_2019_table[[#This Row],[Adjusted P-value]],10)</f>
        <v>0.27692307261299109</v>
      </c>
      <c r="F204">
        <v>0</v>
      </c>
      <c r="G204">
        <v>0</v>
      </c>
      <c r="H204">
        <v>5.3461988304093566</v>
      </c>
      <c r="I204">
        <v>13.048262193545241</v>
      </c>
      <c r="J204" s="1" t="s">
        <v>572</v>
      </c>
    </row>
    <row r="205" spans="1:10" x14ac:dyDescent="0.25">
      <c r="A205" s="1" t="s">
        <v>573</v>
      </c>
      <c r="B205" s="1" t="s">
        <v>568</v>
      </c>
      <c r="C205">
        <v>8.7103204878387713E-2</v>
      </c>
      <c r="D205">
        <v>0.52853886455332355</v>
      </c>
      <c r="E205">
        <f>-LOG(BioPlanet_2019_table[[#This Row],[Adjusted P-value]],10)</f>
        <v>0.27692307261299109</v>
      </c>
      <c r="F205">
        <v>0</v>
      </c>
      <c r="G205">
        <v>0</v>
      </c>
      <c r="H205">
        <v>5.3461988304093566</v>
      </c>
      <c r="I205">
        <v>13.048262193545241</v>
      </c>
      <c r="J205" s="1" t="s">
        <v>499</v>
      </c>
    </row>
    <row r="206" spans="1:10" x14ac:dyDescent="0.25">
      <c r="A206" s="1" t="s">
        <v>574</v>
      </c>
      <c r="B206" s="1" t="s">
        <v>568</v>
      </c>
      <c r="C206">
        <v>8.7103204878387713E-2</v>
      </c>
      <c r="D206">
        <v>0.52853886455332355</v>
      </c>
      <c r="E206">
        <f>-LOG(BioPlanet_2019_table[[#This Row],[Adjusted P-value]],10)</f>
        <v>0.27692307261299109</v>
      </c>
      <c r="F206">
        <v>0</v>
      </c>
      <c r="G206">
        <v>0</v>
      </c>
      <c r="H206">
        <v>5.3461988304093566</v>
      </c>
      <c r="I206">
        <v>13.048262193545241</v>
      </c>
      <c r="J206" s="1" t="s">
        <v>575</v>
      </c>
    </row>
    <row r="207" spans="1:10" x14ac:dyDescent="0.25">
      <c r="A207" s="1" t="s">
        <v>576</v>
      </c>
      <c r="B207" s="1" t="s">
        <v>568</v>
      </c>
      <c r="C207">
        <v>8.7103204878387713E-2</v>
      </c>
      <c r="D207">
        <v>0.52853886455332355</v>
      </c>
      <c r="E207">
        <f>-LOG(BioPlanet_2019_table[[#This Row],[Adjusted P-value]],10)</f>
        <v>0.27692307261299109</v>
      </c>
      <c r="F207">
        <v>0</v>
      </c>
      <c r="G207">
        <v>0</v>
      </c>
      <c r="H207">
        <v>5.3461988304093566</v>
      </c>
      <c r="I207">
        <v>13.048262193545241</v>
      </c>
      <c r="J207" s="1" t="s">
        <v>577</v>
      </c>
    </row>
    <row r="208" spans="1:10" x14ac:dyDescent="0.25">
      <c r="A208" s="1" t="s">
        <v>578</v>
      </c>
      <c r="B208" s="1" t="s">
        <v>579</v>
      </c>
      <c r="C208">
        <v>8.9878059481800082E-2</v>
      </c>
      <c r="D208">
        <v>0.53981301702588258</v>
      </c>
      <c r="E208">
        <f>-LOG(BioPlanet_2019_table[[#This Row],[Adjusted P-value]],10)</f>
        <v>0.26775664709637825</v>
      </c>
      <c r="F208">
        <v>0</v>
      </c>
      <c r="G208">
        <v>0</v>
      </c>
      <c r="H208">
        <v>1.6592311068054417</v>
      </c>
      <c r="I208">
        <v>3.9975878650500158</v>
      </c>
      <c r="J208" s="1" t="s">
        <v>580</v>
      </c>
    </row>
    <row r="209" spans="1:10" x14ac:dyDescent="0.25">
      <c r="A209" s="1" t="s">
        <v>581</v>
      </c>
      <c r="B209" s="1" t="s">
        <v>582</v>
      </c>
      <c r="C209">
        <v>9.1323620089937677E-2</v>
      </c>
      <c r="D209">
        <v>0.53981301702588258</v>
      </c>
      <c r="E209">
        <f>-LOG(BioPlanet_2019_table[[#This Row],[Adjusted P-value]],10)</f>
        <v>0.26775664709637825</v>
      </c>
      <c r="F209">
        <v>0</v>
      </c>
      <c r="G209">
        <v>0</v>
      </c>
      <c r="H209">
        <v>1.3602927986575239</v>
      </c>
      <c r="I209">
        <v>3.25565107860717</v>
      </c>
      <c r="J209" s="1" t="s">
        <v>583</v>
      </c>
    </row>
    <row r="210" spans="1:10" x14ac:dyDescent="0.25">
      <c r="A210" s="1" t="s">
        <v>584</v>
      </c>
      <c r="B210" s="1" t="s">
        <v>585</v>
      </c>
      <c r="C210">
        <v>9.2151341760052227E-2</v>
      </c>
      <c r="D210">
        <v>0.53981301702588258</v>
      </c>
      <c r="E210">
        <f>-LOG(BioPlanet_2019_table[[#This Row],[Adjusted P-value]],10)</f>
        <v>0.26775664709637825</v>
      </c>
      <c r="F210">
        <v>0</v>
      </c>
      <c r="G210">
        <v>0</v>
      </c>
      <c r="H210">
        <v>1.6996810475071344</v>
      </c>
      <c r="I210">
        <v>4.0525886726432567</v>
      </c>
      <c r="J210" s="1" t="s">
        <v>586</v>
      </c>
    </row>
    <row r="211" spans="1:10" x14ac:dyDescent="0.25">
      <c r="A211" s="1" t="s">
        <v>587</v>
      </c>
      <c r="B211" s="1" t="s">
        <v>585</v>
      </c>
      <c r="C211">
        <v>9.2151341760052227E-2</v>
      </c>
      <c r="D211">
        <v>0.53981301702588258</v>
      </c>
      <c r="E211">
        <f>-LOG(BioPlanet_2019_table[[#This Row],[Adjusted P-value]],10)</f>
        <v>0.26775664709637825</v>
      </c>
      <c r="F211">
        <v>0</v>
      </c>
      <c r="G211">
        <v>0</v>
      </c>
      <c r="H211">
        <v>1.6996810475071344</v>
      </c>
      <c r="I211">
        <v>4.0525886726432567</v>
      </c>
      <c r="J211" s="1" t="s">
        <v>588</v>
      </c>
    </row>
    <row r="212" spans="1:10" x14ac:dyDescent="0.25">
      <c r="A212" s="1" t="s">
        <v>589</v>
      </c>
      <c r="B212" s="1" t="s">
        <v>590</v>
      </c>
      <c r="C212">
        <v>9.220143592921036E-2</v>
      </c>
      <c r="D212">
        <v>0.53981301702588258</v>
      </c>
      <c r="E212">
        <f>-LOG(BioPlanet_2019_table[[#This Row],[Adjusted P-value]],10)</f>
        <v>0.26775664709637825</v>
      </c>
      <c r="F212">
        <v>0</v>
      </c>
      <c r="G212">
        <v>0</v>
      </c>
      <c r="H212">
        <v>2.0712854063457247</v>
      </c>
      <c r="I212">
        <v>4.9374878445475012</v>
      </c>
      <c r="J212" s="1" t="s">
        <v>591</v>
      </c>
    </row>
    <row r="213" spans="1:10" x14ac:dyDescent="0.25">
      <c r="A213" s="1" t="s">
        <v>592</v>
      </c>
      <c r="B213" s="1" t="s">
        <v>590</v>
      </c>
      <c r="C213">
        <v>9.220143592921036E-2</v>
      </c>
      <c r="D213">
        <v>0.53981301702588258</v>
      </c>
      <c r="E213">
        <f>-LOG(BioPlanet_2019_table[[#This Row],[Adjusted P-value]],10)</f>
        <v>0.26775664709637825</v>
      </c>
      <c r="F213">
        <v>0</v>
      </c>
      <c r="G213">
        <v>0</v>
      </c>
      <c r="H213">
        <v>2.0712854063457247</v>
      </c>
      <c r="I213">
        <v>4.9374878445475012</v>
      </c>
      <c r="J213" s="1" t="s">
        <v>593</v>
      </c>
    </row>
    <row r="214" spans="1:10" x14ac:dyDescent="0.25">
      <c r="A214" s="1" t="s">
        <v>594</v>
      </c>
      <c r="B214" s="1" t="s">
        <v>595</v>
      </c>
      <c r="C214">
        <v>9.368921543124252E-2</v>
      </c>
      <c r="D214">
        <v>0.53981301702588258</v>
      </c>
      <c r="E214">
        <f>-LOG(BioPlanet_2019_table[[#This Row],[Adjusted P-value]],10)</f>
        <v>0.26775664709637825</v>
      </c>
      <c r="F214">
        <v>0</v>
      </c>
      <c r="G214">
        <v>0</v>
      </c>
      <c r="H214">
        <v>3.2085430076067878</v>
      </c>
      <c r="I214">
        <v>7.5970989139273897</v>
      </c>
      <c r="J214" s="1" t="s">
        <v>596</v>
      </c>
    </row>
    <row r="215" spans="1:10" x14ac:dyDescent="0.25">
      <c r="A215" s="1" t="s">
        <v>597</v>
      </c>
      <c r="B215" s="1" t="s">
        <v>595</v>
      </c>
      <c r="C215">
        <v>9.368921543124252E-2</v>
      </c>
      <c r="D215">
        <v>0.53981301702588258</v>
      </c>
      <c r="E215">
        <f>-LOG(BioPlanet_2019_table[[#This Row],[Adjusted P-value]],10)</f>
        <v>0.26775664709637825</v>
      </c>
      <c r="F215">
        <v>0</v>
      </c>
      <c r="G215">
        <v>0</v>
      </c>
      <c r="H215">
        <v>3.2085430076067878</v>
      </c>
      <c r="I215">
        <v>7.5970989139273897</v>
      </c>
      <c r="J215" s="1" t="s">
        <v>598</v>
      </c>
    </row>
    <row r="216" spans="1:10" x14ac:dyDescent="0.25">
      <c r="A216" s="1" t="s">
        <v>599</v>
      </c>
      <c r="B216" s="1" t="s">
        <v>595</v>
      </c>
      <c r="C216">
        <v>9.368921543124252E-2</v>
      </c>
      <c r="D216">
        <v>0.53981301702588258</v>
      </c>
      <c r="E216">
        <f>-LOG(BioPlanet_2019_table[[#This Row],[Adjusted P-value]],10)</f>
        <v>0.26775664709637825</v>
      </c>
      <c r="F216">
        <v>0</v>
      </c>
      <c r="G216">
        <v>0</v>
      </c>
      <c r="H216">
        <v>3.2085430076067878</v>
      </c>
      <c r="I216">
        <v>7.5970989139273897</v>
      </c>
      <c r="J216" s="1" t="s">
        <v>600</v>
      </c>
    </row>
    <row r="217" spans="1:10" x14ac:dyDescent="0.25">
      <c r="A217" s="1" t="s">
        <v>601</v>
      </c>
      <c r="B217" s="1" t="s">
        <v>595</v>
      </c>
      <c r="C217">
        <v>9.368921543124252E-2</v>
      </c>
      <c r="D217">
        <v>0.53981301702588258</v>
      </c>
      <c r="E217">
        <f>-LOG(BioPlanet_2019_table[[#This Row],[Adjusted P-value]],10)</f>
        <v>0.26775664709637825</v>
      </c>
      <c r="F217">
        <v>0</v>
      </c>
      <c r="G217">
        <v>0</v>
      </c>
      <c r="H217">
        <v>3.2085430076067878</v>
      </c>
      <c r="I217">
        <v>7.5970989139273897</v>
      </c>
      <c r="J217" s="1" t="s">
        <v>477</v>
      </c>
    </row>
    <row r="218" spans="1:10" x14ac:dyDescent="0.25">
      <c r="A218" s="1" t="s">
        <v>602</v>
      </c>
      <c r="B218" s="1" t="s">
        <v>603</v>
      </c>
      <c r="C218">
        <v>9.3910948864203939E-2</v>
      </c>
      <c r="D218">
        <v>0.53981301702588258</v>
      </c>
      <c r="E218">
        <f>-LOG(BioPlanet_2019_table[[#This Row],[Adjusted P-value]],10)</f>
        <v>0.26775664709637825</v>
      </c>
      <c r="F218">
        <v>0</v>
      </c>
      <c r="G218">
        <v>0</v>
      </c>
      <c r="H218">
        <v>1.3469629425160445</v>
      </c>
      <c r="I218">
        <v>3.1861173216527217</v>
      </c>
      <c r="J218" s="1" t="s">
        <v>604</v>
      </c>
    </row>
    <row r="219" spans="1:10" x14ac:dyDescent="0.25">
      <c r="A219" s="1" t="s">
        <v>605</v>
      </c>
      <c r="B219" s="1" t="s">
        <v>606</v>
      </c>
      <c r="C219">
        <v>9.4253383301378862E-2</v>
      </c>
      <c r="D219">
        <v>0.53981301702588258</v>
      </c>
      <c r="E219">
        <f>-LOG(BioPlanet_2019_table[[#This Row],[Adjusted P-value]],10)</f>
        <v>0.26775664709637825</v>
      </c>
      <c r="F219">
        <v>0</v>
      </c>
      <c r="G219">
        <v>0</v>
      </c>
      <c r="H219">
        <v>1.1294807345197428</v>
      </c>
      <c r="I219">
        <v>2.6675720836240395</v>
      </c>
      <c r="J219" s="1" t="s">
        <v>607</v>
      </c>
    </row>
    <row r="220" spans="1:10" x14ac:dyDescent="0.25">
      <c r="A220" s="1" t="s">
        <v>608</v>
      </c>
      <c r="B220" s="1" t="s">
        <v>609</v>
      </c>
      <c r="C220">
        <v>9.6023078557930561E-2</v>
      </c>
      <c r="D220">
        <v>0.53981301702588258</v>
      </c>
      <c r="E220">
        <f>-LOG(BioPlanet_2019_table[[#This Row],[Adjusted P-value]],10)</f>
        <v>0.26775664709637825</v>
      </c>
      <c r="F220">
        <v>0</v>
      </c>
      <c r="G220">
        <v>0</v>
      </c>
      <c r="H220">
        <v>1.6360964138741916</v>
      </c>
      <c r="I220">
        <v>3.8336466591299012</v>
      </c>
      <c r="J220" s="1" t="s">
        <v>610</v>
      </c>
    </row>
    <row r="221" spans="1:10" x14ac:dyDescent="0.25">
      <c r="A221" s="1" t="s">
        <v>611</v>
      </c>
      <c r="B221" s="1" t="s">
        <v>612</v>
      </c>
      <c r="C221">
        <v>9.7166343064658864E-2</v>
      </c>
      <c r="D221">
        <v>0.53981301702588258</v>
      </c>
      <c r="E221">
        <f>-LOG(BioPlanet_2019_table[[#This Row],[Adjusted P-value]],10)</f>
        <v>0.26775664709637825</v>
      </c>
      <c r="F221">
        <v>0</v>
      </c>
      <c r="G221">
        <v>0</v>
      </c>
      <c r="H221">
        <v>2.2290568248388984</v>
      </c>
      <c r="I221">
        <v>5.1966690363189603</v>
      </c>
      <c r="J221" s="1" t="s">
        <v>613</v>
      </c>
    </row>
    <row r="222" spans="1:10" x14ac:dyDescent="0.25">
      <c r="A222" s="1" t="s">
        <v>614</v>
      </c>
      <c r="B222" s="1" t="s">
        <v>612</v>
      </c>
      <c r="C222">
        <v>9.7166343064658864E-2</v>
      </c>
      <c r="D222">
        <v>0.53981301702588258</v>
      </c>
      <c r="E222">
        <f>-LOG(BioPlanet_2019_table[[#This Row],[Adjusted P-value]],10)</f>
        <v>0.26775664709637825</v>
      </c>
      <c r="F222">
        <v>0</v>
      </c>
      <c r="G222">
        <v>0</v>
      </c>
      <c r="H222">
        <v>2.2290568248388984</v>
      </c>
      <c r="I222">
        <v>5.1966690363189603</v>
      </c>
      <c r="J222" s="1" t="s">
        <v>615</v>
      </c>
    </row>
    <row r="223" spans="1:10" x14ac:dyDescent="0.25">
      <c r="A223" s="1" t="s">
        <v>616</v>
      </c>
      <c r="B223" s="1" t="s">
        <v>612</v>
      </c>
      <c r="C223">
        <v>9.7166343064658864E-2</v>
      </c>
      <c r="D223">
        <v>0.53981301702588258</v>
      </c>
      <c r="E223">
        <f>-LOG(BioPlanet_2019_table[[#This Row],[Adjusted P-value]],10)</f>
        <v>0.26775664709637825</v>
      </c>
      <c r="F223">
        <v>0</v>
      </c>
      <c r="G223">
        <v>0</v>
      </c>
      <c r="H223">
        <v>2.2290568248388984</v>
      </c>
      <c r="I223">
        <v>5.1966690363189603</v>
      </c>
      <c r="J223" s="1" t="s">
        <v>617</v>
      </c>
    </row>
    <row r="224" spans="1:10" x14ac:dyDescent="0.25">
      <c r="A224" s="1" t="s">
        <v>618</v>
      </c>
      <c r="B224" s="1" t="s">
        <v>612</v>
      </c>
      <c r="C224">
        <v>9.7166343064658864E-2</v>
      </c>
      <c r="D224">
        <v>0.53981301702588258</v>
      </c>
      <c r="E224">
        <f>-LOG(BioPlanet_2019_table[[#This Row],[Adjusted P-value]],10)</f>
        <v>0.26775664709637825</v>
      </c>
      <c r="F224">
        <v>0</v>
      </c>
      <c r="G224">
        <v>0</v>
      </c>
      <c r="H224">
        <v>2.2290568248388984</v>
      </c>
      <c r="I224">
        <v>5.1966690363189603</v>
      </c>
      <c r="J224" s="1" t="s">
        <v>619</v>
      </c>
    </row>
    <row r="225" spans="1:10" x14ac:dyDescent="0.25">
      <c r="A225" s="1" t="s">
        <v>620</v>
      </c>
      <c r="B225" s="1" t="s">
        <v>612</v>
      </c>
      <c r="C225">
        <v>9.7166343064658864E-2</v>
      </c>
      <c r="D225">
        <v>0.53981301702588258</v>
      </c>
      <c r="E225">
        <f>-LOG(BioPlanet_2019_table[[#This Row],[Adjusted P-value]],10)</f>
        <v>0.26775664709637825</v>
      </c>
      <c r="F225">
        <v>0</v>
      </c>
      <c r="G225">
        <v>0</v>
      </c>
      <c r="H225">
        <v>2.2290568248388984</v>
      </c>
      <c r="I225">
        <v>5.1966690363189603</v>
      </c>
      <c r="J225" s="1" t="s">
        <v>621</v>
      </c>
    </row>
    <row r="226" spans="1:10" x14ac:dyDescent="0.25">
      <c r="A226" s="1" t="s">
        <v>622</v>
      </c>
      <c r="B226" s="1" t="s">
        <v>612</v>
      </c>
      <c r="C226">
        <v>9.7166343064658864E-2</v>
      </c>
      <c r="D226">
        <v>0.53981301702588258</v>
      </c>
      <c r="E226">
        <f>-LOG(BioPlanet_2019_table[[#This Row],[Adjusted P-value]],10)</f>
        <v>0.26775664709637825</v>
      </c>
      <c r="F226">
        <v>0</v>
      </c>
      <c r="G226">
        <v>0</v>
      </c>
      <c r="H226">
        <v>2.2290568248388984</v>
      </c>
      <c r="I226">
        <v>5.1966690363189603</v>
      </c>
      <c r="J226" s="1" t="s">
        <v>623</v>
      </c>
    </row>
    <row r="227" spans="1:10" x14ac:dyDescent="0.25">
      <c r="A227" s="1" t="s">
        <v>624</v>
      </c>
      <c r="B227" s="1" t="s">
        <v>625</v>
      </c>
      <c r="C227">
        <v>9.8818626178884428E-2</v>
      </c>
      <c r="D227">
        <v>0.54656319789205987</v>
      </c>
      <c r="E227">
        <f>-LOG(BioPlanet_2019_table[[#This Row],[Adjusted P-value]],10)</f>
        <v>0.26235961430176308</v>
      </c>
      <c r="F227">
        <v>0</v>
      </c>
      <c r="G227">
        <v>0</v>
      </c>
      <c r="H227">
        <v>1.6730317273795534</v>
      </c>
      <c r="I227">
        <v>3.8721803499701886</v>
      </c>
      <c r="J227" s="1" t="s">
        <v>626</v>
      </c>
    </row>
    <row r="228" spans="1:10" x14ac:dyDescent="0.25">
      <c r="A228" s="1" t="s">
        <v>627</v>
      </c>
      <c r="B228" s="1" t="s">
        <v>628</v>
      </c>
      <c r="C228">
        <v>9.9331006005017861E-2</v>
      </c>
      <c r="D228">
        <v>0.54697690531397503</v>
      </c>
      <c r="E228">
        <f>-LOG(BioPlanet_2019_table[[#This Row],[Adjusted P-value]],10)</f>
        <v>0.26203101024141773</v>
      </c>
      <c r="F228">
        <v>0</v>
      </c>
      <c r="G228">
        <v>0</v>
      </c>
      <c r="H228">
        <v>2.517013362722138</v>
      </c>
      <c r="I228">
        <v>5.812532693433762</v>
      </c>
      <c r="J228" s="1" t="s">
        <v>629</v>
      </c>
    </row>
    <row r="229" spans="1:10" x14ac:dyDescent="0.25">
      <c r="A229" s="1" t="s">
        <v>630</v>
      </c>
      <c r="B229" s="1" t="s">
        <v>631</v>
      </c>
      <c r="C229">
        <v>0.10197975582832187</v>
      </c>
      <c r="D229">
        <v>0.55736948832769795</v>
      </c>
      <c r="E229">
        <f>-LOG(BioPlanet_2019_table[[#This Row],[Adjusted P-value]],10)</f>
        <v>0.25385680923879661</v>
      </c>
      <c r="F229">
        <v>0</v>
      </c>
      <c r="G229">
        <v>0</v>
      </c>
      <c r="H229">
        <v>2.0064478311840563</v>
      </c>
      <c r="I229">
        <v>4.5806821911463507</v>
      </c>
      <c r="J229" s="1" t="s">
        <v>632</v>
      </c>
    </row>
    <row r="230" spans="1:10" x14ac:dyDescent="0.25">
      <c r="A230" s="1" t="s">
        <v>633</v>
      </c>
      <c r="B230" s="1" t="s">
        <v>634</v>
      </c>
      <c r="C230">
        <v>0.10211009026163427</v>
      </c>
      <c r="D230">
        <v>0.55736948832769795</v>
      </c>
      <c r="E230">
        <f>-LOG(BioPlanet_2019_table[[#This Row],[Adjusted P-value]],10)</f>
        <v>0.25385680923879661</v>
      </c>
      <c r="F230">
        <v>0</v>
      </c>
      <c r="G230">
        <v>0</v>
      </c>
      <c r="H230">
        <v>1.3180357916150538</v>
      </c>
      <c r="I230">
        <v>3.0073671839132414</v>
      </c>
      <c r="J230" s="1" t="s">
        <v>635</v>
      </c>
    </row>
    <row r="231" spans="1:10" x14ac:dyDescent="0.25">
      <c r="A231" s="1" t="s">
        <v>636</v>
      </c>
      <c r="B231" s="1" t="s">
        <v>637</v>
      </c>
      <c r="C231">
        <v>0.10339543597703077</v>
      </c>
      <c r="D231">
        <v>0.56193171726647162</v>
      </c>
      <c r="E231">
        <f>-LOG(BioPlanet_2019_table[[#This Row],[Adjusted P-value]],10)</f>
        <v>0.2503164542103864</v>
      </c>
      <c r="F231">
        <v>0</v>
      </c>
      <c r="G231">
        <v>0</v>
      </c>
      <c r="H231">
        <v>1.8729618768328447</v>
      </c>
      <c r="I231">
        <v>4.2501147097727436</v>
      </c>
      <c r="J231" s="1" t="s">
        <v>638</v>
      </c>
    </row>
    <row r="232" spans="1:10" x14ac:dyDescent="0.25">
      <c r="A232" s="1" t="s">
        <v>639</v>
      </c>
      <c r="B232" s="1" t="s">
        <v>640</v>
      </c>
      <c r="C232">
        <v>0.10501674623075782</v>
      </c>
      <c r="D232">
        <v>0.56446332307212865</v>
      </c>
      <c r="E232">
        <f>-LOG(BioPlanet_2019_table[[#This Row],[Adjusted P-value]],10)</f>
        <v>0.24836427181672718</v>
      </c>
      <c r="F232">
        <v>0</v>
      </c>
      <c r="G232">
        <v>0</v>
      </c>
      <c r="H232">
        <v>1.5672309899569583</v>
      </c>
      <c r="I232">
        <v>3.531967322993828</v>
      </c>
      <c r="J232" s="1" t="s">
        <v>641</v>
      </c>
    </row>
    <row r="233" spans="1:10" x14ac:dyDescent="0.25">
      <c r="A233" s="1" t="s">
        <v>642</v>
      </c>
      <c r="B233" s="1" t="s">
        <v>643</v>
      </c>
      <c r="C233">
        <v>0.10877347145086348</v>
      </c>
      <c r="D233">
        <v>0.56446332307212865</v>
      </c>
      <c r="E233">
        <f>-LOG(BioPlanet_2019_table[[#This Row],[Adjusted P-value]],10)</f>
        <v>0.24836427181672718</v>
      </c>
      <c r="F233">
        <v>0</v>
      </c>
      <c r="G233">
        <v>0</v>
      </c>
      <c r="H233">
        <v>1.6902988534165713</v>
      </c>
      <c r="I233">
        <v>3.7499073895063231</v>
      </c>
      <c r="J233" s="1" t="s">
        <v>644</v>
      </c>
    </row>
    <row r="234" spans="1:10" x14ac:dyDescent="0.25">
      <c r="A234" s="1" t="s">
        <v>645</v>
      </c>
      <c r="B234" s="1" t="s">
        <v>643</v>
      </c>
      <c r="C234">
        <v>0.10877347145086348</v>
      </c>
      <c r="D234">
        <v>0.56446332307212865</v>
      </c>
      <c r="E234">
        <f>-LOG(BioPlanet_2019_table[[#This Row],[Adjusted P-value]],10)</f>
        <v>0.24836427181672718</v>
      </c>
      <c r="F234">
        <v>0</v>
      </c>
      <c r="G234">
        <v>0</v>
      </c>
      <c r="H234">
        <v>1.6902988534165713</v>
      </c>
      <c r="I234">
        <v>3.7499073895063231</v>
      </c>
      <c r="J234" s="1" t="s">
        <v>646</v>
      </c>
    </row>
    <row r="235" spans="1:10" x14ac:dyDescent="0.25">
      <c r="A235" s="1" t="s">
        <v>647</v>
      </c>
      <c r="B235" s="1" t="s">
        <v>648</v>
      </c>
      <c r="C235">
        <v>0.10881401153639372</v>
      </c>
      <c r="D235">
        <v>0.56446332307212865</v>
      </c>
      <c r="E235">
        <f>-LOG(BioPlanet_2019_table[[#This Row],[Adjusted P-value]],10)</f>
        <v>0.24836427181672718</v>
      </c>
      <c r="F235">
        <v>0</v>
      </c>
      <c r="G235">
        <v>0</v>
      </c>
      <c r="H235">
        <v>2.1397773872290569</v>
      </c>
      <c r="I235">
        <v>4.7462726837813003</v>
      </c>
      <c r="J235" s="1" t="s">
        <v>649</v>
      </c>
    </row>
    <row r="236" spans="1:10" x14ac:dyDescent="0.25">
      <c r="A236" s="1" t="s">
        <v>650</v>
      </c>
      <c r="B236" s="1" t="s">
        <v>648</v>
      </c>
      <c r="C236">
        <v>0.10881401153639372</v>
      </c>
      <c r="D236">
        <v>0.56446332307212865</v>
      </c>
      <c r="E236">
        <f>-LOG(BioPlanet_2019_table[[#This Row],[Adjusted P-value]],10)</f>
        <v>0.24836427181672718</v>
      </c>
      <c r="F236">
        <v>0</v>
      </c>
      <c r="G236">
        <v>0</v>
      </c>
      <c r="H236">
        <v>2.1397773872290569</v>
      </c>
      <c r="I236">
        <v>4.7462726837813003</v>
      </c>
      <c r="J236" s="1" t="s">
        <v>651</v>
      </c>
    </row>
    <row r="237" spans="1:10" x14ac:dyDescent="0.25">
      <c r="A237" s="1" t="s">
        <v>652</v>
      </c>
      <c r="B237" s="1" t="s">
        <v>648</v>
      </c>
      <c r="C237">
        <v>0.10881401153639372</v>
      </c>
      <c r="D237">
        <v>0.56446332307212865</v>
      </c>
      <c r="E237">
        <f>-LOG(BioPlanet_2019_table[[#This Row],[Adjusted P-value]],10)</f>
        <v>0.24836427181672718</v>
      </c>
      <c r="F237">
        <v>0</v>
      </c>
      <c r="G237">
        <v>0</v>
      </c>
      <c r="H237">
        <v>2.1397773872290569</v>
      </c>
      <c r="I237">
        <v>4.7462726837813003</v>
      </c>
      <c r="J237" s="1" t="s">
        <v>653</v>
      </c>
    </row>
    <row r="238" spans="1:10" x14ac:dyDescent="0.25">
      <c r="A238" s="1" t="s">
        <v>654</v>
      </c>
      <c r="B238" s="1" t="s">
        <v>648</v>
      </c>
      <c r="C238">
        <v>0.10881401153639372</v>
      </c>
      <c r="D238">
        <v>0.56446332307212865</v>
      </c>
      <c r="E238">
        <f>-LOG(BioPlanet_2019_table[[#This Row],[Adjusted P-value]],10)</f>
        <v>0.24836427181672718</v>
      </c>
      <c r="F238">
        <v>0</v>
      </c>
      <c r="G238">
        <v>0</v>
      </c>
      <c r="H238">
        <v>2.1397773872290569</v>
      </c>
      <c r="I238">
        <v>4.7462726837813003</v>
      </c>
      <c r="J238" s="1" t="s">
        <v>655</v>
      </c>
    </row>
    <row r="239" spans="1:10" x14ac:dyDescent="0.25">
      <c r="A239" s="1" t="s">
        <v>656</v>
      </c>
      <c r="B239" s="1" t="s">
        <v>648</v>
      </c>
      <c r="C239">
        <v>0.10881401153639372</v>
      </c>
      <c r="D239">
        <v>0.56446332307212865</v>
      </c>
      <c r="E239">
        <f>-LOG(BioPlanet_2019_table[[#This Row],[Adjusted P-value]],10)</f>
        <v>0.24836427181672718</v>
      </c>
      <c r="F239">
        <v>0</v>
      </c>
      <c r="G239">
        <v>0</v>
      </c>
      <c r="H239">
        <v>2.1397773872290569</v>
      </c>
      <c r="I239">
        <v>4.7462726837813003</v>
      </c>
      <c r="J239" s="1" t="s">
        <v>657</v>
      </c>
    </row>
    <row r="240" spans="1:10" x14ac:dyDescent="0.25">
      <c r="A240" s="1" t="s">
        <v>658</v>
      </c>
      <c r="B240" s="1" t="s">
        <v>648</v>
      </c>
      <c r="C240">
        <v>0.10881401153639372</v>
      </c>
      <c r="D240">
        <v>0.56446332307212865</v>
      </c>
      <c r="E240">
        <f>-LOG(BioPlanet_2019_table[[#This Row],[Adjusted P-value]],10)</f>
        <v>0.24836427181672718</v>
      </c>
      <c r="F240">
        <v>0</v>
      </c>
      <c r="G240">
        <v>0</v>
      </c>
      <c r="H240">
        <v>2.1397773872290569</v>
      </c>
      <c r="I240">
        <v>4.7462726837813003</v>
      </c>
      <c r="J240" s="1" t="s">
        <v>659</v>
      </c>
    </row>
    <row r="241" spans="1:10" x14ac:dyDescent="0.25">
      <c r="A241" s="1" t="s">
        <v>660</v>
      </c>
      <c r="B241" s="1" t="s">
        <v>648</v>
      </c>
      <c r="C241">
        <v>0.10881401153639372</v>
      </c>
      <c r="D241">
        <v>0.56446332307212865</v>
      </c>
      <c r="E241">
        <f>-LOG(BioPlanet_2019_table[[#This Row],[Adjusted P-value]],10)</f>
        <v>0.24836427181672718</v>
      </c>
      <c r="F241">
        <v>0</v>
      </c>
      <c r="G241">
        <v>0</v>
      </c>
      <c r="H241">
        <v>2.1397773872290569</v>
      </c>
      <c r="I241">
        <v>4.7462726837813003</v>
      </c>
      <c r="J241" s="1" t="s">
        <v>661</v>
      </c>
    </row>
    <row r="242" spans="1:10" x14ac:dyDescent="0.25">
      <c r="A242" s="1" t="s">
        <v>662</v>
      </c>
      <c r="B242" s="1" t="s">
        <v>663</v>
      </c>
      <c r="C242">
        <v>0.10882852868830639</v>
      </c>
      <c r="D242">
        <v>0.56446332307212865</v>
      </c>
      <c r="E242">
        <f>-LOG(BioPlanet_2019_table[[#This Row],[Adjusted P-value]],10)</f>
        <v>0.24836427181672718</v>
      </c>
      <c r="F242">
        <v>0</v>
      </c>
      <c r="G242">
        <v>0</v>
      </c>
      <c r="H242">
        <v>1.4741881247533424</v>
      </c>
      <c r="I242">
        <v>3.2697223814227931</v>
      </c>
      <c r="J242" s="1" t="s">
        <v>664</v>
      </c>
    </row>
    <row r="243" spans="1:10" x14ac:dyDescent="0.25">
      <c r="A243" s="1" t="s">
        <v>665</v>
      </c>
      <c r="B243" s="1" t="s">
        <v>666</v>
      </c>
      <c r="C243">
        <v>0.11119718139086474</v>
      </c>
      <c r="D243">
        <v>0.57125986731821587</v>
      </c>
      <c r="E243">
        <f>-LOG(BioPlanet_2019_table[[#This Row],[Adjusted P-value]],10)</f>
        <v>0.24316628532937185</v>
      </c>
      <c r="F243">
        <v>0</v>
      </c>
      <c r="G243">
        <v>0</v>
      </c>
      <c r="H243">
        <v>1.7475328159432788</v>
      </c>
      <c r="I243">
        <v>3.8383688811847869</v>
      </c>
      <c r="J243" s="1" t="s">
        <v>667</v>
      </c>
    </row>
    <row r="244" spans="1:10" x14ac:dyDescent="0.25">
      <c r="A244" s="1" t="s">
        <v>668</v>
      </c>
      <c r="B244" s="1" t="s">
        <v>669</v>
      </c>
      <c r="C244">
        <v>0.11136273580898833</v>
      </c>
      <c r="D244">
        <v>0.57125986731821587</v>
      </c>
      <c r="E244">
        <f>-LOG(BioPlanet_2019_table[[#This Row],[Adjusted P-value]],10)</f>
        <v>0.24316628532937185</v>
      </c>
      <c r="F244">
        <v>0</v>
      </c>
      <c r="G244">
        <v>0</v>
      </c>
      <c r="H244">
        <v>1.5482636428065202</v>
      </c>
      <c r="I244">
        <v>3.3983806599905759</v>
      </c>
      <c r="J244" s="1" t="s">
        <v>670</v>
      </c>
    </row>
    <row r="245" spans="1:10" x14ac:dyDescent="0.25">
      <c r="A245" s="1" t="s">
        <v>671</v>
      </c>
      <c r="B245" s="1" t="s">
        <v>672</v>
      </c>
      <c r="C245">
        <v>0.11196693399437031</v>
      </c>
      <c r="D245">
        <v>0.57125986731821587</v>
      </c>
      <c r="E245">
        <f>-LOG(BioPlanet_2019_table[[#This Row],[Adjusted P-value]],10)</f>
        <v>0.24316628532937185</v>
      </c>
      <c r="F245">
        <v>0</v>
      </c>
      <c r="G245">
        <v>0</v>
      </c>
      <c r="H245">
        <v>2.9166976966859939</v>
      </c>
      <c r="I245">
        <v>6.3862603519512131</v>
      </c>
      <c r="J245" s="1" t="s">
        <v>673</v>
      </c>
    </row>
    <row r="246" spans="1:10" x14ac:dyDescent="0.25">
      <c r="A246" s="1" t="s">
        <v>674</v>
      </c>
      <c r="B246" s="1" t="s">
        <v>672</v>
      </c>
      <c r="C246">
        <v>0.11196693399437031</v>
      </c>
      <c r="D246">
        <v>0.57125986731821587</v>
      </c>
      <c r="E246">
        <f>-LOG(BioPlanet_2019_table[[#This Row],[Adjusted P-value]],10)</f>
        <v>0.24316628532937185</v>
      </c>
      <c r="F246">
        <v>0</v>
      </c>
      <c r="G246">
        <v>0</v>
      </c>
      <c r="H246">
        <v>2.9166976966859939</v>
      </c>
      <c r="I246">
        <v>6.3862603519512131</v>
      </c>
      <c r="J246" s="1" t="s">
        <v>675</v>
      </c>
    </row>
    <row r="247" spans="1:10" x14ac:dyDescent="0.25">
      <c r="A247" s="1" t="s">
        <v>676</v>
      </c>
      <c r="B247" s="1" t="s">
        <v>677</v>
      </c>
      <c r="C247">
        <v>0.11261049827073107</v>
      </c>
      <c r="D247">
        <v>0.57220781641631635</v>
      </c>
      <c r="E247">
        <f>-LOG(BioPlanet_2019_table[[#This Row],[Adjusted P-value]],10)</f>
        <v>0.24244621398393881</v>
      </c>
      <c r="F247">
        <v>0</v>
      </c>
      <c r="G247">
        <v>0</v>
      </c>
      <c r="H247">
        <v>1.8271797439382018</v>
      </c>
      <c r="I247">
        <v>3.9902322760106168</v>
      </c>
      <c r="J247" s="1" t="s">
        <v>678</v>
      </c>
    </row>
    <row r="248" spans="1:10" x14ac:dyDescent="0.25">
      <c r="A248" s="1" t="s">
        <v>679</v>
      </c>
      <c r="B248" s="1" t="s">
        <v>680</v>
      </c>
      <c r="C248">
        <v>0.114569872440078</v>
      </c>
      <c r="D248">
        <v>0.57602816321446937</v>
      </c>
      <c r="E248">
        <f>-LOG(BioPlanet_2019_table[[#This Row],[Adjusted P-value]],10)</f>
        <v>0.23955628249757063</v>
      </c>
      <c r="F248">
        <v>0</v>
      </c>
      <c r="G248">
        <v>0</v>
      </c>
      <c r="H248">
        <v>1.4403837006500713</v>
      </c>
      <c r="I248">
        <v>3.1206926940099384</v>
      </c>
      <c r="J248" s="1" t="s">
        <v>681</v>
      </c>
    </row>
    <row r="249" spans="1:10" x14ac:dyDescent="0.25">
      <c r="A249" s="1" t="s">
        <v>682</v>
      </c>
      <c r="B249" s="1" t="s">
        <v>683</v>
      </c>
      <c r="C249">
        <v>0.11520563264289388</v>
      </c>
      <c r="D249">
        <v>0.57602816321446937</v>
      </c>
      <c r="E249">
        <f>-LOG(BioPlanet_2019_table[[#This Row],[Adjusted P-value]],10)</f>
        <v>0.23955628249757063</v>
      </c>
      <c r="F249">
        <v>0</v>
      </c>
      <c r="G249">
        <v>0</v>
      </c>
      <c r="H249">
        <v>4.2767251461988307</v>
      </c>
      <c r="I249">
        <v>9.2421597292226032</v>
      </c>
      <c r="J249" s="1" t="s">
        <v>684</v>
      </c>
    </row>
    <row r="250" spans="1:10" x14ac:dyDescent="0.25">
      <c r="A250" s="1" t="s">
        <v>685</v>
      </c>
      <c r="B250" s="1" t="s">
        <v>683</v>
      </c>
      <c r="C250">
        <v>0.11520563264289388</v>
      </c>
      <c r="D250">
        <v>0.57602816321446937</v>
      </c>
      <c r="E250">
        <f>-LOG(BioPlanet_2019_table[[#This Row],[Adjusted P-value]],10)</f>
        <v>0.23955628249757063</v>
      </c>
      <c r="F250">
        <v>0</v>
      </c>
      <c r="G250">
        <v>0</v>
      </c>
      <c r="H250">
        <v>4.2767251461988307</v>
      </c>
      <c r="I250">
        <v>9.2421597292226032</v>
      </c>
      <c r="J250" s="1" t="s">
        <v>686</v>
      </c>
    </row>
    <row r="251" spans="1:10" x14ac:dyDescent="0.25">
      <c r="A251" s="1" t="s">
        <v>687</v>
      </c>
      <c r="B251" s="1" t="s">
        <v>683</v>
      </c>
      <c r="C251">
        <v>0.11520563264289388</v>
      </c>
      <c r="D251">
        <v>0.57602816321446937</v>
      </c>
      <c r="E251">
        <f>-LOG(BioPlanet_2019_table[[#This Row],[Adjusted P-value]],10)</f>
        <v>0.23955628249757063</v>
      </c>
      <c r="F251">
        <v>0</v>
      </c>
      <c r="G251">
        <v>0</v>
      </c>
      <c r="H251">
        <v>4.2767251461988307</v>
      </c>
      <c r="I251">
        <v>9.2421597292226032</v>
      </c>
      <c r="J251" s="1" t="s">
        <v>688</v>
      </c>
    </row>
    <row r="252" spans="1:10" x14ac:dyDescent="0.25">
      <c r="A252" s="1" t="s">
        <v>689</v>
      </c>
      <c r="B252" s="1" t="s">
        <v>690</v>
      </c>
      <c r="C252">
        <v>0.11987751226563655</v>
      </c>
      <c r="D252">
        <v>0.59381902899026107</v>
      </c>
      <c r="E252">
        <f>-LOG(BioPlanet_2019_table[[#This Row],[Adjusted P-value]],10)</f>
        <v>0.22634588950681173</v>
      </c>
      <c r="F252">
        <v>0</v>
      </c>
      <c r="G252">
        <v>0</v>
      </c>
      <c r="H252">
        <v>1.712488262910798</v>
      </c>
      <c r="I252">
        <v>3.6326753028039298</v>
      </c>
      <c r="J252" s="1" t="s">
        <v>691</v>
      </c>
    </row>
    <row r="253" spans="1:10" x14ac:dyDescent="0.25">
      <c r="A253" s="1" t="s">
        <v>692</v>
      </c>
      <c r="B253" s="1" t="s">
        <v>693</v>
      </c>
      <c r="C253">
        <v>0.1201058108025589</v>
      </c>
      <c r="D253">
        <v>0.59381902899026107</v>
      </c>
      <c r="E253">
        <f>-LOG(BioPlanet_2019_table[[#This Row],[Adjusted P-value]],10)</f>
        <v>0.22634588950681173</v>
      </c>
      <c r="F253">
        <v>0</v>
      </c>
      <c r="G253">
        <v>0</v>
      </c>
      <c r="H253">
        <v>1.4283018867924528</v>
      </c>
      <c r="I253">
        <v>3.0271175494331839</v>
      </c>
      <c r="J253" s="1" t="s">
        <v>694</v>
      </c>
    </row>
    <row r="254" spans="1:10" x14ac:dyDescent="0.25">
      <c r="A254" s="1" t="s">
        <v>695</v>
      </c>
      <c r="B254" s="1" t="s">
        <v>696</v>
      </c>
      <c r="C254">
        <v>0.12018897146762884</v>
      </c>
      <c r="D254">
        <v>0.59381902899026107</v>
      </c>
      <c r="E254">
        <f>-LOG(BioPlanet_2019_table[[#This Row],[Adjusted P-value]],10)</f>
        <v>0.22634588950681173</v>
      </c>
      <c r="F254">
        <v>0</v>
      </c>
      <c r="G254">
        <v>0</v>
      </c>
      <c r="H254">
        <v>1.4474669129943143</v>
      </c>
      <c r="I254">
        <v>3.0667336921411361</v>
      </c>
      <c r="J254" s="1" t="s">
        <v>697</v>
      </c>
    </row>
    <row r="255" spans="1:10" x14ac:dyDescent="0.25">
      <c r="A255" s="1" t="s">
        <v>698</v>
      </c>
      <c r="B255" s="1" t="s">
        <v>699</v>
      </c>
      <c r="C255">
        <v>0.12224202901540079</v>
      </c>
      <c r="D255">
        <v>0.60158478846161811</v>
      </c>
      <c r="E255">
        <f>-LOG(BioPlanet_2019_table[[#This Row],[Adjusted P-value]],10)</f>
        <v>0.22070315375069335</v>
      </c>
      <c r="F255">
        <v>0</v>
      </c>
      <c r="G255">
        <v>0</v>
      </c>
      <c r="H255">
        <v>1.7835777126099708</v>
      </c>
      <c r="I255">
        <v>3.7486386579478639</v>
      </c>
      <c r="J255" s="1" t="s">
        <v>700</v>
      </c>
    </row>
    <row r="256" spans="1:10" x14ac:dyDescent="0.25">
      <c r="A256" s="1" t="s">
        <v>701</v>
      </c>
      <c r="B256" s="1" t="s">
        <v>702</v>
      </c>
      <c r="C256">
        <v>0.1261096707847216</v>
      </c>
      <c r="D256">
        <v>0.61818466070941969</v>
      </c>
      <c r="E256">
        <f>-LOG(BioPlanet_2019_table[[#This Row],[Adjusted P-value]],10)</f>
        <v>0.20888177548090758</v>
      </c>
      <c r="F256">
        <v>0</v>
      </c>
      <c r="G256">
        <v>0</v>
      </c>
      <c r="H256">
        <v>1.455681727217629</v>
      </c>
      <c r="I256">
        <v>3.0141394573563991</v>
      </c>
      <c r="J256" s="1" t="s">
        <v>703</v>
      </c>
    </row>
    <row r="257" spans="1:10" x14ac:dyDescent="0.25">
      <c r="A257" s="1" t="s">
        <v>704</v>
      </c>
      <c r="B257" s="1" t="s">
        <v>705</v>
      </c>
      <c r="C257">
        <v>0.12868676927623696</v>
      </c>
      <c r="D257">
        <v>0.62107514129457986</v>
      </c>
      <c r="E257">
        <f>-LOG(BioPlanet_2019_table[[#This Row],[Adjusted P-value]],10)</f>
        <v>0.2068558531641172</v>
      </c>
      <c r="F257">
        <v>0</v>
      </c>
      <c r="G257">
        <v>0</v>
      </c>
      <c r="H257">
        <v>2.2518180697645755</v>
      </c>
      <c r="I257">
        <v>4.6170691610303667</v>
      </c>
      <c r="J257" s="1" t="s">
        <v>706</v>
      </c>
    </row>
    <row r="258" spans="1:10" x14ac:dyDescent="0.25">
      <c r="A258" s="1" t="s">
        <v>707</v>
      </c>
      <c r="B258" s="1" t="s">
        <v>705</v>
      </c>
      <c r="C258">
        <v>0.12868676927623696</v>
      </c>
      <c r="D258">
        <v>0.62107514129457986</v>
      </c>
      <c r="E258">
        <f>-LOG(BioPlanet_2019_table[[#This Row],[Adjusted P-value]],10)</f>
        <v>0.2068558531641172</v>
      </c>
      <c r="F258">
        <v>0</v>
      </c>
      <c r="G258">
        <v>0</v>
      </c>
      <c r="H258">
        <v>2.2518180697645755</v>
      </c>
      <c r="I258">
        <v>4.6170691610303667</v>
      </c>
      <c r="J258" s="1" t="s">
        <v>708</v>
      </c>
    </row>
    <row r="259" spans="1:10" x14ac:dyDescent="0.25">
      <c r="A259" s="1" t="s">
        <v>709</v>
      </c>
      <c r="B259" s="1" t="s">
        <v>705</v>
      </c>
      <c r="C259">
        <v>0.12868676927623696</v>
      </c>
      <c r="D259">
        <v>0.62107514129457986</v>
      </c>
      <c r="E259">
        <f>-LOG(BioPlanet_2019_table[[#This Row],[Adjusted P-value]],10)</f>
        <v>0.2068558531641172</v>
      </c>
      <c r="F259">
        <v>0</v>
      </c>
      <c r="G259">
        <v>0</v>
      </c>
      <c r="H259">
        <v>2.2518180697645755</v>
      </c>
      <c r="I259">
        <v>4.6170691610303667</v>
      </c>
      <c r="J259" s="1" t="s">
        <v>710</v>
      </c>
    </row>
    <row r="260" spans="1:10" x14ac:dyDescent="0.25">
      <c r="A260" s="1" t="s">
        <v>711</v>
      </c>
      <c r="B260" s="1" t="s">
        <v>705</v>
      </c>
      <c r="C260">
        <v>0.12868676927623696</v>
      </c>
      <c r="D260">
        <v>0.62107514129457986</v>
      </c>
      <c r="E260">
        <f>-LOG(BioPlanet_2019_table[[#This Row],[Adjusted P-value]],10)</f>
        <v>0.2068558531641172</v>
      </c>
      <c r="F260">
        <v>0</v>
      </c>
      <c r="G260">
        <v>0</v>
      </c>
      <c r="H260">
        <v>2.2518180697645755</v>
      </c>
      <c r="I260">
        <v>4.6170691610303667</v>
      </c>
      <c r="J260" s="1" t="s">
        <v>712</v>
      </c>
    </row>
    <row r="261" spans="1:10" x14ac:dyDescent="0.25">
      <c r="A261" s="1" t="s">
        <v>713</v>
      </c>
      <c r="B261" s="1" t="s">
        <v>714</v>
      </c>
      <c r="C261">
        <v>0.13039432935764547</v>
      </c>
      <c r="D261">
        <v>0.6268958142194494</v>
      </c>
      <c r="E261">
        <f>-LOG(BioPlanet_2019_table[[#This Row],[Adjusted P-value]],10)</f>
        <v>0.20280462993367548</v>
      </c>
      <c r="F261">
        <v>0</v>
      </c>
      <c r="G261">
        <v>0</v>
      </c>
      <c r="H261">
        <v>1.5294364659444024</v>
      </c>
      <c r="I261">
        <v>3.1157559118073994</v>
      </c>
      <c r="J261" s="1" t="s">
        <v>715</v>
      </c>
    </row>
    <row r="262" spans="1:10" x14ac:dyDescent="0.25">
      <c r="A262" s="1" t="s">
        <v>716</v>
      </c>
      <c r="B262" s="1" t="s">
        <v>717</v>
      </c>
      <c r="C262">
        <v>0.13146753035144171</v>
      </c>
      <c r="D262">
        <v>0.6272305837377945</v>
      </c>
      <c r="E262">
        <f>-LOG(BioPlanet_2019_table[[#This Row],[Adjusted P-value]],10)</f>
        <v>0.20257277362602313</v>
      </c>
      <c r="F262">
        <v>0</v>
      </c>
      <c r="G262">
        <v>0</v>
      </c>
      <c r="H262">
        <v>2.6734932709186658</v>
      </c>
      <c r="I262">
        <v>5.4245054826778372</v>
      </c>
      <c r="J262" s="1" t="s">
        <v>718</v>
      </c>
    </row>
    <row r="263" spans="1:10" x14ac:dyDescent="0.25">
      <c r="A263" s="1" t="s">
        <v>719</v>
      </c>
      <c r="B263" s="1" t="s">
        <v>717</v>
      </c>
      <c r="C263">
        <v>0.13146753035144171</v>
      </c>
      <c r="D263">
        <v>0.6272305837377945</v>
      </c>
      <c r="E263">
        <f>-LOG(BioPlanet_2019_table[[#This Row],[Adjusted P-value]],10)</f>
        <v>0.20257277362602313</v>
      </c>
      <c r="F263">
        <v>0</v>
      </c>
      <c r="G263">
        <v>0</v>
      </c>
      <c r="H263">
        <v>2.6734932709186658</v>
      </c>
      <c r="I263">
        <v>5.4245054826778372</v>
      </c>
      <c r="J263" s="1" t="s">
        <v>720</v>
      </c>
    </row>
    <row r="264" spans="1:10" x14ac:dyDescent="0.25">
      <c r="A264" s="1" t="s">
        <v>721</v>
      </c>
      <c r="B264" s="1" t="s">
        <v>722</v>
      </c>
      <c r="C264">
        <v>0.13227953908144327</v>
      </c>
      <c r="D264">
        <v>0.62870503365704977</v>
      </c>
      <c r="E264">
        <f>-LOG(BioPlanet_2019_table[[#This Row],[Adjusted P-value]],10)</f>
        <v>0.20155306250534114</v>
      </c>
      <c r="F264">
        <v>0</v>
      </c>
      <c r="G264">
        <v>0</v>
      </c>
      <c r="H264">
        <v>1.7420036827388665</v>
      </c>
      <c r="I264">
        <v>3.5237910283400256</v>
      </c>
      <c r="J264" s="1" t="s">
        <v>723</v>
      </c>
    </row>
    <row r="265" spans="1:10" x14ac:dyDescent="0.25">
      <c r="A265" s="1" t="s">
        <v>724</v>
      </c>
      <c r="B265" s="1" t="s">
        <v>725</v>
      </c>
      <c r="C265">
        <v>0.13401022379979075</v>
      </c>
      <c r="D265">
        <v>0.6345181051126455</v>
      </c>
      <c r="E265">
        <f>-LOG(BioPlanet_2019_table[[#This Row],[Adjusted P-value]],10)</f>
        <v>0.19755598138907812</v>
      </c>
      <c r="F265">
        <v>0</v>
      </c>
      <c r="G265">
        <v>0</v>
      </c>
      <c r="H265">
        <v>1.9810583870337826</v>
      </c>
      <c r="I265">
        <v>3.9816087738914114</v>
      </c>
      <c r="J265" s="1" t="s">
        <v>726</v>
      </c>
    </row>
    <row r="266" spans="1:10" x14ac:dyDescent="0.25">
      <c r="A266" s="1" t="s">
        <v>727</v>
      </c>
      <c r="B266" s="1" t="s">
        <v>728</v>
      </c>
      <c r="C266">
        <v>0.13504468570184527</v>
      </c>
      <c r="D266">
        <v>0.63700323444266638</v>
      </c>
      <c r="E266">
        <f>-LOG(BioPlanet_2019_table[[#This Row],[Adjusted P-value]],10)</f>
        <v>0.1958583624887692</v>
      </c>
      <c r="F266">
        <v>0</v>
      </c>
      <c r="G266">
        <v>0</v>
      </c>
      <c r="H266">
        <v>1.3056751750186446</v>
      </c>
      <c r="I266">
        <v>2.6141569642598887</v>
      </c>
      <c r="J266" s="1" t="s">
        <v>729</v>
      </c>
    </row>
    <row r="267" spans="1:10" x14ac:dyDescent="0.25">
      <c r="A267" s="1" t="s">
        <v>730</v>
      </c>
      <c r="B267" s="1" t="s">
        <v>731</v>
      </c>
      <c r="C267">
        <v>0.13827397902479527</v>
      </c>
      <c r="D267">
        <v>0.64815896164850229</v>
      </c>
      <c r="E267">
        <f>-LOG(BioPlanet_2019_table[[#This Row],[Adjusted P-value]],10)</f>
        <v>0.1883184699002533</v>
      </c>
      <c r="F267">
        <v>0</v>
      </c>
      <c r="G267">
        <v>0</v>
      </c>
      <c r="H267">
        <v>1.6464427591188155</v>
      </c>
      <c r="I267">
        <v>3.2575169753473783</v>
      </c>
      <c r="J267" s="1" t="s">
        <v>732</v>
      </c>
    </row>
    <row r="268" spans="1:10" x14ac:dyDescent="0.25">
      <c r="A268" s="1" t="s">
        <v>733</v>
      </c>
      <c r="B268" s="1" t="s">
        <v>734</v>
      </c>
      <c r="C268">
        <v>0.14212917435664391</v>
      </c>
      <c r="D268">
        <v>0.64815896164850229</v>
      </c>
      <c r="E268">
        <f>-LOG(BioPlanet_2019_table[[#This Row],[Adjusted P-value]],10)</f>
        <v>0.1883184699002533</v>
      </c>
      <c r="F268">
        <v>0</v>
      </c>
      <c r="G268">
        <v>0</v>
      </c>
      <c r="H268">
        <v>1.5791130406322498</v>
      </c>
      <c r="I268">
        <v>3.0808794764452498</v>
      </c>
      <c r="J268" s="1" t="s">
        <v>735</v>
      </c>
    </row>
    <row r="269" spans="1:10" x14ac:dyDescent="0.25">
      <c r="A269" s="1" t="s">
        <v>736</v>
      </c>
      <c r="B269" s="1" t="s">
        <v>734</v>
      </c>
      <c r="C269">
        <v>0.14212917435664391</v>
      </c>
      <c r="D269">
        <v>0.64815896164850229</v>
      </c>
      <c r="E269">
        <f>-LOG(BioPlanet_2019_table[[#This Row],[Adjusted P-value]],10)</f>
        <v>0.1883184699002533</v>
      </c>
      <c r="F269">
        <v>0</v>
      </c>
      <c r="G269">
        <v>0</v>
      </c>
      <c r="H269">
        <v>1.5791130406322498</v>
      </c>
      <c r="I269">
        <v>3.0808794764452498</v>
      </c>
      <c r="J269" s="1" t="s">
        <v>737</v>
      </c>
    </row>
    <row r="270" spans="1:10" x14ac:dyDescent="0.25">
      <c r="A270" s="1" t="s">
        <v>738</v>
      </c>
      <c r="B270" s="1" t="s">
        <v>734</v>
      </c>
      <c r="C270">
        <v>0.14212917435664391</v>
      </c>
      <c r="D270">
        <v>0.64815896164850229</v>
      </c>
      <c r="E270">
        <f>-LOG(BioPlanet_2019_table[[#This Row],[Adjusted P-value]],10)</f>
        <v>0.1883184699002533</v>
      </c>
      <c r="F270">
        <v>0</v>
      </c>
      <c r="G270">
        <v>0</v>
      </c>
      <c r="H270">
        <v>1.5791130406322498</v>
      </c>
      <c r="I270">
        <v>3.0808794764452498</v>
      </c>
      <c r="J270" s="1" t="s">
        <v>739</v>
      </c>
    </row>
    <row r="271" spans="1:10" x14ac:dyDescent="0.25">
      <c r="A271" s="1" t="s">
        <v>740</v>
      </c>
      <c r="B271" s="1" t="s">
        <v>741</v>
      </c>
      <c r="C271">
        <v>0.14456477097926843</v>
      </c>
      <c r="D271">
        <v>0.64815896164850229</v>
      </c>
      <c r="E271">
        <f>-LOG(BioPlanet_2019_table[[#This Row],[Adjusted P-value]],10)</f>
        <v>0.1883184699002533</v>
      </c>
      <c r="F271">
        <v>0</v>
      </c>
      <c r="G271">
        <v>0</v>
      </c>
      <c r="H271">
        <v>2.1391100702576114</v>
      </c>
      <c r="I271">
        <v>4.1370979790382272</v>
      </c>
      <c r="J271" s="1" t="s">
        <v>742</v>
      </c>
    </row>
    <row r="272" spans="1:10" x14ac:dyDescent="0.25">
      <c r="A272" s="1" t="s">
        <v>743</v>
      </c>
      <c r="B272" s="1" t="s">
        <v>741</v>
      </c>
      <c r="C272">
        <v>0.14456477097926843</v>
      </c>
      <c r="D272">
        <v>0.64815896164850229</v>
      </c>
      <c r="E272">
        <f>-LOG(BioPlanet_2019_table[[#This Row],[Adjusted P-value]],10)</f>
        <v>0.1883184699002533</v>
      </c>
      <c r="F272">
        <v>0</v>
      </c>
      <c r="G272">
        <v>0</v>
      </c>
      <c r="H272">
        <v>2.1391100702576114</v>
      </c>
      <c r="I272">
        <v>4.1370979790382272</v>
      </c>
      <c r="J272" s="1" t="s">
        <v>744</v>
      </c>
    </row>
    <row r="273" spans="1:10" x14ac:dyDescent="0.25">
      <c r="A273" s="1" t="s">
        <v>745</v>
      </c>
      <c r="B273" s="1" t="s">
        <v>741</v>
      </c>
      <c r="C273">
        <v>0.14456477097926843</v>
      </c>
      <c r="D273">
        <v>0.64815896164850229</v>
      </c>
      <c r="E273">
        <f>-LOG(BioPlanet_2019_table[[#This Row],[Adjusted P-value]],10)</f>
        <v>0.1883184699002533</v>
      </c>
      <c r="F273">
        <v>0</v>
      </c>
      <c r="G273">
        <v>0</v>
      </c>
      <c r="H273">
        <v>2.1391100702576114</v>
      </c>
      <c r="I273">
        <v>4.1370979790382272</v>
      </c>
      <c r="J273" s="1" t="s">
        <v>746</v>
      </c>
    </row>
    <row r="274" spans="1:10" x14ac:dyDescent="0.25">
      <c r="A274" s="1" t="s">
        <v>747</v>
      </c>
      <c r="B274" s="1" t="s">
        <v>741</v>
      </c>
      <c r="C274">
        <v>0.14456477097926843</v>
      </c>
      <c r="D274">
        <v>0.64815896164850229</v>
      </c>
      <c r="E274">
        <f>-LOG(BioPlanet_2019_table[[#This Row],[Adjusted P-value]],10)</f>
        <v>0.1883184699002533</v>
      </c>
      <c r="F274">
        <v>0</v>
      </c>
      <c r="G274">
        <v>0</v>
      </c>
      <c r="H274">
        <v>2.1391100702576114</v>
      </c>
      <c r="I274">
        <v>4.1370979790382272</v>
      </c>
      <c r="J274" s="1" t="s">
        <v>748</v>
      </c>
    </row>
    <row r="275" spans="1:10" x14ac:dyDescent="0.25">
      <c r="A275" s="1" t="s">
        <v>749</v>
      </c>
      <c r="B275" s="1" t="s">
        <v>750</v>
      </c>
      <c r="C275">
        <v>0.14518760740926451</v>
      </c>
      <c r="D275">
        <v>0.64815896164850229</v>
      </c>
      <c r="E275">
        <f>-LOG(BioPlanet_2019_table[[#This Row],[Adjusted P-value]],10)</f>
        <v>0.1883184699002533</v>
      </c>
      <c r="F275">
        <v>0</v>
      </c>
      <c r="G275">
        <v>0</v>
      </c>
      <c r="H275">
        <v>3.5637426900584797</v>
      </c>
      <c r="I275">
        <v>6.8770559377910931</v>
      </c>
      <c r="J275" s="1" t="s">
        <v>751</v>
      </c>
    </row>
    <row r="276" spans="1:10" x14ac:dyDescent="0.25">
      <c r="A276" s="1" t="s">
        <v>752</v>
      </c>
      <c r="B276" s="1" t="s">
        <v>750</v>
      </c>
      <c r="C276">
        <v>0.14518760740926451</v>
      </c>
      <c r="D276">
        <v>0.64815896164850229</v>
      </c>
      <c r="E276">
        <f>-LOG(BioPlanet_2019_table[[#This Row],[Adjusted P-value]],10)</f>
        <v>0.1883184699002533</v>
      </c>
      <c r="F276">
        <v>0</v>
      </c>
      <c r="G276">
        <v>0</v>
      </c>
      <c r="H276">
        <v>3.5637426900584797</v>
      </c>
      <c r="I276">
        <v>6.8770559377910931</v>
      </c>
      <c r="J276" s="1" t="s">
        <v>753</v>
      </c>
    </row>
    <row r="277" spans="1:10" x14ac:dyDescent="0.25">
      <c r="A277" s="1" t="s">
        <v>754</v>
      </c>
      <c r="B277" s="1" t="s">
        <v>750</v>
      </c>
      <c r="C277">
        <v>0.14518760740926451</v>
      </c>
      <c r="D277">
        <v>0.64815896164850229</v>
      </c>
      <c r="E277">
        <f>-LOG(BioPlanet_2019_table[[#This Row],[Adjusted P-value]],10)</f>
        <v>0.1883184699002533</v>
      </c>
      <c r="F277">
        <v>0</v>
      </c>
      <c r="G277">
        <v>0</v>
      </c>
      <c r="H277">
        <v>3.5637426900584797</v>
      </c>
      <c r="I277">
        <v>6.8770559377910931</v>
      </c>
      <c r="J277" s="1" t="s">
        <v>488</v>
      </c>
    </row>
    <row r="278" spans="1:10" x14ac:dyDescent="0.25">
      <c r="A278" s="1" t="s">
        <v>755</v>
      </c>
      <c r="B278" s="1" t="s">
        <v>750</v>
      </c>
      <c r="C278">
        <v>0.14518760740926451</v>
      </c>
      <c r="D278">
        <v>0.64815896164850229</v>
      </c>
      <c r="E278">
        <f>-LOG(BioPlanet_2019_table[[#This Row],[Adjusted P-value]],10)</f>
        <v>0.1883184699002533</v>
      </c>
      <c r="F278">
        <v>0</v>
      </c>
      <c r="G278">
        <v>0</v>
      </c>
      <c r="H278">
        <v>3.5637426900584797</v>
      </c>
      <c r="I278">
        <v>6.8770559377910931</v>
      </c>
      <c r="J278" s="1" t="s">
        <v>756</v>
      </c>
    </row>
    <row r="279" spans="1:10" x14ac:dyDescent="0.25">
      <c r="A279" s="1" t="s">
        <v>757</v>
      </c>
      <c r="B279" s="1" t="s">
        <v>750</v>
      </c>
      <c r="C279">
        <v>0.14518760740926451</v>
      </c>
      <c r="D279">
        <v>0.64815896164850229</v>
      </c>
      <c r="E279">
        <f>-LOG(BioPlanet_2019_table[[#This Row],[Adjusted P-value]],10)</f>
        <v>0.1883184699002533</v>
      </c>
      <c r="F279">
        <v>0</v>
      </c>
      <c r="G279">
        <v>0</v>
      </c>
      <c r="H279">
        <v>3.5637426900584797</v>
      </c>
      <c r="I279">
        <v>6.8770559377910931</v>
      </c>
      <c r="J279" s="1" t="s">
        <v>488</v>
      </c>
    </row>
    <row r="280" spans="1:10" x14ac:dyDescent="0.25">
      <c r="A280" s="1" t="s">
        <v>758</v>
      </c>
      <c r="B280" s="1" t="s">
        <v>750</v>
      </c>
      <c r="C280">
        <v>0.14518760740926451</v>
      </c>
      <c r="D280">
        <v>0.64815896164850229</v>
      </c>
      <c r="E280">
        <f>-LOG(BioPlanet_2019_table[[#This Row],[Adjusted P-value]],10)</f>
        <v>0.1883184699002533</v>
      </c>
      <c r="F280">
        <v>0</v>
      </c>
      <c r="G280">
        <v>0</v>
      </c>
      <c r="H280">
        <v>3.5637426900584797</v>
      </c>
      <c r="I280">
        <v>6.8770559377910931</v>
      </c>
      <c r="J280" s="1" t="s">
        <v>759</v>
      </c>
    </row>
    <row r="281" spans="1:10" x14ac:dyDescent="0.25">
      <c r="A281" s="1" t="s">
        <v>760</v>
      </c>
      <c r="B281" s="1" t="s">
        <v>750</v>
      </c>
      <c r="C281">
        <v>0.14518760740926451</v>
      </c>
      <c r="D281">
        <v>0.64815896164850229</v>
      </c>
      <c r="E281">
        <f>-LOG(BioPlanet_2019_table[[#This Row],[Adjusted P-value]],10)</f>
        <v>0.1883184699002533</v>
      </c>
      <c r="F281">
        <v>0</v>
      </c>
      <c r="G281">
        <v>0</v>
      </c>
      <c r="H281">
        <v>3.5637426900584797</v>
      </c>
      <c r="I281">
        <v>6.8770559377910931</v>
      </c>
      <c r="J281" s="1" t="s">
        <v>761</v>
      </c>
    </row>
    <row r="282" spans="1:10" x14ac:dyDescent="0.25">
      <c r="A282" s="1" t="s">
        <v>762</v>
      </c>
      <c r="B282" s="1" t="s">
        <v>763</v>
      </c>
      <c r="C282">
        <v>0.14632119984579633</v>
      </c>
      <c r="D282">
        <v>0.65089501710763498</v>
      </c>
      <c r="E282">
        <f>-LOG(BioPlanet_2019_table[[#This Row],[Adjusted P-value]],10)</f>
        <v>0.18648905316381878</v>
      </c>
      <c r="F282">
        <v>0</v>
      </c>
      <c r="G282">
        <v>0</v>
      </c>
      <c r="H282">
        <v>1.4598930481283423</v>
      </c>
      <c r="I282">
        <v>2.8058430129202265</v>
      </c>
      <c r="J282" s="1" t="s">
        <v>764</v>
      </c>
    </row>
    <row r="283" spans="1:10" x14ac:dyDescent="0.25">
      <c r="A283" s="1" t="s">
        <v>765</v>
      </c>
      <c r="B283" s="1" t="s">
        <v>766</v>
      </c>
      <c r="C283">
        <v>0.14797321845134873</v>
      </c>
      <c r="D283">
        <v>0.65129057416966862</v>
      </c>
      <c r="E283">
        <f>-LOG(BioPlanet_2019_table[[#This Row],[Adjusted P-value]],10)</f>
        <v>0.18622520712566021</v>
      </c>
      <c r="F283">
        <v>0</v>
      </c>
      <c r="G283">
        <v>0</v>
      </c>
      <c r="H283">
        <v>1.6152892195942954</v>
      </c>
      <c r="I283">
        <v>3.0863718432876275</v>
      </c>
      <c r="J283" s="1" t="s">
        <v>767</v>
      </c>
    </row>
    <row r="284" spans="1:10" x14ac:dyDescent="0.25">
      <c r="A284" s="1" t="s">
        <v>768</v>
      </c>
      <c r="B284" s="1" t="s">
        <v>766</v>
      </c>
      <c r="C284">
        <v>0.14797321845134873</v>
      </c>
      <c r="D284">
        <v>0.65129057416966862</v>
      </c>
      <c r="E284">
        <f>-LOG(BioPlanet_2019_table[[#This Row],[Adjusted P-value]],10)</f>
        <v>0.18622520712566021</v>
      </c>
      <c r="F284">
        <v>0</v>
      </c>
      <c r="G284">
        <v>0</v>
      </c>
      <c r="H284">
        <v>1.6152892195942954</v>
      </c>
      <c r="I284">
        <v>3.0863718432876275</v>
      </c>
      <c r="J284" s="1" t="s">
        <v>769</v>
      </c>
    </row>
    <row r="285" spans="1:10" x14ac:dyDescent="0.25">
      <c r="A285" s="1" t="s">
        <v>770</v>
      </c>
      <c r="B285" s="1" t="s">
        <v>766</v>
      </c>
      <c r="C285">
        <v>0.14797321845134873</v>
      </c>
      <c r="D285">
        <v>0.65129057416966862</v>
      </c>
      <c r="E285">
        <f>-LOG(BioPlanet_2019_table[[#This Row],[Adjusted P-value]],10)</f>
        <v>0.18622520712566021</v>
      </c>
      <c r="F285">
        <v>0</v>
      </c>
      <c r="G285">
        <v>0</v>
      </c>
      <c r="H285">
        <v>1.6152892195942954</v>
      </c>
      <c r="I285">
        <v>3.0863718432876275</v>
      </c>
      <c r="J285" s="1" t="s">
        <v>771</v>
      </c>
    </row>
    <row r="286" spans="1:10" x14ac:dyDescent="0.25">
      <c r="A286" s="1" t="s">
        <v>772</v>
      </c>
      <c r="B286" s="1" t="s">
        <v>773</v>
      </c>
      <c r="C286">
        <v>0.1500878656768693</v>
      </c>
      <c r="D286">
        <v>0.65763016869037827</v>
      </c>
      <c r="E286">
        <f>-LOG(BioPlanet_2019_table[[#This Row],[Adjusted P-value]],10)</f>
        <v>0.18201827181346747</v>
      </c>
      <c r="F286">
        <v>0</v>
      </c>
      <c r="G286">
        <v>0</v>
      </c>
      <c r="H286">
        <v>1.3707924528301887</v>
      </c>
      <c r="I286">
        <v>2.5997550217702026</v>
      </c>
      <c r="J286" s="1" t="s">
        <v>774</v>
      </c>
    </row>
    <row r="287" spans="1:10" x14ac:dyDescent="0.25">
      <c r="A287" s="1" t="s">
        <v>775</v>
      </c>
      <c r="B287" s="1" t="s">
        <v>776</v>
      </c>
      <c r="C287">
        <v>0.15204409500121546</v>
      </c>
      <c r="D287">
        <v>0.65763016869037827</v>
      </c>
      <c r="E287">
        <f>-LOG(BioPlanet_2019_table[[#This Row],[Adjusted P-value]],10)</f>
        <v>0.18201827181346747</v>
      </c>
      <c r="F287">
        <v>0</v>
      </c>
      <c r="G287">
        <v>0</v>
      </c>
      <c r="H287">
        <v>2.4677049106540037</v>
      </c>
      <c r="I287">
        <v>4.6481312175592064</v>
      </c>
      <c r="J287" s="1" t="s">
        <v>777</v>
      </c>
    </row>
    <row r="288" spans="1:10" x14ac:dyDescent="0.25">
      <c r="A288" s="1" t="s">
        <v>778</v>
      </c>
      <c r="B288" s="1" t="s">
        <v>776</v>
      </c>
      <c r="C288">
        <v>0.15204409500121546</v>
      </c>
      <c r="D288">
        <v>0.65763016869037827</v>
      </c>
      <c r="E288">
        <f>-LOG(BioPlanet_2019_table[[#This Row],[Adjusted P-value]],10)</f>
        <v>0.18201827181346747</v>
      </c>
      <c r="F288">
        <v>0</v>
      </c>
      <c r="G288">
        <v>0</v>
      </c>
      <c r="H288">
        <v>2.4677049106540037</v>
      </c>
      <c r="I288">
        <v>4.6481312175592064</v>
      </c>
      <c r="J288" s="1" t="s">
        <v>779</v>
      </c>
    </row>
    <row r="289" spans="1:10" x14ac:dyDescent="0.25">
      <c r="A289" s="1" t="s">
        <v>780</v>
      </c>
      <c r="B289" s="1" t="s">
        <v>776</v>
      </c>
      <c r="C289">
        <v>0.15204409500121546</v>
      </c>
      <c r="D289">
        <v>0.65763016869037827</v>
      </c>
      <c r="E289">
        <f>-LOG(BioPlanet_2019_table[[#This Row],[Adjusted P-value]],10)</f>
        <v>0.18201827181346747</v>
      </c>
      <c r="F289">
        <v>0</v>
      </c>
      <c r="G289">
        <v>0</v>
      </c>
      <c r="H289">
        <v>2.4677049106540037</v>
      </c>
      <c r="I289">
        <v>4.6481312175592064</v>
      </c>
      <c r="J289" s="1" t="s">
        <v>781</v>
      </c>
    </row>
    <row r="290" spans="1:10" x14ac:dyDescent="0.25">
      <c r="A290" s="1" t="s">
        <v>782</v>
      </c>
      <c r="B290" s="1" t="s">
        <v>776</v>
      </c>
      <c r="C290">
        <v>0.15204409500121546</v>
      </c>
      <c r="D290">
        <v>0.65763016869037827</v>
      </c>
      <c r="E290">
        <f>-LOG(BioPlanet_2019_table[[#This Row],[Adjusted P-value]],10)</f>
        <v>0.18201827181346747</v>
      </c>
      <c r="F290">
        <v>0</v>
      </c>
      <c r="G290">
        <v>0</v>
      </c>
      <c r="H290">
        <v>2.4677049106540037</v>
      </c>
      <c r="I290">
        <v>4.6481312175592064</v>
      </c>
      <c r="J290" s="1" t="s">
        <v>783</v>
      </c>
    </row>
    <row r="291" spans="1:10" x14ac:dyDescent="0.25">
      <c r="A291" s="1" t="s">
        <v>784</v>
      </c>
      <c r="B291" s="1" t="s">
        <v>785</v>
      </c>
      <c r="C291">
        <v>0.15349482995615968</v>
      </c>
      <c r="D291">
        <v>0.65946243497342782</v>
      </c>
      <c r="E291">
        <f>-LOG(BioPlanet_2019_table[[#This Row],[Adjusted P-value]],10)</f>
        <v>0.1808099381743257</v>
      </c>
      <c r="F291">
        <v>0</v>
      </c>
      <c r="G291">
        <v>0</v>
      </c>
      <c r="H291">
        <v>1.4202231805023362</v>
      </c>
      <c r="I291">
        <v>2.6616237788861494</v>
      </c>
      <c r="J291" s="1" t="s">
        <v>786</v>
      </c>
    </row>
    <row r="292" spans="1:10" x14ac:dyDescent="0.25">
      <c r="A292" s="1" t="s">
        <v>787</v>
      </c>
      <c r="B292" s="1" t="s">
        <v>788</v>
      </c>
      <c r="C292">
        <v>0.153522854861814</v>
      </c>
      <c r="D292">
        <v>0.65946243497342782</v>
      </c>
      <c r="E292">
        <f>-LOG(BioPlanet_2019_table[[#This Row],[Adjusted P-value]],10)</f>
        <v>0.1808099381743257</v>
      </c>
      <c r="F292">
        <v>0</v>
      </c>
      <c r="G292">
        <v>0</v>
      </c>
      <c r="H292">
        <v>1.6643988269794721</v>
      </c>
      <c r="I292">
        <v>3.1189266677024698</v>
      </c>
      <c r="J292" s="1" t="s">
        <v>789</v>
      </c>
    </row>
    <row r="293" spans="1:10" x14ac:dyDescent="0.25">
      <c r="A293" s="1" t="s">
        <v>790</v>
      </c>
      <c r="B293" s="1" t="s">
        <v>791</v>
      </c>
      <c r="C293">
        <v>0.16115950590313538</v>
      </c>
      <c r="D293">
        <v>0.68446963630058755</v>
      </c>
      <c r="E293">
        <f>-LOG(BioPlanet_2019_table[[#This Row],[Adjusted P-value]],10)</f>
        <v>0.16464581280331428</v>
      </c>
      <c r="F293">
        <v>0</v>
      </c>
      <c r="G293">
        <v>0</v>
      </c>
      <c r="H293">
        <v>2.0371361659417864</v>
      </c>
      <c r="I293">
        <v>3.7185082663677056</v>
      </c>
      <c r="J293" s="1" t="s">
        <v>792</v>
      </c>
    </row>
    <row r="294" spans="1:10" x14ac:dyDescent="0.25">
      <c r="A294" s="1" t="s">
        <v>793</v>
      </c>
      <c r="B294" s="1" t="s">
        <v>791</v>
      </c>
      <c r="C294">
        <v>0.16115950590313538</v>
      </c>
      <c r="D294">
        <v>0.68446963630058755</v>
      </c>
      <c r="E294">
        <f>-LOG(BioPlanet_2019_table[[#This Row],[Adjusted P-value]],10)</f>
        <v>0.16464581280331428</v>
      </c>
      <c r="F294">
        <v>0</v>
      </c>
      <c r="G294">
        <v>0</v>
      </c>
      <c r="H294">
        <v>2.0371361659417864</v>
      </c>
      <c r="I294">
        <v>3.7185082663677056</v>
      </c>
      <c r="J294" s="1" t="s">
        <v>794</v>
      </c>
    </row>
    <row r="295" spans="1:10" x14ac:dyDescent="0.25">
      <c r="A295" s="1" t="s">
        <v>795</v>
      </c>
      <c r="B295" s="1" t="s">
        <v>796</v>
      </c>
      <c r="C295">
        <v>0.16153483416693865</v>
      </c>
      <c r="D295">
        <v>0.68446963630058755</v>
      </c>
      <c r="E295">
        <f>-LOG(BioPlanet_2019_table[[#This Row],[Adjusted P-value]],10)</f>
        <v>0.16464581280331428</v>
      </c>
      <c r="F295">
        <v>0</v>
      </c>
      <c r="G295">
        <v>0</v>
      </c>
      <c r="H295">
        <v>1.8442316627275115</v>
      </c>
      <c r="I295">
        <v>3.3620978883898434</v>
      </c>
      <c r="J295" s="1" t="s">
        <v>797</v>
      </c>
    </row>
    <row r="296" spans="1:10" x14ac:dyDescent="0.25">
      <c r="A296" s="1" t="s">
        <v>798</v>
      </c>
      <c r="B296" s="1" t="s">
        <v>796</v>
      </c>
      <c r="C296">
        <v>0.16153483416693865</v>
      </c>
      <c r="D296">
        <v>0.68446963630058755</v>
      </c>
      <c r="E296">
        <f>-LOG(BioPlanet_2019_table[[#This Row],[Adjusted P-value]],10)</f>
        <v>0.16464581280331428</v>
      </c>
      <c r="F296">
        <v>0</v>
      </c>
      <c r="G296">
        <v>0</v>
      </c>
      <c r="H296">
        <v>1.8442316627275115</v>
      </c>
      <c r="I296">
        <v>3.3620978883898434</v>
      </c>
      <c r="J296" s="1" t="s">
        <v>799</v>
      </c>
    </row>
    <row r="297" spans="1:10" x14ac:dyDescent="0.25">
      <c r="A297" s="1" t="s">
        <v>800</v>
      </c>
      <c r="B297" s="1" t="s">
        <v>801</v>
      </c>
      <c r="C297">
        <v>0.16832353903122252</v>
      </c>
      <c r="D297">
        <v>0.68616433827736001</v>
      </c>
      <c r="E297">
        <f>-LOG(BioPlanet_2019_table[[#This Row],[Adjusted P-value]],10)</f>
        <v>0.16357185709275454</v>
      </c>
      <c r="F297">
        <v>0</v>
      </c>
      <c r="G297">
        <v>0</v>
      </c>
      <c r="H297">
        <v>1.5563807084933845</v>
      </c>
      <c r="I297">
        <v>2.7732639282314819</v>
      </c>
      <c r="J297" s="1" t="s">
        <v>802</v>
      </c>
    </row>
    <row r="298" spans="1:10" x14ac:dyDescent="0.25">
      <c r="A298" s="1" t="s">
        <v>803</v>
      </c>
      <c r="B298" s="1" t="s">
        <v>804</v>
      </c>
      <c r="C298">
        <v>0.17059043368141069</v>
      </c>
      <c r="D298">
        <v>0.68616433827736001</v>
      </c>
      <c r="E298">
        <f>-LOG(BioPlanet_2019_table[[#This Row],[Adjusted P-value]],10)</f>
        <v>0.16357185709275454</v>
      </c>
      <c r="F298">
        <v>0</v>
      </c>
      <c r="G298">
        <v>0</v>
      </c>
      <c r="H298">
        <v>1.4357838287377582</v>
      </c>
      <c r="I298">
        <v>2.539168941335177</v>
      </c>
      <c r="J298" s="1" t="s">
        <v>805</v>
      </c>
    </row>
    <row r="299" spans="1:10" x14ac:dyDescent="0.25">
      <c r="A299" s="1" t="s">
        <v>806</v>
      </c>
      <c r="B299" s="1" t="s">
        <v>807</v>
      </c>
      <c r="C299">
        <v>0.17097012966254538</v>
      </c>
      <c r="D299">
        <v>0.68616433827736001</v>
      </c>
      <c r="E299">
        <f>-LOG(BioPlanet_2019_table[[#This Row],[Adjusted P-value]],10)</f>
        <v>0.16357185709275454</v>
      </c>
      <c r="F299">
        <v>0</v>
      </c>
      <c r="G299">
        <v>0</v>
      </c>
      <c r="H299">
        <v>1.6890849632874685</v>
      </c>
      <c r="I299">
        <v>2.9833740479281672</v>
      </c>
      <c r="J299" s="1" t="s">
        <v>808</v>
      </c>
    </row>
    <row r="300" spans="1:10" x14ac:dyDescent="0.25">
      <c r="A300" s="1" t="s">
        <v>809</v>
      </c>
      <c r="B300" s="1" t="s">
        <v>807</v>
      </c>
      <c r="C300">
        <v>0.17097012966254538</v>
      </c>
      <c r="D300">
        <v>0.68616433827736001</v>
      </c>
      <c r="E300">
        <f>-LOG(BioPlanet_2019_table[[#This Row],[Adjusted P-value]],10)</f>
        <v>0.16357185709275454</v>
      </c>
      <c r="F300">
        <v>0</v>
      </c>
      <c r="G300">
        <v>0</v>
      </c>
      <c r="H300">
        <v>1.6890849632874685</v>
      </c>
      <c r="I300">
        <v>2.9833740479281672</v>
      </c>
      <c r="J300" s="1" t="s">
        <v>810</v>
      </c>
    </row>
    <row r="301" spans="1:10" x14ac:dyDescent="0.25">
      <c r="A301" s="1" t="s">
        <v>811</v>
      </c>
      <c r="B301" s="1" t="s">
        <v>807</v>
      </c>
      <c r="C301">
        <v>0.17097012966254538</v>
      </c>
      <c r="D301">
        <v>0.68616433827736001</v>
      </c>
      <c r="E301">
        <f>-LOG(BioPlanet_2019_table[[#This Row],[Adjusted P-value]],10)</f>
        <v>0.16357185709275454</v>
      </c>
      <c r="F301">
        <v>0</v>
      </c>
      <c r="G301">
        <v>0</v>
      </c>
      <c r="H301">
        <v>1.6890849632874685</v>
      </c>
      <c r="I301">
        <v>2.9833740479281672</v>
      </c>
      <c r="J301" s="1" t="s">
        <v>812</v>
      </c>
    </row>
    <row r="302" spans="1:10" x14ac:dyDescent="0.25">
      <c r="A302" s="1" t="s">
        <v>813</v>
      </c>
      <c r="B302" s="1" t="s">
        <v>807</v>
      </c>
      <c r="C302">
        <v>0.17097012966254538</v>
      </c>
      <c r="D302">
        <v>0.68616433827736001</v>
      </c>
      <c r="E302">
        <f>-LOG(BioPlanet_2019_table[[#This Row],[Adjusted P-value]],10)</f>
        <v>0.16357185709275454</v>
      </c>
      <c r="F302">
        <v>0</v>
      </c>
      <c r="G302">
        <v>0</v>
      </c>
      <c r="H302">
        <v>1.6890849632874685</v>
      </c>
      <c r="I302">
        <v>2.9833740479281672</v>
      </c>
      <c r="J302" s="1" t="s">
        <v>814</v>
      </c>
    </row>
    <row r="303" spans="1:10" x14ac:dyDescent="0.25">
      <c r="A303" s="1" t="s">
        <v>815</v>
      </c>
      <c r="B303" s="1" t="s">
        <v>816</v>
      </c>
      <c r="C303">
        <v>0.17127371290032425</v>
      </c>
      <c r="D303">
        <v>0.68616433827736001</v>
      </c>
      <c r="E303">
        <f>-LOG(BioPlanet_2019_table[[#This Row],[Adjusted P-value]],10)</f>
        <v>0.16357185709275454</v>
      </c>
      <c r="F303">
        <v>0</v>
      </c>
      <c r="G303">
        <v>0</v>
      </c>
      <c r="H303">
        <v>1.2738397569166799</v>
      </c>
      <c r="I303">
        <v>2.2476804959316619</v>
      </c>
      <c r="J303" s="1" t="s">
        <v>817</v>
      </c>
    </row>
    <row r="304" spans="1:10" x14ac:dyDescent="0.25">
      <c r="A304" s="1" t="s">
        <v>818</v>
      </c>
      <c r="B304" s="1" t="s">
        <v>819</v>
      </c>
      <c r="C304">
        <v>0.1735491143952389</v>
      </c>
      <c r="D304">
        <v>0.68616433827736001</v>
      </c>
      <c r="E304">
        <f>-LOG(BioPlanet_2019_table[[#This Row],[Adjusted P-value]],10)</f>
        <v>0.16357185709275454</v>
      </c>
      <c r="F304">
        <v>0</v>
      </c>
      <c r="G304">
        <v>0</v>
      </c>
      <c r="H304">
        <v>2.2913148875700076</v>
      </c>
      <c r="I304">
        <v>4.0127674801614157</v>
      </c>
      <c r="J304" s="1" t="s">
        <v>820</v>
      </c>
    </row>
    <row r="305" spans="1:10" x14ac:dyDescent="0.25">
      <c r="A305" s="1" t="s">
        <v>821</v>
      </c>
      <c r="B305" s="1" t="s">
        <v>819</v>
      </c>
      <c r="C305">
        <v>0.1735491143952389</v>
      </c>
      <c r="D305">
        <v>0.68616433827736001</v>
      </c>
      <c r="E305">
        <f>-LOG(BioPlanet_2019_table[[#This Row],[Adjusted P-value]],10)</f>
        <v>0.16357185709275454</v>
      </c>
      <c r="F305">
        <v>0</v>
      </c>
      <c r="G305">
        <v>0</v>
      </c>
      <c r="H305">
        <v>2.2913148875700076</v>
      </c>
      <c r="I305">
        <v>4.0127674801614157</v>
      </c>
      <c r="J305" s="1" t="s">
        <v>822</v>
      </c>
    </row>
    <row r="306" spans="1:10" x14ac:dyDescent="0.25">
      <c r="A306" s="1" t="s">
        <v>823</v>
      </c>
      <c r="B306" s="1" t="s">
        <v>819</v>
      </c>
      <c r="C306">
        <v>0.1735491143952389</v>
      </c>
      <c r="D306">
        <v>0.68616433827736001</v>
      </c>
      <c r="E306">
        <f>-LOG(BioPlanet_2019_table[[#This Row],[Adjusted P-value]],10)</f>
        <v>0.16357185709275454</v>
      </c>
      <c r="F306">
        <v>0</v>
      </c>
      <c r="G306">
        <v>0</v>
      </c>
      <c r="H306">
        <v>2.2913148875700076</v>
      </c>
      <c r="I306">
        <v>4.0127674801614157</v>
      </c>
      <c r="J306" s="1" t="s">
        <v>824</v>
      </c>
    </row>
    <row r="307" spans="1:10" x14ac:dyDescent="0.25">
      <c r="A307" s="1" t="s">
        <v>825</v>
      </c>
      <c r="B307" s="1" t="s">
        <v>819</v>
      </c>
      <c r="C307">
        <v>0.1735491143952389</v>
      </c>
      <c r="D307">
        <v>0.68616433827736001</v>
      </c>
      <c r="E307">
        <f>-LOG(BioPlanet_2019_table[[#This Row],[Adjusted P-value]],10)</f>
        <v>0.16357185709275454</v>
      </c>
      <c r="F307">
        <v>0</v>
      </c>
      <c r="G307">
        <v>0</v>
      </c>
      <c r="H307">
        <v>2.2913148875700076</v>
      </c>
      <c r="I307">
        <v>4.0127674801614157</v>
      </c>
      <c r="J307" s="1" t="s">
        <v>826</v>
      </c>
    </row>
    <row r="308" spans="1:10" x14ac:dyDescent="0.25">
      <c r="A308" s="1" t="s">
        <v>827</v>
      </c>
      <c r="B308" s="1" t="s">
        <v>819</v>
      </c>
      <c r="C308">
        <v>0.1735491143952389</v>
      </c>
      <c r="D308">
        <v>0.68616433827736001</v>
      </c>
      <c r="E308">
        <f>-LOG(BioPlanet_2019_table[[#This Row],[Adjusted P-value]],10)</f>
        <v>0.16357185709275454</v>
      </c>
      <c r="F308">
        <v>0</v>
      </c>
      <c r="G308">
        <v>0</v>
      </c>
      <c r="H308">
        <v>2.2913148875700076</v>
      </c>
      <c r="I308">
        <v>4.0127674801614157</v>
      </c>
      <c r="J308" s="1" t="s">
        <v>828</v>
      </c>
    </row>
    <row r="309" spans="1:10" x14ac:dyDescent="0.25">
      <c r="A309" s="1" t="s">
        <v>829</v>
      </c>
      <c r="B309" s="1" t="s">
        <v>819</v>
      </c>
      <c r="C309">
        <v>0.1735491143952389</v>
      </c>
      <c r="D309">
        <v>0.68616433827736001</v>
      </c>
      <c r="E309">
        <f>-LOG(BioPlanet_2019_table[[#This Row],[Adjusted P-value]],10)</f>
        <v>0.16357185709275454</v>
      </c>
      <c r="F309">
        <v>0</v>
      </c>
      <c r="G309">
        <v>0</v>
      </c>
      <c r="H309">
        <v>2.2913148875700076</v>
      </c>
      <c r="I309">
        <v>4.0127674801614157</v>
      </c>
      <c r="J309" s="1" t="s">
        <v>830</v>
      </c>
    </row>
    <row r="310" spans="1:10" x14ac:dyDescent="0.25">
      <c r="A310" s="1" t="s">
        <v>831</v>
      </c>
      <c r="B310" s="1" t="s">
        <v>819</v>
      </c>
      <c r="C310">
        <v>0.1735491143952389</v>
      </c>
      <c r="D310">
        <v>0.68616433827736001</v>
      </c>
      <c r="E310">
        <f>-LOG(BioPlanet_2019_table[[#This Row],[Adjusted P-value]],10)</f>
        <v>0.16357185709275454</v>
      </c>
      <c r="F310">
        <v>0</v>
      </c>
      <c r="G310">
        <v>0</v>
      </c>
      <c r="H310">
        <v>2.2913148875700076</v>
      </c>
      <c r="I310">
        <v>4.0127674801614157</v>
      </c>
      <c r="J310" s="1" t="s">
        <v>832</v>
      </c>
    </row>
    <row r="311" spans="1:10" x14ac:dyDescent="0.25">
      <c r="A311" s="1" t="s">
        <v>833</v>
      </c>
      <c r="B311" s="1" t="s">
        <v>834</v>
      </c>
      <c r="C311">
        <v>0.17608274426964335</v>
      </c>
      <c r="D311">
        <v>0.68616433827736001</v>
      </c>
      <c r="E311">
        <f>-LOG(BioPlanet_2019_table[[#This Row],[Adjusted P-value]],10)</f>
        <v>0.16357185709275454</v>
      </c>
      <c r="F311">
        <v>0</v>
      </c>
      <c r="G311">
        <v>0</v>
      </c>
      <c r="H311">
        <v>1.7826596367896894</v>
      </c>
      <c r="I311">
        <v>3.0961254971389343</v>
      </c>
      <c r="J311" s="1" t="s">
        <v>835</v>
      </c>
    </row>
    <row r="312" spans="1:10" x14ac:dyDescent="0.25">
      <c r="A312" s="1" t="s">
        <v>836</v>
      </c>
      <c r="B312" s="1" t="s">
        <v>834</v>
      </c>
      <c r="C312">
        <v>0.17608274426964335</v>
      </c>
      <c r="D312">
        <v>0.68616433827736001</v>
      </c>
      <c r="E312">
        <f>-LOG(BioPlanet_2019_table[[#This Row],[Adjusted P-value]],10)</f>
        <v>0.16357185709275454</v>
      </c>
      <c r="F312">
        <v>0</v>
      </c>
      <c r="G312">
        <v>0</v>
      </c>
      <c r="H312">
        <v>1.7826596367896894</v>
      </c>
      <c r="I312">
        <v>3.0961254971389343</v>
      </c>
      <c r="J312" s="1" t="s">
        <v>837</v>
      </c>
    </row>
    <row r="313" spans="1:10" x14ac:dyDescent="0.25">
      <c r="A313" s="1" t="s">
        <v>838</v>
      </c>
      <c r="B313" s="1" t="s">
        <v>839</v>
      </c>
      <c r="C313">
        <v>0.1765218873995604</v>
      </c>
      <c r="D313">
        <v>0.68616433827736001</v>
      </c>
      <c r="E313">
        <f>-LOG(BioPlanet_2019_table[[#This Row],[Adjusted P-value]],10)</f>
        <v>0.16357185709275454</v>
      </c>
      <c r="F313">
        <v>0</v>
      </c>
      <c r="G313">
        <v>0</v>
      </c>
      <c r="H313">
        <v>3.0544695071010861</v>
      </c>
      <c r="I313">
        <v>5.2973982398800876</v>
      </c>
      <c r="J313" s="1" t="s">
        <v>840</v>
      </c>
    </row>
    <row r="314" spans="1:10" x14ac:dyDescent="0.25">
      <c r="A314" s="1" t="s">
        <v>841</v>
      </c>
      <c r="B314" s="1" t="s">
        <v>839</v>
      </c>
      <c r="C314">
        <v>0.1765218873995604</v>
      </c>
      <c r="D314">
        <v>0.68616433827736001</v>
      </c>
      <c r="E314">
        <f>-LOG(BioPlanet_2019_table[[#This Row],[Adjusted P-value]],10)</f>
        <v>0.16357185709275454</v>
      </c>
      <c r="F314">
        <v>0</v>
      </c>
      <c r="G314">
        <v>0</v>
      </c>
      <c r="H314">
        <v>3.0544695071010861</v>
      </c>
      <c r="I314">
        <v>5.2973982398800876</v>
      </c>
      <c r="J314" s="1" t="s">
        <v>842</v>
      </c>
    </row>
    <row r="315" spans="1:10" x14ac:dyDescent="0.25">
      <c r="A315" s="1" t="s">
        <v>843</v>
      </c>
      <c r="B315" s="1" t="s">
        <v>839</v>
      </c>
      <c r="C315">
        <v>0.1765218873995604</v>
      </c>
      <c r="D315">
        <v>0.68616433827736001</v>
      </c>
      <c r="E315">
        <f>-LOG(BioPlanet_2019_table[[#This Row],[Adjusted P-value]],10)</f>
        <v>0.16357185709275454</v>
      </c>
      <c r="F315">
        <v>0</v>
      </c>
      <c r="G315">
        <v>0</v>
      </c>
      <c r="H315">
        <v>3.0544695071010861</v>
      </c>
      <c r="I315">
        <v>5.2973982398800876</v>
      </c>
      <c r="J315" s="1" t="s">
        <v>844</v>
      </c>
    </row>
    <row r="316" spans="1:10" x14ac:dyDescent="0.25">
      <c r="A316" s="1" t="s">
        <v>845</v>
      </c>
      <c r="B316" s="1" t="s">
        <v>839</v>
      </c>
      <c r="C316">
        <v>0.1765218873995604</v>
      </c>
      <c r="D316">
        <v>0.68616433827736001</v>
      </c>
      <c r="E316">
        <f>-LOG(BioPlanet_2019_table[[#This Row],[Adjusted P-value]],10)</f>
        <v>0.16357185709275454</v>
      </c>
      <c r="F316">
        <v>0</v>
      </c>
      <c r="G316">
        <v>0</v>
      </c>
      <c r="H316">
        <v>3.0544695071010861</v>
      </c>
      <c r="I316">
        <v>5.2973982398800876</v>
      </c>
      <c r="J316" s="1" t="s">
        <v>846</v>
      </c>
    </row>
    <row r="317" spans="1:10" x14ac:dyDescent="0.25">
      <c r="A317" s="1" t="s">
        <v>847</v>
      </c>
      <c r="B317" s="1" t="s">
        <v>839</v>
      </c>
      <c r="C317">
        <v>0.1765218873995604</v>
      </c>
      <c r="D317">
        <v>0.68616433827736001</v>
      </c>
      <c r="E317">
        <f>-LOG(BioPlanet_2019_table[[#This Row],[Adjusted P-value]],10)</f>
        <v>0.16357185709275454</v>
      </c>
      <c r="F317">
        <v>0</v>
      </c>
      <c r="G317">
        <v>0</v>
      </c>
      <c r="H317">
        <v>3.0544695071010861</v>
      </c>
      <c r="I317">
        <v>5.2973982398800876</v>
      </c>
      <c r="J317" s="1" t="s">
        <v>848</v>
      </c>
    </row>
    <row r="318" spans="1:10" x14ac:dyDescent="0.25">
      <c r="A318" s="1" t="s">
        <v>849</v>
      </c>
      <c r="B318" s="1" t="s">
        <v>839</v>
      </c>
      <c r="C318">
        <v>0.1765218873995604</v>
      </c>
      <c r="D318">
        <v>0.68616433827736001</v>
      </c>
      <c r="E318">
        <f>-LOG(BioPlanet_2019_table[[#This Row],[Adjusted P-value]],10)</f>
        <v>0.16357185709275454</v>
      </c>
      <c r="F318">
        <v>0</v>
      </c>
      <c r="G318">
        <v>0</v>
      </c>
      <c r="H318">
        <v>3.0544695071010861</v>
      </c>
      <c r="I318">
        <v>5.2973982398800876</v>
      </c>
      <c r="J318" s="1" t="s">
        <v>850</v>
      </c>
    </row>
    <row r="319" spans="1:10" x14ac:dyDescent="0.25">
      <c r="A319" s="1" t="s">
        <v>851</v>
      </c>
      <c r="B319" s="1" t="s">
        <v>839</v>
      </c>
      <c r="C319">
        <v>0.1765218873995604</v>
      </c>
      <c r="D319">
        <v>0.68616433827736001</v>
      </c>
      <c r="E319">
        <f>-LOG(BioPlanet_2019_table[[#This Row],[Adjusted P-value]],10)</f>
        <v>0.16357185709275454</v>
      </c>
      <c r="F319">
        <v>0</v>
      </c>
      <c r="G319">
        <v>0</v>
      </c>
      <c r="H319">
        <v>3.0544695071010861</v>
      </c>
      <c r="I319">
        <v>5.2973982398800876</v>
      </c>
      <c r="J319" s="1" t="s">
        <v>852</v>
      </c>
    </row>
    <row r="320" spans="1:10" x14ac:dyDescent="0.25">
      <c r="A320" s="1" t="s">
        <v>853</v>
      </c>
      <c r="B320" s="1" t="s">
        <v>839</v>
      </c>
      <c r="C320">
        <v>0.1765218873995604</v>
      </c>
      <c r="D320">
        <v>0.68616433827736001</v>
      </c>
      <c r="E320">
        <f>-LOG(BioPlanet_2019_table[[#This Row],[Adjusted P-value]],10)</f>
        <v>0.16357185709275454</v>
      </c>
      <c r="F320">
        <v>0</v>
      </c>
      <c r="G320">
        <v>0</v>
      </c>
      <c r="H320">
        <v>3.0544695071010861</v>
      </c>
      <c r="I320">
        <v>5.2973982398800876</v>
      </c>
      <c r="J320" s="1" t="s">
        <v>854</v>
      </c>
    </row>
    <row r="321" spans="1:10" x14ac:dyDescent="0.25">
      <c r="A321" s="1" t="s">
        <v>855</v>
      </c>
      <c r="B321" s="1" t="s">
        <v>839</v>
      </c>
      <c r="C321">
        <v>0.1765218873995604</v>
      </c>
      <c r="D321">
        <v>0.68616433827736001</v>
      </c>
      <c r="E321">
        <f>-LOG(BioPlanet_2019_table[[#This Row],[Adjusted P-value]],10)</f>
        <v>0.16357185709275454</v>
      </c>
      <c r="F321">
        <v>0</v>
      </c>
      <c r="G321">
        <v>0</v>
      </c>
      <c r="H321">
        <v>3.0544695071010861</v>
      </c>
      <c r="I321">
        <v>5.2973982398800876</v>
      </c>
      <c r="J321" s="1" t="s">
        <v>856</v>
      </c>
    </row>
    <row r="322" spans="1:10" x14ac:dyDescent="0.25">
      <c r="A322" s="1" t="s">
        <v>857</v>
      </c>
      <c r="B322" s="1" t="s">
        <v>858</v>
      </c>
      <c r="C322">
        <v>0.1779825683464297</v>
      </c>
      <c r="D322">
        <v>0.68616433827736001</v>
      </c>
      <c r="E322">
        <f>-LOG(BioPlanet_2019_table[[#This Row],[Adjusted P-value]],10)</f>
        <v>0.16357185709275454</v>
      </c>
      <c r="F322">
        <v>0</v>
      </c>
      <c r="G322">
        <v>0</v>
      </c>
      <c r="H322">
        <v>1.3961125319693095</v>
      </c>
      <c r="I322">
        <v>2.4097874891350224</v>
      </c>
      <c r="J322" s="1" t="s">
        <v>859</v>
      </c>
    </row>
    <row r="323" spans="1:10" x14ac:dyDescent="0.25">
      <c r="A323" s="1" t="s">
        <v>860</v>
      </c>
      <c r="B323" s="1" t="s">
        <v>861</v>
      </c>
      <c r="C323">
        <v>0.17840470194172608</v>
      </c>
      <c r="D323">
        <v>0.68616433827736001</v>
      </c>
      <c r="E323">
        <f>-LOG(BioPlanet_2019_table[[#This Row],[Adjusted P-value]],10)</f>
        <v>0.16357185709275454</v>
      </c>
      <c r="F323">
        <v>0</v>
      </c>
      <c r="G323">
        <v>0</v>
      </c>
      <c r="H323">
        <v>1.9444326165637642</v>
      </c>
      <c r="I323">
        <v>3.3516198681225502</v>
      </c>
      <c r="J323" s="1" t="s">
        <v>862</v>
      </c>
    </row>
    <row r="324" spans="1:10" x14ac:dyDescent="0.25">
      <c r="A324" s="1" t="s">
        <v>863</v>
      </c>
      <c r="B324" s="1" t="s">
        <v>861</v>
      </c>
      <c r="C324">
        <v>0.17840470194172608</v>
      </c>
      <c r="D324">
        <v>0.68616433827736001</v>
      </c>
      <c r="E324">
        <f>-LOG(BioPlanet_2019_table[[#This Row],[Adjusted P-value]],10)</f>
        <v>0.16357185709275454</v>
      </c>
      <c r="F324">
        <v>0</v>
      </c>
      <c r="G324">
        <v>0</v>
      </c>
      <c r="H324">
        <v>1.9444326165637642</v>
      </c>
      <c r="I324">
        <v>3.3516198681225502</v>
      </c>
      <c r="J324" s="1" t="s">
        <v>864</v>
      </c>
    </row>
    <row r="325" spans="1:10" x14ac:dyDescent="0.25">
      <c r="A325" s="1" t="s">
        <v>865</v>
      </c>
      <c r="B325" s="1" t="s">
        <v>861</v>
      </c>
      <c r="C325">
        <v>0.17840470194172608</v>
      </c>
      <c r="D325">
        <v>0.68616433827736001</v>
      </c>
      <c r="E325">
        <f>-LOG(BioPlanet_2019_table[[#This Row],[Adjusted P-value]],10)</f>
        <v>0.16357185709275454</v>
      </c>
      <c r="F325">
        <v>0</v>
      </c>
      <c r="G325">
        <v>0</v>
      </c>
      <c r="H325">
        <v>1.9444326165637642</v>
      </c>
      <c r="I325">
        <v>3.3516198681225502</v>
      </c>
      <c r="J325" s="1" t="s">
        <v>866</v>
      </c>
    </row>
    <row r="326" spans="1:10" x14ac:dyDescent="0.25">
      <c r="A326" s="1" t="s">
        <v>867</v>
      </c>
      <c r="B326" s="1" t="s">
        <v>861</v>
      </c>
      <c r="C326">
        <v>0.17840470194172608</v>
      </c>
      <c r="D326">
        <v>0.68616433827736001</v>
      </c>
      <c r="E326">
        <f>-LOG(BioPlanet_2019_table[[#This Row],[Adjusted P-value]],10)</f>
        <v>0.16357185709275454</v>
      </c>
      <c r="F326">
        <v>0</v>
      </c>
      <c r="G326">
        <v>0</v>
      </c>
      <c r="H326">
        <v>1.9444326165637642</v>
      </c>
      <c r="I326">
        <v>3.3516198681225502</v>
      </c>
      <c r="J326" s="1" t="s">
        <v>868</v>
      </c>
    </row>
    <row r="327" spans="1:10" x14ac:dyDescent="0.25">
      <c r="A327" s="1" t="s">
        <v>869</v>
      </c>
      <c r="B327" s="1" t="s">
        <v>870</v>
      </c>
      <c r="C327">
        <v>0.1789516594227355</v>
      </c>
      <c r="D327">
        <v>0.68616433827736001</v>
      </c>
      <c r="E327">
        <f>-LOG(BioPlanet_2019_table[[#This Row],[Adjusted P-value]],10)</f>
        <v>0.16357185709275454</v>
      </c>
      <c r="F327">
        <v>0</v>
      </c>
      <c r="G327">
        <v>0</v>
      </c>
      <c r="H327">
        <v>1.528504359490275</v>
      </c>
      <c r="I327">
        <v>2.6300050818767047</v>
      </c>
      <c r="J327" s="1" t="s">
        <v>871</v>
      </c>
    </row>
    <row r="328" spans="1:10" x14ac:dyDescent="0.25">
      <c r="A328" s="1" t="s">
        <v>872</v>
      </c>
      <c r="B328" s="1" t="s">
        <v>873</v>
      </c>
      <c r="C328">
        <v>0.18004495467315221</v>
      </c>
      <c r="D328">
        <v>0.68824523957626993</v>
      </c>
      <c r="E328">
        <f>-LOG(BioPlanet_2019_table[[#This Row],[Adjusted P-value]],10)</f>
        <v>0.16225678383279035</v>
      </c>
      <c r="F328">
        <v>0</v>
      </c>
      <c r="G328">
        <v>0</v>
      </c>
      <c r="H328">
        <v>1.4816116355752291</v>
      </c>
      <c r="I328">
        <v>2.5402953201109133</v>
      </c>
      <c r="J328" s="1" t="s">
        <v>874</v>
      </c>
    </row>
    <row r="329" spans="1:10" x14ac:dyDescent="0.25">
      <c r="A329" s="1" t="s">
        <v>875</v>
      </c>
      <c r="B329" s="1" t="s">
        <v>876</v>
      </c>
      <c r="C329">
        <v>0.18400426038625856</v>
      </c>
      <c r="D329">
        <v>0.70123574842324143</v>
      </c>
      <c r="E329">
        <f>-LOG(BioPlanet_2019_table[[#This Row],[Adjusted P-value]],10)</f>
        <v>0.1541359520374424</v>
      </c>
      <c r="F329">
        <v>0</v>
      </c>
      <c r="G329">
        <v>0</v>
      </c>
      <c r="H329">
        <v>1.6456849129768238</v>
      </c>
      <c r="I329">
        <v>2.7858094425195943</v>
      </c>
      <c r="J329" s="1" t="s">
        <v>877</v>
      </c>
    </row>
    <row r="330" spans="1:10" x14ac:dyDescent="0.25">
      <c r="A330" s="1" t="s">
        <v>878</v>
      </c>
      <c r="B330" s="1" t="s">
        <v>879</v>
      </c>
      <c r="C330">
        <v>0.18950840969782382</v>
      </c>
      <c r="D330">
        <v>0.71098648459131653</v>
      </c>
      <c r="E330">
        <f>-LOG(BioPlanet_2019_table[[#This Row],[Adjusted P-value]],10)</f>
        <v>0.14813865485842062</v>
      </c>
      <c r="F330">
        <v>0</v>
      </c>
      <c r="G330">
        <v>0</v>
      </c>
      <c r="H330">
        <v>1.4267920094007052</v>
      </c>
      <c r="I330">
        <v>2.3732143632958391</v>
      </c>
      <c r="J330" s="1" t="s">
        <v>880</v>
      </c>
    </row>
    <row r="331" spans="1:10" x14ac:dyDescent="0.25">
      <c r="A331" s="1" t="s">
        <v>881</v>
      </c>
      <c r="B331" s="1" t="s">
        <v>882</v>
      </c>
      <c r="C331">
        <v>0.18986500488175578</v>
      </c>
      <c r="D331">
        <v>0.71098648459131653</v>
      </c>
      <c r="E331">
        <f>-LOG(BioPlanet_2019_table[[#This Row],[Adjusted P-value]],10)</f>
        <v>0.14813865485842062</v>
      </c>
      <c r="F331">
        <v>0</v>
      </c>
      <c r="G331">
        <v>0</v>
      </c>
      <c r="H331">
        <v>1.5016061279960464</v>
      </c>
      <c r="I331">
        <v>2.4948314283994768</v>
      </c>
      <c r="J331" s="1" t="s">
        <v>883</v>
      </c>
    </row>
    <row r="332" spans="1:10" x14ac:dyDescent="0.25">
      <c r="A332" s="1" t="s">
        <v>884</v>
      </c>
      <c r="B332" s="1" t="s">
        <v>885</v>
      </c>
      <c r="C332">
        <v>0.19017462304232924</v>
      </c>
      <c r="D332">
        <v>0.71098648459131653</v>
      </c>
      <c r="E332">
        <f>-LOG(BioPlanet_2019_table[[#This Row],[Adjusted P-value]],10)</f>
        <v>0.14813865485842062</v>
      </c>
      <c r="F332">
        <v>0</v>
      </c>
      <c r="G332">
        <v>0</v>
      </c>
      <c r="H332">
        <v>1.4590829018309934</v>
      </c>
      <c r="I332">
        <v>2.4218041269237798</v>
      </c>
      <c r="J332" s="1" t="s">
        <v>886</v>
      </c>
    </row>
    <row r="333" spans="1:10" x14ac:dyDescent="0.25">
      <c r="A333" s="1" t="s">
        <v>887</v>
      </c>
      <c r="B333" s="1" t="s">
        <v>888</v>
      </c>
      <c r="C333">
        <v>0.19110346893747485</v>
      </c>
      <c r="D333">
        <v>0.71098648459131653</v>
      </c>
      <c r="E333">
        <f>-LOG(BioPlanet_2019_table[[#This Row],[Adjusted P-value]],10)</f>
        <v>0.14813865485842062</v>
      </c>
      <c r="F333">
        <v>0</v>
      </c>
      <c r="G333">
        <v>0</v>
      </c>
      <c r="H333">
        <v>1.7250599996220497</v>
      </c>
      <c r="I333">
        <v>2.8548712709048027</v>
      </c>
      <c r="J333" s="1" t="s">
        <v>889</v>
      </c>
    </row>
    <row r="334" spans="1:10" x14ac:dyDescent="0.25">
      <c r="A334" s="1" t="s">
        <v>890</v>
      </c>
      <c r="B334" s="1" t="s">
        <v>888</v>
      </c>
      <c r="C334">
        <v>0.19110346893747485</v>
      </c>
      <c r="D334">
        <v>0.71098648459131653</v>
      </c>
      <c r="E334">
        <f>-LOG(BioPlanet_2019_table[[#This Row],[Adjusted P-value]],10)</f>
        <v>0.14813865485842062</v>
      </c>
      <c r="F334">
        <v>0</v>
      </c>
      <c r="G334">
        <v>0</v>
      </c>
      <c r="H334">
        <v>1.7250599996220497</v>
      </c>
      <c r="I334">
        <v>2.8548712709048027</v>
      </c>
      <c r="J334" s="1" t="s">
        <v>891</v>
      </c>
    </row>
    <row r="335" spans="1:10" x14ac:dyDescent="0.25">
      <c r="A335" s="1" t="s">
        <v>892</v>
      </c>
      <c r="B335" s="1" t="s">
        <v>893</v>
      </c>
      <c r="C335">
        <v>0.19421118868106277</v>
      </c>
      <c r="D335">
        <v>0.71098648459131653</v>
      </c>
      <c r="E335">
        <f>-LOG(BioPlanet_2019_table[[#This Row],[Adjusted P-value]],10)</f>
        <v>0.14813865485842062</v>
      </c>
      <c r="F335">
        <v>0</v>
      </c>
      <c r="G335">
        <v>0</v>
      </c>
      <c r="H335">
        <v>1.3161606306210574</v>
      </c>
      <c r="I335">
        <v>2.1569360324312954</v>
      </c>
      <c r="J335" s="1" t="s">
        <v>894</v>
      </c>
    </row>
    <row r="336" spans="1:10" x14ac:dyDescent="0.25">
      <c r="A336" s="1" t="s">
        <v>895</v>
      </c>
      <c r="B336" s="1" t="s">
        <v>896</v>
      </c>
      <c r="C336">
        <v>0.19583708268371447</v>
      </c>
      <c r="D336">
        <v>0.71098648459131653</v>
      </c>
      <c r="E336">
        <f>-LOG(BioPlanet_2019_table[[#This Row],[Adjusted P-value]],10)</f>
        <v>0.14813865485842062</v>
      </c>
      <c r="F336">
        <v>0</v>
      </c>
      <c r="G336">
        <v>0</v>
      </c>
      <c r="H336">
        <v>2.1384435342305443</v>
      </c>
      <c r="I336">
        <v>3.4866726829296546</v>
      </c>
      <c r="J336" s="1" t="s">
        <v>897</v>
      </c>
    </row>
    <row r="337" spans="1:10" x14ac:dyDescent="0.25">
      <c r="A337" s="1" t="s">
        <v>898</v>
      </c>
      <c r="B337" s="1" t="s">
        <v>896</v>
      </c>
      <c r="C337">
        <v>0.19583708268371447</v>
      </c>
      <c r="D337">
        <v>0.71098648459131653</v>
      </c>
      <c r="E337">
        <f>-LOG(BioPlanet_2019_table[[#This Row],[Adjusted P-value]],10)</f>
        <v>0.14813865485842062</v>
      </c>
      <c r="F337">
        <v>0</v>
      </c>
      <c r="G337">
        <v>0</v>
      </c>
      <c r="H337">
        <v>2.1384435342305443</v>
      </c>
      <c r="I337">
        <v>3.4866726829296546</v>
      </c>
      <c r="J337" s="1" t="s">
        <v>899</v>
      </c>
    </row>
    <row r="338" spans="1:10" x14ac:dyDescent="0.25">
      <c r="A338" s="1" t="s">
        <v>900</v>
      </c>
      <c r="B338" s="1" t="s">
        <v>896</v>
      </c>
      <c r="C338">
        <v>0.19583708268371447</v>
      </c>
      <c r="D338">
        <v>0.71098648459131653</v>
      </c>
      <c r="E338">
        <f>-LOG(BioPlanet_2019_table[[#This Row],[Adjusted P-value]],10)</f>
        <v>0.14813865485842062</v>
      </c>
      <c r="F338">
        <v>0</v>
      </c>
      <c r="G338">
        <v>0</v>
      </c>
      <c r="H338">
        <v>2.1384435342305443</v>
      </c>
      <c r="I338">
        <v>3.4866726829296546</v>
      </c>
      <c r="J338" s="1" t="s">
        <v>901</v>
      </c>
    </row>
    <row r="339" spans="1:10" x14ac:dyDescent="0.25">
      <c r="A339" s="1" t="s">
        <v>902</v>
      </c>
      <c r="B339" s="1" t="s">
        <v>896</v>
      </c>
      <c r="C339">
        <v>0.19583708268371447</v>
      </c>
      <c r="D339">
        <v>0.71098648459131653</v>
      </c>
      <c r="E339">
        <f>-LOG(BioPlanet_2019_table[[#This Row],[Adjusted P-value]],10)</f>
        <v>0.14813865485842062</v>
      </c>
      <c r="F339">
        <v>0</v>
      </c>
      <c r="G339">
        <v>0</v>
      </c>
      <c r="H339">
        <v>2.1384435342305443</v>
      </c>
      <c r="I339">
        <v>3.4866726829296546</v>
      </c>
      <c r="J339" s="1" t="s">
        <v>903</v>
      </c>
    </row>
    <row r="340" spans="1:10" x14ac:dyDescent="0.25">
      <c r="A340" s="1" t="s">
        <v>904</v>
      </c>
      <c r="B340" s="1" t="s">
        <v>896</v>
      </c>
      <c r="C340">
        <v>0.19583708268371447</v>
      </c>
      <c r="D340">
        <v>0.71098648459131653</v>
      </c>
      <c r="E340">
        <f>-LOG(BioPlanet_2019_table[[#This Row],[Adjusted P-value]],10)</f>
        <v>0.14813865485842062</v>
      </c>
      <c r="F340">
        <v>0</v>
      </c>
      <c r="G340">
        <v>0</v>
      </c>
      <c r="H340">
        <v>2.1384435342305443</v>
      </c>
      <c r="I340">
        <v>3.4866726829296546</v>
      </c>
      <c r="J340" s="1" t="s">
        <v>905</v>
      </c>
    </row>
    <row r="341" spans="1:10" x14ac:dyDescent="0.25">
      <c r="A341" s="1" t="s">
        <v>906</v>
      </c>
      <c r="B341" s="1" t="s">
        <v>896</v>
      </c>
      <c r="C341">
        <v>0.19583708268371447</v>
      </c>
      <c r="D341">
        <v>0.71098648459131653</v>
      </c>
      <c r="E341">
        <f>-LOG(BioPlanet_2019_table[[#This Row],[Adjusted P-value]],10)</f>
        <v>0.14813865485842062</v>
      </c>
      <c r="F341">
        <v>0</v>
      </c>
      <c r="G341">
        <v>0</v>
      </c>
      <c r="H341">
        <v>2.1384435342305443</v>
      </c>
      <c r="I341">
        <v>3.4866726829296546</v>
      </c>
      <c r="J341" s="1" t="s">
        <v>907</v>
      </c>
    </row>
    <row r="342" spans="1:10" x14ac:dyDescent="0.25">
      <c r="A342" s="1" t="s">
        <v>908</v>
      </c>
      <c r="B342" s="1" t="s">
        <v>909</v>
      </c>
      <c r="C342">
        <v>0.19623226974720334</v>
      </c>
      <c r="D342">
        <v>0.71098648459131653</v>
      </c>
      <c r="E342">
        <f>-LOG(BioPlanet_2019_table[[#This Row],[Adjusted P-value]],10)</f>
        <v>0.14813865485842062</v>
      </c>
      <c r="F342">
        <v>0</v>
      </c>
      <c r="G342">
        <v>0</v>
      </c>
      <c r="H342">
        <v>1.8597902453925261</v>
      </c>
      <c r="I342">
        <v>3.0285870890409625</v>
      </c>
      <c r="J342" s="1" t="s">
        <v>910</v>
      </c>
    </row>
    <row r="343" spans="1:10" x14ac:dyDescent="0.25">
      <c r="A343" s="1" t="s">
        <v>911</v>
      </c>
      <c r="B343" s="1" t="s">
        <v>909</v>
      </c>
      <c r="C343">
        <v>0.19623226974720334</v>
      </c>
      <c r="D343">
        <v>0.71098648459131653</v>
      </c>
      <c r="E343">
        <f>-LOG(BioPlanet_2019_table[[#This Row],[Adjusted P-value]],10)</f>
        <v>0.14813865485842062</v>
      </c>
      <c r="F343">
        <v>0</v>
      </c>
      <c r="G343">
        <v>0</v>
      </c>
      <c r="H343">
        <v>1.8597902453925261</v>
      </c>
      <c r="I343">
        <v>3.0285870890409625</v>
      </c>
      <c r="J343" s="1" t="s">
        <v>912</v>
      </c>
    </row>
    <row r="344" spans="1:10" x14ac:dyDescent="0.25">
      <c r="A344" s="1" t="s">
        <v>913</v>
      </c>
      <c r="B344" s="1" t="s">
        <v>909</v>
      </c>
      <c r="C344">
        <v>0.19623226974720334</v>
      </c>
      <c r="D344">
        <v>0.71098648459131653</v>
      </c>
      <c r="E344">
        <f>-LOG(BioPlanet_2019_table[[#This Row],[Adjusted P-value]],10)</f>
        <v>0.14813865485842062</v>
      </c>
      <c r="F344">
        <v>0</v>
      </c>
      <c r="G344">
        <v>0</v>
      </c>
      <c r="H344">
        <v>1.8597902453925261</v>
      </c>
      <c r="I344">
        <v>3.0285870890409625</v>
      </c>
      <c r="J344" s="1" t="s">
        <v>914</v>
      </c>
    </row>
    <row r="345" spans="1:10" x14ac:dyDescent="0.25">
      <c r="A345" s="1" t="s">
        <v>915</v>
      </c>
      <c r="B345" s="1" t="s">
        <v>909</v>
      </c>
      <c r="C345">
        <v>0.19623226974720334</v>
      </c>
      <c r="D345">
        <v>0.71098648459131653</v>
      </c>
      <c r="E345">
        <f>-LOG(BioPlanet_2019_table[[#This Row],[Adjusted P-value]],10)</f>
        <v>0.14813865485842062</v>
      </c>
      <c r="F345">
        <v>0</v>
      </c>
      <c r="G345">
        <v>0</v>
      </c>
      <c r="H345">
        <v>1.8597902453925261</v>
      </c>
      <c r="I345">
        <v>3.0285870890409625</v>
      </c>
      <c r="J345" s="1" t="s">
        <v>916</v>
      </c>
    </row>
    <row r="346" spans="1:10" x14ac:dyDescent="0.25">
      <c r="A346" s="1" t="s">
        <v>917</v>
      </c>
      <c r="B346" s="1" t="s">
        <v>909</v>
      </c>
      <c r="C346">
        <v>0.19623226974720334</v>
      </c>
      <c r="D346">
        <v>0.71098648459131653</v>
      </c>
      <c r="E346">
        <f>-LOG(BioPlanet_2019_table[[#This Row],[Adjusted P-value]],10)</f>
        <v>0.14813865485842062</v>
      </c>
      <c r="F346">
        <v>0</v>
      </c>
      <c r="G346">
        <v>0</v>
      </c>
      <c r="H346">
        <v>1.8597902453925261</v>
      </c>
      <c r="I346">
        <v>3.0285870890409625</v>
      </c>
      <c r="J346" s="1" t="s">
        <v>918</v>
      </c>
    </row>
    <row r="347" spans="1:10" x14ac:dyDescent="0.25">
      <c r="A347" s="1" t="s">
        <v>919</v>
      </c>
      <c r="B347" s="1" t="s">
        <v>920</v>
      </c>
      <c r="C347">
        <v>0.19741405011108445</v>
      </c>
      <c r="D347">
        <v>0.71320104808917795</v>
      </c>
      <c r="E347">
        <f>-LOG(BioPlanet_2019_table[[#This Row],[Adjusted P-value]],10)</f>
        <v>0.1467880272759706</v>
      </c>
      <c r="F347">
        <v>0</v>
      </c>
      <c r="G347">
        <v>0</v>
      </c>
      <c r="H347">
        <v>1.6044548651817117</v>
      </c>
      <c r="I347">
        <v>2.6031509707076368</v>
      </c>
      <c r="J347" s="1" t="s">
        <v>921</v>
      </c>
    </row>
    <row r="348" spans="1:10" x14ac:dyDescent="0.25">
      <c r="A348" s="1" t="s">
        <v>922</v>
      </c>
      <c r="B348" s="1" t="s">
        <v>923</v>
      </c>
      <c r="C348">
        <v>0.2010500449719485</v>
      </c>
      <c r="D348">
        <v>0.7242436778528405</v>
      </c>
      <c r="E348">
        <f>-LOG(BioPlanet_2019_table[[#This Row],[Adjusted P-value]],10)</f>
        <v>0.14011528719856581</v>
      </c>
      <c r="F348">
        <v>0</v>
      </c>
      <c r="G348">
        <v>0</v>
      </c>
      <c r="H348">
        <v>1.4756354217257568</v>
      </c>
      <c r="I348">
        <v>2.3672164418173893</v>
      </c>
      <c r="J348" s="1" t="s">
        <v>924</v>
      </c>
    </row>
    <row r="349" spans="1:10" x14ac:dyDescent="0.25">
      <c r="A349" s="1" t="s">
        <v>925</v>
      </c>
      <c r="B349" s="1" t="s">
        <v>926</v>
      </c>
      <c r="C349">
        <v>0.20560280113552001</v>
      </c>
      <c r="D349">
        <v>0.73341001947701423</v>
      </c>
      <c r="E349">
        <f>-LOG(BioPlanet_2019_table[[#This Row],[Adjusted P-value]],10)</f>
        <v>0.13465316122317258</v>
      </c>
      <c r="F349">
        <v>0</v>
      </c>
      <c r="G349">
        <v>0</v>
      </c>
      <c r="H349">
        <v>1.2877713150801533</v>
      </c>
      <c r="I349">
        <v>2.0370084123344729</v>
      </c>
      <c r="J349" s="1" t="s">
        <v>927</v>
      </c>
    </row>
    <row r="350" spans="1:10" x14ac:dyDescent="0.25">
      <c r="A350" s="1" t="s">
        <v>928</v>
      </c>
      <c r="B350" s="1" t="s">
        <v>929</v>
      </c>
      <c r="C350">
        <v>0.20655691342635388</v>
      </c>
      <c r="D350">
        <v>0.73341001947701423</v>
      </c>
      <c r="E350">
        <f>-LOG(BioPlanet_2019_table[[#This Row],[Adjusted P-value]],10)</f>
        <v>0.13465316122317258</v>
      </c>
      <c r="F350">
        <v>0</v>
      </c>
      <c r="G350">
        <v>0</v>
      </c>
      <c r="H350">
        <v>1.6710603397773873</v>
      </c>
      <c r="I350">
        <v>2.635561768160767</v>
      </c>
      <c r="J350" s="1" t="s">
        <v>930</v>
      </c>
    </row>
    <row r="351" spans="1:10" x14ac:dyDescent="0.25">
      <c r="A351" s="1" t="s">
        <v>931</v>
      </c>
      <c r="B351" s="1" t="s">
        <v>932</v>
      </c>
      <c r="C351">
        <v>0.20875763348898713</v>
      </c>
      <c r="D351">
        <v>0.73341001947701423</v>
      </c>
      <c r="E351">
        <f>-LOG(BioPlanet_2019_table[[#This Row],[Adjusted P-value]],10)</f>
        <v>0.13465316122317258</v>
      </c>
      <c r="F351">
        <v>0</v>
      </c>
      <c r="G351">
        <v>0</v>
      </c>
      <c r="H351">
        <v>2.672514619883041</v>
      </c>
      <c r="I351">
        <v>4.1867115565887794</v>
      </c>
      <c r="J351" s="1" t="s">
        <v>933</v>
      </c>
    </row>
    <row r="352" spans="1:10" x14ac:dyDescent="0.25">
      <c r="A352" s="1" t="s">
        <v>934</v>
      </c>
      <c r="B352" s="1" t="s">
        <v>932</v>
      </c>
      <c r="C352">
        <v>0.20875763348898713</v>
      </c>
      <c r="D352">
        <v>0.73341001947701423</v>
      </c>
      <c r="E352">
        <f>-LOG(BioPlanet_2019_table[[#This Row],[Adjusted P-value]],10)</f>
        <v>0.13465316122317258</v>
      </c>
      <c r="F352">
        <v>0</v>
      </c>
      <c r="G352">
        <v>0</v>
      </c>
      <c r="H352">
        <v>2.672514619883041</v>
      </c>
      <c r="I352">
        <v>4.1867115565887794</v>
      </c>
      <c r="J352" s="1" t="s">
        <v>935</v>
      </c>
    </row>
    <row r="353" spans="1:10" x14ac:dyDescent="0.25">
      <c r="A353" s="1" t="s">
        <v>936</v>
      </c>
      <c r="B353" s="1" t="s">
        <v>932</v>
      </c>
      <c r="C353">
        <v>0.20875763348898713</v>
      </c>
      <c r="D353">
        <v>0.73341001947701423</v>
      </c>
      <c r="E353">
        <f>-LOG(BioPlanet_2019_table[[#This Row],[Adjusted P-value]],10)</f>
        <v>0.13465316122317258</v>
      </c>
      <c r="F353">
        <v>0</v>
      </c>
      <c r="G353">
        <v>0</v>
      </c>
      <c r="H353">
        <v>2.672514619883041</v>
      </c>
      <c r="I353">
        <v>4.1867115565887794</v>
      </c>
      <c r="J353" s="1" t="s">
        <v>937</v>
      </c>
    </row>
    <row r="354" spans="1:10" x14ac:dyDescent="0.25">
      <c r="A354" s="1" t="s">
        <v>938</v>
      </c>
      <c r="B354" s="1" t="s">
        <v>932</v>
      </c>
      <c r="C354">
        <v>0.20875763348898713</v>
      </c>
      <c r="D354">
        <v>0.73341001947701423</v>
      </c>
      <c r="E354">
        <f>-LOG(BioPlanet_2019_table[[#This Row],[Adjusted P-value]],10)</f>
        <v>0.13465316122317258</v>
      </c>
      <c r="F354">
        <v>0</v>
      </c>
      <c r="G354">
        <v>0</v>
      </c>
      <c r="H354">
        <v>2.672514619883041</v>
      </c>
      <c r="I354">
        <v>4.1867115565887794</v>
      </c>
      <c r="J354" s="1" t="s">
        <v>939</v>
      </c>
    </row>
    <row r="355" spans="1:10" x14ac:dyDescent="0.25">
      <c r="A355" s="1" t="s">
        <v>940</v>
      </c>
      <c r="B355" s="1" t="s">
        <v>932</v>
      </c>
      <c r="C355">
        <v>0.20875763348898713</v>
      </c>
      <c r="D355">
        <v>0.73341001947701423</v>
      </c>
      <c r="E355">
        <f>-LOG(BioPlanet_2019_table[[#This Row],[Adjusted P-value]],10)</f>
        <v>0.13465316122317258</v>
      </c>
      <c r="F355">
        <v>0</v>
      </c>
      <c r="G355">
        <v>0</v>
      </c>
      <c r="H355">
        <v>2.672514619883041</v>
      </c>
      <c r="I355">
        <v>4.1867115565887794</v>
      </c>
      <c r="J355" s="1" t="s">
        <v>941</v>
      </c>
    </row>
    <row r="356" spans="1:10" x14ac:dyDescent="0.25">
      <c r="A356" s="1" t="s">
        <v>942</v>
      </c>
      <c r="B356" s="1" t="s">
        <v>932</v>
      </c>
      <c r="C356">
        <v>0.20875763348898713</v>
      </c>
      <c r="D356">
        <v>0.73341001947701423</v>
      </c>
      <c r="E356">
        <f>-LOG(BioPlanet_2019_table[[#This Row],[Adjusted P-value]],10)</f>
        <v>0.13465316122317258</v>
      </c>
      <c r="F356">
        <v>0</v>
      </c>
      <c r="G356">
        <v>0</v>
      </c>
      <c r="H356">
        <v>2.672514619883041</v>
      </c>
      <c r="I356">
        <v>4.1867115565887794</v>
      </c>
      <c r="J356" s="1" t="s">
        <v>943</v>
      </c>
    </row>
    <row r="357" spans="1:10" x14ac:dyDescent="0.25">
      <c r="A357" s="1" t="s">
        <v>944</v>
      </c>
      <c r="B357" s="1" t="s">
        <v>945</v>
      </c>
      <c r="C357">
        <v>0.20887517354705368</v>
      </c>
      <c r="D357">
        <v>0.73341001947701423</v>
      </c>
      <c r="E357">
        <f>-LOG(BioPlanet_2019_table[[#This Row],[Adjusted P-value]],10)</f>
        <v>0.13465316122317258</v>
      </c>
      <c r="F357">
        <v>0</v>
      </c>
      <c r="G357">
        <v>0</v>
      </c>
      <c r="H357">
        <v>1.1551151695896422</v>
      </c>
      <c r="I357">
        <v>1.8089316803910702</v>
      </c>
      <c r="J357" s="1" t="s">
        <v>946</v>
      </c>
    </row>
    <row r="358" spans="1:10" x14ac:dyDescent="0.25">
      <c r="A358" s="1" t="s">
        <v>947</v>
      </c>
      <c r="B358" s="1" t="s">
        <v>948</v>
      </c>
      <c r="C358">
        <v>0.21117287289415962</v>
      </c>
      <c r="D358">
        <v>0.73659673871723719</v>
      </c>
      <c r="E358">
        <f>-LOG(BioPlanet_2019_table[[#This Row],[Adjusted P-value]],10)</f>
        <v>0.13277020831608177</v>
      </c>
      <c r="F358">
        <v>0</v>
      </c>
      <c r="G358">
        <v>0</v>
      </c>
      <c r="H358">
        <v>1.5652360392302633</v>
      </c>
      <c r="I358">
        <v>2.434064408238211</v>
      </c>
      <c r="J358" s="1" t="s">
        <v>949</v>
      </c>
    </row>
    <row r="359" spans="1:10" x14ac:dyDescent="0.25">
      <c r="A359" s="1" t="s">
        <v>950</v>
      </c>
      <c r="B359" s="1" t="s">
        <v>948</v>
      </c>
      <c r="C359">
        <v>0.21117287289415962</v>
      </c>
      <c r="D359">
        <v>0.73659673871723719</v>
      </c>
      <c r="E359">
        <f>-LOG(BioPlanet_2019_table[[#This Row],[Adjusted P-value]],10)</f>
        <v>0.13277020831608177</v>
      </c>
      <c r="F359">
        <v>0</v>
      </c>
      <c r="G359">
        <v>0</v>
      </c>
      <c r="H359">
        <v>1.5652360392302633</v>
      </c>
      <c r="I359">
        <v>2.434064408238211</v>
      </c>
      <c r="J359" s="1" t="s">
        <v>951</v>
      </c>
    </row>
    <row r="360" spans="1:10" x14ac:dyDescent="0.25">
      <c r="A360" s="1" t="s">
        <v>952</v>
      </c>
      <c r="B360" s="1" t="s">
        <v>953</v>
      </c>
      <c r="C360">
        <v>0.2127291381415381</v>
      </c>
      <c r="D360">
        <v>0.73659673871723719</v>
      </c>
      <c r="E360">
        <f>-LOG(BioPlanet_2019_table[[#This Row],[Adjusted P-value]],10)</f>
        <v>0.13277020831608177</v>
      </c>
      <c r="F360">
        <v>0</v>
      </c>
      <c r="G360">
        <v>0</v>
      </c>
      <c r="H360">
        <v>1.4975483870967743</v>
      </c>
      <c r="I360">
        <v>2.317808913133641</v>
      </c>
      <c r="J360" s="1" t="s">
        <v>954</v>
      </c>
    </row>
    <row r="361" spans="1:10" x14ac:dyDescent="0.25">
      <c r="A361" s="1" t="s">
        <v>955</v>
      </c>
      <c r="B361" s="1" t="s">
        <v>953</v>
      </c>
      <c r="C361">
        <v>0.2127291381415381</v>
      </c>
      <c r="D361">
        <v>0.73659673871723719</v>
      </c>
      <c r="E361">
        <f>-LOG(BioPlanet_2019_table[[#This Row],[Adjusted P-value]],10)</f>
        <v>0.13277020831608177</v>
      </c>
      <c r="F361">
        <v>0</v>
      </c>
      <c r="G361">
        <v>0</v>
      </c>
      <c r="H361">
        <v>1.4975483870967743</v>
      </c>
      <c r="I361">
        <v>2.317808913133641</v>
      </c>
      <c r="J361" s="1" t="s">
        <v>956</v>
      </c>
    </row>
    <row r="362" spans="1:10" x14ac:dyDescent="0.25">
      <c r="A362" s="1" t="s">
        <v>957</v>
      </c>
      <c r="B362" s="1" t="s">
        <v>953</v>
      </c>
      <c r="C362">
        <v>0.2127291381415381</v>
      </c>
      <c r="D362">
        <v>0.73659673871723719</v>
      </c>
      <c r="E362">
        <f>-LOG(BioPlanet_2019_table[[#This Row],[Adjusted P-value]],10)</f>
        <v>0.13277020831608177</v>
      </c>
      <c r="F362">
        <v>0</v>
      </c>
      <c r="G362">
        <v>0</v>
      </c>
      <c r="H362">
        <v>1.4975483870967743</v>
      </c>
      <c r="I362">
        <v>2.317808913133641</v>
      </c>
      <c r="J362" s="1" t="s">
        <v>958</v>
      </c>
    </row>
    <row r="363" spans="1:10" x14ac:dyDescent="0.25">
      <c r="A363" s="1" t="s">
        <v>959</v>
      </c>
      <c r="B363" s="1" t="s">
        <v>960</v>
      </c>
      <c r="C363">
        <v>0.21457318600980496</v>
      </c>
      <c r="D363">
        <v>0.73708405912043096</v>
      </c>
      <c r="E363">
        <f>-LOG(BioPlanet_2019_table[[#This Row],[Adjusted P-value]],10)</f>
        <v>0.13248298116342996</v>
      </c>
      <c r="F363">
        <v>0</v>
      </c>
      <c r="G363">
        <v>0</v>
      </c>
      <c r="H363">
        <v>1.7822014051522248</v>
      </c>
      <c r="I363">
        <v>2.7429940337810255</v>
      </c>
      <c r="J363" s="1" t="s">
        <v>961</v>
      </c>
    </row>
    <row r="364" spans="1:10" x14ac:dyDescent="0.25">
      <c r="A364" s="1" t="s">
        <v>962</v>
      </c>
      <c r="B364" s="1" t="s">
        <v>963</v>
      </c>
      <c r="C364">
        <v>0.2160098763907729</v>
      </c>
      <c r="D364">
        <v>0.73708405912043096</v>
      </c>
      <c r="E364">
        <f>-LOG(BioPlanet_2019_table[[#This Row],[Adjusted P-value]],10)</f>
        <v>0.13248298116342996</v>
      </c>
      <c r="F364">
        <v>0</v>
      </c>
      <c r="G364">
        <v>0</v>
      </c>
      <c r="H364">
        <v>1.3528958624744065</v>
      </c>
      <c r="I364">
        <v>2.0732197600781106</v>
      </c>
      <c r="J364" s="1" t="s">
        <v>964</v>
      </c>
    </row>
    <row r="365" spans="1:10" x14ac:dyDescent="0.25">
      <c r="A365" s="1" t="s">
        <v>965</v>
      </c>
      <c r="B365" s="1" t="s">
        <v>966</v>
      </c>
      <c r="C365">
        <v>0.21876654874694393</v>
      </c>
      <c r="D365">
        <v>0.73708405912043096</v>
      </c>
      <c r="E365">
        <f>-LOG(BioPlanet_2019_table[[#This Row],[Adjusted P-value]],10)</f>
        <v>0.13248298116342996</v>
      </c>
      <c r="F365">
        <v>0</v>
      </c>
      <c r="G365">
        <v>0</v>
      </c>
      <c r="H365">
        <v>2.0046811000585136</v>
      </c>
      <c r="I365">
        <v>3.0466143126888094</v>
      </c>
      <c r="J365" s="1" t="s">
        <v>967</v>
      </c>
    </row>
    <row r="366" spans="1:10" x14ac:dyDescent="0.25">
      <c r="A366" s="1" t="s">
        <v>968</v>
      </c>
      <c r="B366" s="1" t="s">
        <v>966</v>
      </c>
      <c r="C366">
        <v>0.21876654874694393</v>
      </c>
      <c r="D366">
        <v>0.73708405912043096</v>
      </c>
      <c r="E366">
        <f>-LOG(BioPlanet_2019_table[[#This Row],[Adjusted P-value]],10)</f>
        <v>0.13248298116342996</v>
      </c>
      <c r="F366">
        <v>0</v>
      </c>
      <c r="G366">
        <v>0</v>
      </c>
      <c r="H366">
        <v>2.0046811000585136</v>
      </c>
      <c r="I366">
        <v>3.0466143126888094</v>
      </c>
      <c r="J366" s="1" t="s">
        <v>969</v>
      </c>
    </row>
    <row r="367" spans="1:10" x14ac:dyDescent="0.25">
      <c r="A367" s="1" t="s">
        <v>970</v>
      </c>
      <c r="B367" s="1" t="s">
        <v>966</v>
      </c>
      <c r="C367">
        <v>0.21876654874694393</v>
      </c>
      <c r="D367">
        <v>0.73708405912043096</v>
      </c>
      <c r="E367">
        <f>-LOG(BioPlanet_2019_table[[#This Row],[Adjusted P-value]],10)</f>
        <v>0.13248298116342996</v>
      </c>
      <c r="F367">
        <v>0</v>
      </c>
      <c r="G367">
        <v>0</v>
      </c>
      <c r="H367">
        <v>2.0046811000585136</v>
      </c>
      <c r="I367">
        <v>3.0466143126888094</v>
      </c>
      <c r="J367" s="1" t="s">
        <v>971</v>
      </c>
    </row>
    <row r="368" spans="1:10" x14ac:dyDescent="0.25">
      <c r="A368" s="1" t="s">
        <v>972</v>
      </c>
      <c r="B368" s="1" t="s">
        <v>966</v>
      </c>
      <c r="C368">
        <v>0.21876654874694393</v>
      </c>
      <c r="D368">
        <v>0.73708405912043096</v>
      </c>
      <c r="E368">
        <f>-LOG(BioPlanet_2019_table[[#This Row],[Adjusted P-value]],10)</f>
        <v>0.13248298116342996</v>
      </c>
      <c r="F368">
        <v>0</v>
      </c>
      <c r="G368">
        <v>0</v>
      </c>
      <c r="H368">
        <v>2.0046811000585136</v>
      </c>
      <c r="I368">
        <v>3.0466143126888094</v>
      </c>
      <c r="J368" s="1" t="s">
        <v>973</v>
      </c>
    </row>
    <row r="369" spans="1:10" x14ac:dyDescent="0.25">
      <c r="A369" s="1" t="s">
        <v>974</v>
      </c>
      <c r="B369" s="1" t="s">
        <v>966</v>
      </c>
      <c r="C369">
        <v>0.21876654874694393</v>
      </c>
      <c r="D369">
        <v>0.73708405912043096</v>
      </c>
      <c r="E369">
        <f>-LOG(BioPlanet_2019_table[[#This Row],[Adjusted P-value]],10)</f>
        <v>0.13248298116342996</v>
      </c>
      <c r="F369">
        <v>0</v>
      </c>
      <c r="G369">
        <v>0</v>
      </c>
      <c r="H369">
        <v>2.0046811000585136</v>
      </c>
      <c r="I369">
        <v>3.0466143126888094</v>
      </c>
      <c r="J369" s="1" t="s">
        <v>975</v>
      </c>
    </row>
    <row r="370" spans="1:10" x14ac:dyDescent="0.25">
      <c r="A370" s="1" t="s">
        <v>976</v>
      </c>
      <c r="B370" s="1" t="s">
        <v>966</v>
      </c>
      <c r="C370">
        <v>0.21876654874694393</v>
      </c>
      <c r="D370">
        <v>0.73708405912043096</v>
      </c>
      <c r="E370">
        <f>-LOG(BioPlanet_2019_table[[#This Row],[Adjusted P-value]],10)</f>
        <v>0.13248298116342996</v>
      </c>
      <c r="F370">
        <v>0</v>
      </c>
      <c r="G370">
        <v>0</v>
      </c>
      <c r="H370">
        <v>2.0046811000585136</v>
      </c>
      <c r="I370">
        <v>3.0466143126888094</v>
      </c>
      <c r="J370" s="1" t="s">
        <v>977</v>
      </c>
    </row>
    <row r="371" spans="1:10" x14ac:dyDescent="0.25">
      <c r="A371" s="1" t="s">
        <v>978</v>
      </c>
      <c r="B371" s="1" t="s">
        <v>966</v>
      </c>
      <c r="C371">
        <v>0.21876654874694393</v>
      </c>
      <c r="D371">
        <v>0.73708405912043096</v>
      </c>
      <c r="E371">
        <f>-LOG(BioPlanet_2019_table[[#This Row],[Adjusted P-value]],10)</f>
        <v>0.13248298116342996</v>
      </c>
      <c r="F371">
        <v>0</v>
      </c>
      <c r="G371">
        <v>0</v>
      </c>
      <c r="H371">
        <v>2.0046811000585136</v>
      </c>
      <c r="I371">
        <v>3.0466143126888094</v>
      </c>
      <c r="J371" s="1" t="s">
        <v>979</v>
      </c>
    </row>
    <row r="372" spans="1:10" x14ac:dyDescent="0.25">
      <c r="A372" s="1" t="s">
        <v>980</v>
      </c>
      <c r="B372" s="1" t="s">
        <v>966</v>
      </c>
      <c r="C372">
        <v>0.21876654874694393</v>
      </c>
      <c r="D372">
        <v>0.73708405912043096</v>
      </c>
      <c r="E372">
        <f>-LOG(BioPlanet_2019_table[[#This Row],[Adjusted P-value]],10)</f>
        <v>0.13248298116342996</v>
      </c>
      <c r="F372">
        <v>0</v>
      </c>
      <c r="G372">
        <v>0</v>
      </c>
      <c r="H372">
        <v>2.0046811000585136</v>
      </c>
      <c r="I372">
        <v>3.0466143126888094</v>
      </c>
      <c r="J372" s="1" t="s">
        <v>981</v>
      </c>
    </row>
    <row r="373" spans="1:10" x14ac:dyDescent="0.25">
      <c r="A373" s="1" t="s">
        <v>982</v>
      </c>
      <c r="B373" s="1" t="s">
        <v>983</v>
      </c>
      <c r="C373">
        <v>0.22196120924563728</v>
      </c>
      <c r="D373">
        <v>0.73936814657882499</v>
      </c>
      <c r="E373">
        <f>-LOG(BioPlanet_2019_table[[#This Row],[Adjusted P-value]],10)</f>
        <v>0.13113926361283701</v>
      </c>
      <c r="F373">
        <v>0</v>
      </c>
      <c r="G373">
        <v>0</v>
      </c>
      <c r="H373">
        <v>1.3954147412494575</v>
      </c>
      <c r="I373">
        <v>2.1004517308427406</v>
      </c>
      <c r="J373" s="1" t="s">
        <v>984</v>
      </c>
    </row>
    <row r="374" spans="1:10" x14ac:dyDescent="0.25">
      <c r="A374" s="1" t="s">
        <v>985</v>
      </c>
      <c r="B374" s="1" t="s">
        <v>986</v>
      </c>
      <c r="C374">
        <v>0.22240193849091058</v>
      </c>
      <c r="D374">
        <v>0.73936814657882499</v>
      </c>
      <c r="E374">
        <f>-LOG(BioPlanet_2019_table[[#This Row],[Adjusted P-value]],10)</f>
        <v>0.13113926361283701</v>
      </c>
      <c r="F374">
        <v>0</v>
      </c>
      <c r="G374">
        <v>0</v>
      </c>
      <c r="H374">
        <v>1.6203333865899772</v>
      </c>
      <c r="I374">
        <v>2.4357969503861558</v>
      </c>
      <c r="J374" s="1" t="s">
        <v>987</v>
      </c>
    </row>
    <row r="375" spans="1:10" x14ac:dyDescent="0.25">
      <c r="A375" s="1" t="s">
        <v>988</v>
      </c>
      <c r="B375" s="1" t="s">
        <v>986</v>
      </c>
      <c r="C375">
        <v>0.22240193849091058</v>
      </c>
      <c r="D375">
        <v>0.73936814657882499</v>
      </c>
      <c r="E375">
        <f>-LOG(BioPlanet_2019_table[[#This Row],[Adjusted P-value]],10)</f>
        <v>0.13113926361283701</v>
      </c>
      <c r="F375">
        <v>0</v>
      </c>
      <c r="G375">
        <v>0</v>
      </c>
      <c r="H375">
        <v>1.6203333865899772</v>
      </c>
      <c r="I375">
        <v>2.4357969503861558</v>
      </c>
      <c r="J375" s="1" t="s">
        <v>989</v>
      </c>
    </row>
    <row r="376" spans="1:10" x14ac:dyDescent="0.25">
      <c r="A376" s="1" t="s">
        <v>990</v>
      </c>
      <c r="B376" s="1" t="s">
        <v>986</v>
      </c>
      <c r="C376">
        <v>0.22240193849091058</v>
      </c>
      <c r="D376">
        <v>0.73936814657882499</v>
      </c>
      <c r="E376">
        <f>-LOG(BioPlanet_2019_table[[#This Row],[Adjusted P-value]],10)</f>
        <v>0.13113926361283701</v>
      </c>
      <c r="F376">
        <v>0</v>
      </c>
      <c r="G376">
        <v>0</v>
      </c>
      <c r="H376">
        <v>1.6203333865899772</v>
      </c>
      <c r="I376">
        <v>2.4357969503861558</v>
      </c>
      <c r="J376" s="1" t="s">
        <v>991</v>
      </c>
    </row>
    <row r="377" spans="1:10" x14ac:dyDescent="0.25">
      <c r="A377" s="1" t="s">
        <v>992</v>
      </c>
      <c r="B377" s="1" t="s">
        <v>986</v>
      </c>
      <c r="C377">
        <v>0.22240193849091058</v>
      </c>
      <c r="D377">
        <v>0.73936814657882499</v>
      </c>
      <c r="E377">
        <f>-LOG(BioPlanet_2019_table[[#This Row],[Adjusted P-value]],10)</f>
        <v>0.13113926361283701</v>
      </c>
      <c r="F377">
        <v>0</v>
      </c>
      <c r="G377">
        <v>0</v>
      </c>
      <c r="H377">
        <v>1.6203333865899772</v>
      </c>
      <c r="I377">
        <v>2.4357969503861558</v>
      </c>
      <c r="J377" s="1" t="s">
        <v>993</v>
      </c>
    </row>
    <row r="378" spans="1:10" x14ac:dyDescent="0.25">
      <c r="A378" s="1" t="s">
        <v>994</v>
      </c>
      <c r="B378" s="1" t="s">
        <v>995</v>
      </c>
      <c r="C378">
        <v>0.22417774739997073</v>
      </c>
      <c r="D378">
        <v>0.74329491843491624</v>
      </c>
      <c r="E378">
        <f>-LOG(BioPlanet_2019_table[[#This Row],[Adjusted P-value]],10)</f>
        <v>0.12883883625828971</v>
      </c>
      <c r="F378">
        <v>0</v>
      </c>
      <c r="G378">
        <v>0</v>
      </c>
      <c r="H378">
        <v>1.4262910798122066</v>
      </c>
      <c r="I378">
        <v>2.1327559102617411</v>
      </c>
      <c r="J378" s="1" t="s">
        <v>996</v>
      </c>
    </row>
    <row r="379" spans="1:10" x14ac:dyDescent="0.25">
      <c r="A379" s="1" t="s">
        <v>997</v>
      </c>
      <c r="B379" s="1" t="s">
        <v>998</v>
      </c>
      <c r="C379">
        <v>0.22525321287544439</v>
      </c>
      <c r="D379">
        <v>0.74488496321244846</v>
      </c>
      <c r="E379">
        <f>-LOG(BioPlanet_2019_table[[#This Row],[Adjusted P-value]],10)</f>
        <v>0.12791079262035288</v>
      </c>
      <c r="F379">
        <v>0</v>
      </c>
      <c r="G379">
        <v>0</v>
      </c>
      <c r="H379">
        <v>1.5278847764193602</v>
      </c>
      <c r="I379">
        <v>2.2773582776107206</v>
      </c>
      <c r="J379" s="1" t="s">
        <v>999</v>
      </c>
    </row>
    <row r="380" spans="1:10" x14ac:dyDescent="0.25">
      <c r="A380" s="1" t="s">
        <v>1000</v>
      </c>
      <c r="B380" s="1" t="s">
        <v>1001</v>
      </c>
      <c r="C380">
        <v>0.23298429762898329</v>
      </c>
      <c r="D380">
        <v>0.75499278963587002</v>
      </c>
      <c r="E380">
        <f>-LOG(BioPlanet_2019_table[[#This Row],[Adjusted P-value]],10)</f>
        <v>0.12205719596856941</v>
      </c>
      <c r="F380">
        <v>0</v>
      </c>
      <c r="G380">
        <v>0</v>
      </c>
      <c r="H380">
        <v>1.3754047479238318</v>
      </c>
      <c r="I380">
        <v>2.0036679326652544</v>
      </c>
      <c r="J380" s="1" t="s">
        <v>1002</v>
      </c>
    </row>
    <row r="381" spans="1:10" x14ac:dyDescent="0.25">
      <c r="A381" s="1" t="s">
        <v>1003</v>
      </c>
      <c r="B381" s="1" t="s">
        <v>1004</v>
      </c>
      <c r="C381">
        <v>0.23335828214459153</v>
      </c>
      <c r="D381">
        <v>0.75499278963587002</v>
      </c>
      <c r="E381">
        <f>-LOG(BioPlanet_2019_table[[#This Row],[Adjusted P-value]],10)</f>
        <v>0.12205719596856941</v>
      </c>
      <c r="F381">
        <v>0</v>
      </c>
      <c r="G381">
        <v>0</v>
      </c>
      <c r="H381">
        <v>1.7108196721311475</v>
      </c>
      <c r="I381">
        <v>2.489551109136412</v>
      </c>
      <c r="J381" s="1" t="s">
        <v>1005</v>
      </c>
    </row>
    <row r="382" spans="1:10" x14ac:dyDescent="0.25">
      <c r="A382" s="1" t="s">
        <v>1006</v>
      </c>
      <c r="B382" s="1" t="s">
        <v>1004</v>
      </c>
      <c r="C382">
        <v>0.23335828214459153</v>
      </c>
      <c r="D382">
        <v>0.75499278963587002</v>
      </c>
      <c r="E382">
        <f>-LOG(BioPlanet_2019_table[[#This Row],[Adjusted P-value]],10)</f>
        <v>0.12205719596856941</v>
      </c>
      <c r="F382">
        <v>0</v>
      </c>
      <c r="G382">
        <v>0</v>
      </c>
      <c r="H382">
        <v>1.7108196721311475</v>
      </c>
      <c r="I382">
        <v>2.489551109136412</v>
      </c>
      <c r="J382" s="1" t="s">
        <v>1007</v>
      </c>
    </row>
    <row r="383" spans="1:10" x14ac:dyDescent="0.25">
      <c r="A383" s="1" t="s">
        <v>1008</v>
      </c>
      <c r="B383" s="1" t="s">
        <v>1009</v>
      </c>
      <c r="C383">
        <v>0.23859673230318112</v>
      </c>
      <c r="D383">
        <v>0.75499278963587002</v>
      </c>
      <c r="E383">
        <f>-LOG(BioPlanet_2019_table[[#This Row],[Adjusted P-value]],10)</f>
        <v>0.12205719596856941</v>
      </c>
      <c r="F383">
        <v>0</v>
      </c>
      <c r="G383">
        <v>0</v>
      </c>
      <c r="H383">
        <v>1.5725903718253558</v>
      </c>
      <c r="I383">
        <v>2.2534912818084689</v>
      </c>
      <c r="J383" s="1" t="s">
        <v>1010</v>
      </c>
    </row>
    <row r="384" spans="1:10" x14ac:dyDescent="0.25">
      <c r="A384" s="1" t="s">
        <v>1011</v>
      </c>
      <c r="B384" s="1" t="s">
        <v>1009</v>
      </c>
      <c r="C384">
        <v>0.23859673230318112</v>
      </c>
      <c r="D384">
        <v>0.75499278963587002</v>
      </c>
      <c r="E384">
        <f>-LOG(BioPlanet_2019_table[[#This Row],[Adjusted P-value]],10)</f>
        <v>0.12205719596856941</v>
      </c>
      <c r="F384">
        <v>0</v>
      </c>
      <c r="G384">
        <v>0</v>
      </c>
      <c r="H384">
        <v>1.5725903718253558</v>
      </c>
      <c r="I384">
        <v>2.2534912818084689</v>
      </c>
      <c r="J384" s="1" t="s">
        <v>1012</v>
      </c>
    </row>
    <row r="385" spans="1:10" x14ac:dyDescent="0.25">
      <c r="A385" s="1" t="s">
        <v>1013</v>
      </c>
      <c r="B385" s="1" t="s">
        <v>1009</v>
      </c>
      <c r="C385">
        <v>0.23859673230318112</v>
      </c>
      <c r="D385">
        <v>0.75499278963587002</v>
      </c>
      <c r="E385">
        <f>-LOG(BioPlanet_2019_table[[#This Row],[Adjusted P-value]],10)</f>
        <v>0.12205719596856941</v>
      </c>
      <c r="F385">
        <v>0</v>
      </c>
      <c r="G385">
        <v>0</v>
      </c>
      <c r="H385">
        <v>1.5725903718253558</v>
      </c>
      <c r="I385">
        <v>2.2534912818084689</v>
      </c>
      <c r="J385" s="1" t="s">
        <v>1014</v>
      </c>
    </row>
    <row r="386" spans="1:10" x14ac:dyDescent="0.25">
      <c r="A386" s="1" t="s">
        <v>1015</v>
      </c>
      <c r="B386" s="1" t="s">
        <v>1009</v>
      </c>
      <c r="C386">
        <v>0.23859673230318112</v>
      </c>
      <c r="D386">
        <v>0.75499278963587002</v>
      </c>
      <c r="E386">
        <f>-LOG(BioPlanet_2019_table[[#This Row],[Adjusted P-value]],10)</f>
        <v>0.12205719596856941</v>
      </c>
      <c r="F386">
        <v>0</v>
      </c>
      <c r="G386">
        <v>0</v>
      </c>
      <c r="H386">
        <v>1.5725903718253558</v>
      </c>
      <c r="I386">
        <v>2.2534912818084689</v>
      </c>
      <c r="J386" s="1" t="s">
        <v>1016</v>
      </c>
    </row>
    <row r="387" spans="1:10" x14ac:dyDescent="0.25">
      <c r="A387" s="1" t="s">
        <v>1017</v>
      </c>
      <c r="B387" s="1" t="s">
        <v>1018</v>
      </c>
      <c r="C387">
        <v>0.24033003746040496</v>
      </c>
      <c r="D387">
        <v>0.75499278963587002</v>
      </c>
      <c r="E387">
        <f>-LOG(BioPlanet_2019_table[[#This Row],[Adjusted P-value]],10)</f>
        <v>0.12205719596856941</v>
      </c>
      <c r="F387">
        <v>0</v>
      </c>
      <c r="G387">
        <v>0</v>
      </c>
      <c r="H387">
        <v>1.2968983957219251</v>
      </c>
      <c r="I387">
        <v>1.8490426995472773</v>
      </c>
      <c r="J387" s="1" t="s">
        <v>1019</v>
      </c>
    </row>
    <row r="388" spans="1:10" x14ac:dyDescent="0.25">
      <c r="A388" s="1" t="s">
        <v>1020</v>
      </c>
      <c r="B388" s="1" t="s">
        <v>1021</v>
      </c>
      <c r="C388">
        <v>0.24151120412887805</v>
      </c>
      <c r="D388">
        <v>0.75499278963587002</v>
      </c>
      <c r="E388">
        <f>-LOG(BioPlanet_2019_table[[#This Row],[Adjusted P-value]],10)</f>
        <v>0.12205719596856941</v>
      </c>
      <c r="F388">
        <v>0</v>
      </c>
      <c r="G388">
        <v>0</v>
      </c>
      <c r="H388">
        <v>2.3754385964912279</v>
      </c>
      <c r="I388">
        <v>3.375116781192196</v>
      </c>
      <c r="J388" s="1" t="s">
        <v>1022</v>
      </c>
    </row>
    <row r="389" spans="1:10" x14ac:dyDescent="0.25">
      <c r="A389" s="1" t="s">
        <v>1023</v>
      </c>
      <c r="B389" s="1" t="s">
        <v>1021</v>
      </c>
      <c r="C389">
        <v>0.24151120412887805</v>
      </c>
      <c r="D389">
        <v>0.75499278963587002</v>
      </c>
      <c r="E389">
        <f>-LOG(BioPlanet_2019_table[[#This Row],[Adjusted P-value]],10)</f>
        <v>0.12205719596856941</v>
      </c>
      <c r="F389">
        <v>0</v>
      </c>
      <c r="G389">
        <v>0</v>
      </c>
      <c r="H389">
        <v>2.3754385964912279</v>
      </c>
      <c r="I389">
        <v>3.375116781192196</v>
      </c>
      <c r="J389" s="1" t="s">
        <v>1024</v>
      </c>
    </row>
    <row r="390" spans="1:10" x14ac:dyDescent="0.25">
      <c r="A390" s="1" t="s">
        <v>1025</v>
      </c>
      <c r="B390" s="1" t="s">
        <v>1021</v>
      </c>
      <c r="C390">
        <v>0.24151120412887805</v>
      </c>
      <c r="D390">
        <v>0.75499278963587002</v>
      </c>
      <c r="E390">
        <f>-LOG(BioPlanet_2019_table[[#This Row],[Adjusted P-value]],10)</f>
        <v>0.12205719596856941</v>
      </c>
      <c r="F390">
        <v>0</v>
      </c>
      <c r="G390">
        <v>0</v>
      </c>
      <c r="H390">
        <v>2.3754385964912279</v>
      </c>
      <c r="I390">
        <v>3.375116781192196</v>
      </c>
      <c r="J390" s="1" t="s">
        <v>854</v>
      </c>
    </row>
    <row r="391" spans="1:10" x14ac:dyDescent="0.25">
      <c r="A391" s="1" t="s">
        <v>1026</v>
      </c>
      <c r="B391" s="1" t="s">
        <v>1021</v>
      </c>
      <c r="C391">
        <v>0.24151120412887805</v>
      </c>
      <c r="D391">
        <v>0.75499278963587002</v>
      </c>
      <c r="E391">
        <f>-LOG(BioPlanet_2019_table[[#This Row],[Adjusted P-value]],10)</f>
        <v>0.12205719596856941</v>
      </c>
      <c r="F391">
        <v>0</v>
      </c>
      <c r="G391">
        <v>0</v>
      </c>
      <c r="H391">
        <v>2.3754385964912279</v>
      </c>
      <c r="I391">
        <v>3.375116781192196</v>
      </c>
      <c r="J391" s="1" t="s">
        <v>1027</v>
      </c>
    </row>
    <row r="392" spans="1:10" x14ac:dyDescent="0.25">
      <c r="A392" s="1" t="s">
        <v>1028</v>
      </c>
      <c r="B392" s="1" t="s">
        <v>1021</v>
      </c>
      <c r="C392">
        <v>0.24151120412887805</v>
      </c>
      <c r="D392">
        <v>0.75499278963587002</v>
      </c>
      <c r="E392">
        <f>-LOG(BioPlanet_2019_table[[#This Row],[Adjusted P-value]],10)</f>
        <v>0.12205719596856941</v>
      </c>
      <c r="F392">
        <v>0</v>
      </c>
      <c r="G392">
        <v>0</v>
      </c>
      <c r="H392">
        <v>2.3754385964912279</v>
      </c>
      <c r="I392">
        <v>3.375116781192196</v>
      </c>
      <c r="J392" s="1" t="s">
        <v>1029</v>
      </c>
    </row>
    <row r="393" spans="1:10" x14ac:dyDescent="0.25">
      <c r="A393" s="1" t="s">
        <v>1030</v>
      </c>
      <c r="B393" s="1" t="s">
        <v>1021</v>
      </c>
      <c r="C393">
        <v>0.24151120412887805</v>
      </c>
      <c r="D393">
        <v>0.75499278963587002</v>
      </c>
      <c r="E393">
        <f>-LOG(BioPlanet_2019_table[[#This Row],[Adjusted P-value]],10)</f>
        <v>0.12205719596856941</v>
      </c>
      <c r="F393">
        <v>0</v>
      </c>
      <c r="G393">
        <v>0</v>
      </c>
      <c r="H393">
        <v>2.3754385964912279</v>
      </c>
      <c r="I393">
        <v>3.375116781192196</v>
      </c>
      <c r="J393" s="1" t="s">
        <v>499</v>
      </c>
    </row>
    <row r="394" spans="1:10" x14ac:dyDescent="0.25">
      <c r="A394" s="1" t="s">
        <v>1031</v>
      </c>
      <c r="B394" s="1" t="s">
        <v>1021</v>
      </c>
      <c r="C394">
        <v>0.24151120412887805</v>
      </c>
      <c r="D394">
        <v>0.75499278963587002</v>
      </c>
      <c r="E394">
        <f>-LOG(BioPlanet_2019_table[[#This Row],[Adjusted P-value]],10)</f>
        <v>0.12205719596856941</v>
      </c>
      <c r="F394">
        <v>0</v>
      </c>
      <c r="G394">
        <v>0</v>
      </c>
      <c r="H394">
        <v>2.3754385964912279</v>
      </c>
      <c r="I394">
        <v>3.375116781192196</v>
      </c>
      <c r="J394" s="1" t="s">
        <v>1032</v>
      </c>
    </row>
    <row r="395" spans="1:10" x14ac:dyDescent="0.25">
      <c r="A395" s="1" t="s">
        <v>1033</v>
      </c>
      <c r="B395" s="1" t="s">
        <v>1021</v>
      </c>
      <c r="C395">
        <v>0.24151120412887805</v>
      </c>
      <c r="D395">
        <v>0.75499278963587002</v>
      </c>
      <c r="E395">
        <f>-LOG(BioPlanet_2019_table[[#This Row],[Adjusted P-value]],10)</f>
        <v>0.12205719596856941</v>
      </c>
      <c r="F395">
        <v>0</v>
      </c>
      <c r="G395">
        <v>0</v>
      </c>
      <c r="H395">
        <v>2.3754385964912279</v>
      </c>
      <c r="I395">
        <v>3.375116781192196</v>
      </c>
      <c r="J395" s="1" t="s">
        <v>1034</v>
      </c>
    </row>
    <row r="396" spans="1:10" x14ac:dyDescent="0.25">
      <c r="A396" s="1" t="s">
        <v>1035</v>
      </c>
      <c r="B396" s="1" t="s">
        <v>1021</v>
      </c>
      <c r="C396">
        <v>0.24151120412887805</v>
      </c>
      <c r="D396">
        <v>0.75499278963587002</v>
      </c>
      <c r="E396">
        <f>-LOG(BioPlanet_2019_table[[#This Row],[Adjusted P-value]],10)</f>
        <v>0.12205719596856941</v>
      </c>
      <c r="F396">
        <v>0</v>
      </c>
      <c r="G396">
        <v>0</v>
      </c>
      <c r="H396">
        <v>2.3754385964912279</v>
      </c>
      <c r="I396">
        <v>3.375116781192196</v>
      </c>
      <c r="J396" s="1" t="s">
        <v>1036</v>
      </c>
    </row>
    <row r="397" spans="1:10" x14ac:dyDescent="0.25">
      <c r="A397" s="1" t="s">
        <v>1037</v>
      </c>
      <c r="B397" s="1" t="s">
        <v>1021</v>
      </c>
      <c r="C397">
        <v>0.24151120412887805</v>
      </c>
      <c r="D397">
        <v>0.75499278963587002</v>
      </c>
      <c r="E397">
        <f>-LOG(BioPlanet_2019_table[[#This Row],[Adjusted P-value]],10)</f>
        <v>0.12205719596856941</v>
      </c>
      <c r="F397">
        <v>0</v>
      </c>
      <c r="G397">
        <v>0</v>
      </c>
      <c r="H397">
        <v>2.3754385964912279</v>
      </c>
      <c r="I397">
        <v>3.375116781192196</v>
      </c>
      <c r="J397" s="1" t="s">
        <v>1038</v>
      </c>
    </row>
    <row r="398" spans="1:10" x14ac:dyDescent="0.25">
      <c r="A398" s="1" t="s">
        <v>1039</v>
      </c>
      <c r="B398" s="1" t="s">
        <v>1040</v>
      </c>
      <c r="C398">
        <v>0.24220168691518709</v>
      </c>
      <c r="D398">
        <v>0.75499278963587002</v>
      </c>
      <c r="E398">
        <f>-LOG(BioPlanet_2019_table[[#This Row],[Adjusted P-value]],10)</f>
        <v>0.12205719596856941</v>
      </c>
      <c r="F398">
        <v>0</v>
      </c>
      <c r="G398">
        <v>0</v>
      </c>
      <c r="H398">
        <v>1.8866554228478987</v>
      </c>
      <c r="I398">
        <v>2.6752481142145474</v>
      </c>
      <c r="J398" s="1" t="s">
        <v>1041</v>
      </c>
    </row>
    <row r="399" spans="1:10" x14ac:dyDescent="0.25">
      <c r="A399" s="1" t="s">
        <v>1042</v>
      </c>
      <c r="B399" s="1" t="s">
        <v>1040</v>
      </c>
      <c r="C399">
        <v>0.24220168691518709</v>
      </c>
      <c r="D399">
        <v>0.75499278963587002</v>
      </c>
      <c r="E399">
        <f>-LOG(BioPlanet_2019_table[[#This Row],[Adjusted P-value]],10)</f>
        <v>0.12205719596856941</v>
      </c>
      <c r="F399">
        <v>0</v>
      </c>
      <c r="G399">
        <v>0</v>
      </c>
      <c r="H399">
        <v>1.8866554228478987</v>
      </c>
      <c r="I399">
        <v>2.6752481142145474</v>
      </c>
      <c r="J399" s="1" t="s">
        <v>425</v>
      </c>
    </row>
    <row r="400" spans="1:10" x14ac:dyDescent="0.25">
      <c r="A400" s="1" t="s">
        <v>1043</v>
      </c>
      <c r="B400" s="1" t="s">
        <v>1040</v>
      </c>
      <c r="C400">
        <v>0.24220168691518709</v>
      </c>
      <c r="D400">
        <v>0.75499278963587002</v>
      </c>
      <c r="E400">
        <f>-LOG(BioPlanet_2019_table[[#This Row],[Adjusted P-value]],10)</f>
        <v>0.12205719596856941</v>
      </c>
      <c r="F400">
        <v>0</v>
      </c>
      <c r="G400">
        <v>0</v>
      </c>
      <c r="H400">
        <v>1.8866554228478987</v>
      </c>
      <c r="I400">
        <v>2.6752481142145474</v>
      </c>
      <c r="J400" s="1" t="s">
        <v>1044</v>
      </c>
    </row>
    <row r="401" spans="1:10" x14ac:dyDescent="0.25">
      <c r="A401" s="1" t="s">
        <v>1045</v>
      </c>
      <c r="B401" s="1" t="s">
        <v>1040</v>
      </c>
      <c r="C401">
        <v>0.24220168691518709</v>
      </c>
      <c r="D401">
        <v>0.75499278963587002</v>
      </c>
      <c r="E401">
        <f>-LOG(BioPlanet_2019_table[[#This Row],[Adjusted P-value]],10)</f>
        <v>0.12205719596856941</v>
      </c>
      <c r="F401">
        <v>0</v>
      </c>
      <c r="G401">
        <v>0</v>
      </c>
      <c r="H401">
        <v>1.8866554228478987</v>
      </c>
      <c r="I401">
        <v>2.6752481142145474</v>
      </c>
      <c r="J401" s="1" t="s">
        <v>1046</v>
      </c>
    </row>
    <row r="402" spans="1:10" x14ac:dyDescent="0.25">
      <c r="A402" s="1" t="s">
        <v>1047</v>
      </c>
      <c r="B402" s="1" t="s">
        <v>1040</v>
      </c>
      <c r="C402">
        <v>0.24220168691518709</v>
      </c>
      <c r="D402">
        <v>0.75499278963587002</v>
      </c>
      <c r="E402">
        <f>-LOG(BioPlanet_2019_table[[#This Row],[Adjusted P-value]],10)</f>
        <v>0.12205719596856941</v>
      </c>
      <c r="F402">
        <v>0</v>
      </c>
      <c r="G402">
        <v>0</v>
      </c>
      <c r="H402">
        <v>1.8866554228478987</v>
      </c>
      <c r="I402">
        <v>2.6752481142145474</v>
      </c>
      <c r="J402" s="1" t="s">
        <v>1048</v>
      </c>
    </row>
    <row r="403" spans="1:10" x14ac:dyDescent="0.25">
      <c r="A403" s="1" t="s">
        <v>1049</v>
      </c>
      <c r="B403" s="1" t="s">
        <v>1050</v>
      </c>
      <c r="C403">
        <v>0.25170681317782612</v>
      </c>
      <c r="D403">
        <v>0.77554956841580835</v>
      </c>
      <c r="E403">
        <f>-LOG(BioPlanet_2019_table[[#This Row],[Adjusted P-value]],10)</f>
        <v>0.11039043949898897</v>
      </c>
      <c r="F403">
        <v>0</v>
      </c>
      <c r="G403">
        <v>0</v>
      </c>
      <c r="H403">
        <v>1.412549106401815</v>
      </c>
      <c r="I403">
        <v>1.948597802650198</v>
      </c>
      <c r="J403" s="1" t="s">
        <v>1051</v>
      </c>
    </row>
    <row r="404" spans="1:10" x14ac:dyDescent="0.25">
      <c r="A404" s="1" t="s">
        <v>1052</v>
      </c>
      <c r="B404" s="1" t="s">
        <v>1053</v>
      </c>
      <c r="C404">
        <v>0.2525189394761872</v>
      </c>
      <c r="D404">
        <v>0.77554956841580835</v>
      </c>
      <c r="E404">
        <f>-LOG(BioPlanet_2019_table[[#This Row],[Adjusted P-value]],10)</f>
        <v>0.11039043949898897</v>
      </c>
      <c r="F404">
        <v>0</v>
      </c>
      <c r="G404">
        <v>0</v>
      </c>
      <c r="H404">
        <v>1.6449288416501531</v>
      </c>
      <c r="I404">
        <v>2.2638646135087068</v>
      </c>
      <c r="J404" s="1" t="s">
        <v>1054</v>
      </c>
    </row>
    <row r="405" spans="1:10" x14ac:dyDescent="0.25">
      <c r="A405" s="1" t="s">
        <v>1055</v>
      </c>
      <c r="B405" s="1" t="s">
        <v>1053</v>
      </c>
      <c r="C405">
        <v>0.2525189394761872</v>
      </c>
      <c r="D405">
        <v>0.77554956841580835</v>
      </c>
      <c r="E405">
        <f>-LOG(BioPlanet_2019_table[[#This Row],[Adjusted P-value]],10)</f>
        <v>0.11039043949898897</v>
      </c>
      <c r="F405">
        <v>0</v>
      </c>
      <c r="G405">
        <v>0</v>
      </c>
      <c r="H405">
        <v>1.6449288416501531</v>
      </c>
      <c r="I405">
        <v>2.2638646135087068</v>
      </c>
      <c r="J405" s="1" t="s">
        <v>1056</v>
      </c>
    </row>
    <row r="406" spans="1:10" x14ac:dyDescent="0.25">
      <c r="A406" s="1" t="s">
        <v>1057</v>
      </c>
      <c r="B406" s="1" t="s">
        <v>1053</v>
      </c>
      <c r="C406">
        <v>0.2525189394761872</v>
      </c>
      <c r="D406">
        <v>0.77554956841580835</v>
      </c>
      <c r="E406">
        <f>-LOG(BioPlanet_2019_table[[#This Row],[Adjusted P-value]],10)</f>
        <v>0.11039043949898897</v>
      </c>
      <c r="F406">
        <v>0</v>
      </c>
      <c r="G406">
        <v>0</v>
      </c>
      <c r="H406">
        <v>1.6449288416501531</v>
      </c>
      <c r="I406">
        <v>2.2638646135087068</v>
      </c>
      <c r="J406" s="1" t="s">
        <v>1058</v>
      </c>
    </row>
    <row r="407" spans="1:10" x14ac:dyDescent="0.25">
      <c r="A407" s="1" t="s">
        <v>1059</v>
      </c>
      <c r="B407" s="1" t="s">
        <v>1053</v>
      </c>
      <c r="C407">
        <v>0.2525189394761872</v>
      </c>
      <c r="D407">
        <v>0.77554956841580835</v>
      </c>
      <c r="E407">
        <f>-LOG(BioPlanet_2019_table[[#This Row],[Adjusted P-value]],10)</f>
        <v>0.11039043949898897</v>
      </c>
      <c r="F407">
        <v>0</v>
      </c>
      <c r="G407">
        <v>0</v>
      </c>
      <c r="H407">
        <v>1.6449288416501531</v>
      </c>
      <c r="I407">
        <v>2.2638646135087068</v>
      </c>
      <c r="J407" s="1" t="s">
        <v>1060</v>
      </c>
    </row>
    <row r="408" spans="1:10" x14ac:dyDescent="0.25">
      <c r="A408" s="1" t="s">
        <v>1061</v>
      </c>
      <c r="B408" s="1" t="s">
        <v>1053</v>
      </c>
      <c r="C408">
        <v>0.2525189394761872</v>
      </c>
      <c r="D408">
        <v>0.77554956841580835</v>
      </c>
      <c r="E408">
        <f>-LOG(BioPlanet_2019_table[[#This Row],[Adjusted P-value]],10)</f>
        <v>0.11039043949898897</v>
      </c>
      <c r="F408">
        <v>0</v>
      </c>
      <c r="G408">
        <v>0</v>
      </c>
      <c r="H408">
        <v>1.6449288416501531</v>
      </c>
      <c r="I408">
        <v>2.2638646135087068</v>
      </c>
      <c r="J408" s="1" t="s">
        <v>1062</v>
      </c>
    </row>
    <row r="409" spans="1:10" x14ac:dyDescent="0.25">
      <c r="A409" s="1" t="s">
        <v>1063</v>
      </c>
      <c r="B409" s="1" t="s">
        <v>1064</v>
      </c>
      <c r="C409">
        <v>0.25559833003703369</v>
      </c>
      <c r="D409">
        <v>0.78308311898601013</v>
      </c>
      <c r="E409">
        <f>-LOG(BioPlanet_2019_table[[#This Row],[Adjusted P-value]],10)</f>
        <v>0.10619213806835019</v>
      </c>
      <c r="F409">
        <v>0</v>
      </c>
      <c r="G409">
        <v>0</v>
      </c>
      <c r="H409">
        <v>1.3370522607163828</v>
      </c>
      <c r="I409">
        <v>1.8239372876884865</v>
      </c>
      <c r="J409" s="1" t="s">
        <v>1065</v>
      </c>
    </row>
    <row r="410" spans="1:10" x14ac:dyDescent="0.25">
      <c r="A410" s="1" t="s">
        <v>1066</v>
      </c>
      <c r="B410" s="1" t="s">
        <v>1067</v>
      </c>
      <c r="C410">
        <v>0.26053360078186882</v>
      </c>
      <c r="D410">
        <v>0.79430975848130736</v>
      </c>
      <c r="E410">
        <f>-LOG(BioPlanet_2019_table[[#This Row],[Adjusted P-value]],10)</f>
        <v>0.10001010189911691</v>
      </c>
      <c r="F410">
        <v>0</v>
      </c>
      <c r="G410">
        <v>0</v>
      </c>
      <c r="H410">
        <v>1.3581488933601609</v>
      </c>
      <c r="I410">
        <v>1.8267420970951869</v>
      </c>
      <c r="J410" s="1" t="s">
        <v>1068</v>
      </c>
    </row>
    <row r="411" spans="1:10" x14ac:dyDescent="0.25">
      <c r="A411" s="1" t="s">
        <v>1069</v>
      </c>
      <c r="B411" s="1" t="s">
        <v>1067</v>
      </c>
      <c r="C411">
        <v>0.26053360078186882</v>
      </c>
      <c r="D411">
        <v>0.79430975848130736</v>
      </c>
      <c r="E411">
        <f>-LOG(BioPlanet_2019_table[[#This Row],[Adjusted P-value]],10)</f>
        <v>0.10001010189911691</v>
      </c>
      <c r="F411">
        <v>0</v>
      </c>
      <c r="G411">
        <v>0</v>
      </c>
      <c r="H411">
        <v>1.3581488933601609</v>
      </c>
      <c r="I411">
        <v>1.8267420970951869</v>
      </c>
      <c r="J411" s="1" t="s">
        <v>1070</v>
      </c>
    </row>
    <row r="412" spans="1:10" x14ac:dyDescent="0.25">
      <c r="A412" s="1" t="s">
        <v>1071</v>
      </c>
      <c r="B412" s="1" t="s">
        <v>1072</v>
      </c>
      <c r="C412">
        <v>0.26515376010205316</v>
      </c>
      <c r="D412">
        <v>0.79784292229855447</v>
      </c>
      <c r="E412">
        <f>-LOG(BioPlanet_2019_table[[#This Row],[Adjusted P-value]],10)</f>
        <v>9.8082603253075176E-2</v>
      </c>
      <c r="F412">
        <v>0</v>
      </c>
      <c r="G412">
        <v>0</v>
      </c>
      <c r="H412">
        <v>1.3863147605083088</v>
      </c>
      <c r="I412">
        <v>1.8402571441117204</v>
      </c>
      <c r="J412" s="1" t="s">
        <v>1073</v>
      </c>
    </row>
    <row r="413" spans="1:10" x14ac:dyDescent="0.25">
      <c r="A413" s="1" t="s">
        <v>1074</v>
      </c>
      <c r="B413" s="1" t="s">
        <v>1075</v>
      </c>
      <c r="C413">
        <v>0.2660134672522535</v>
      </c>
      <c r="D413">
        <v>0.79784292229855447</v>
      </c>
      <c r="E413">
        <f>-LOG(BioPlanet_2019_table[[#This Row],[Adjusted P-value]],10)</f>
        <v>9.8082603253075176E-2</v>
      </c>
      <c r="F413">
        <v>0</v>
      </c>
      <c r="G413">
        <v>0</v>
      </c>
      <c r="H413">
        <v>1.7817437097717963</v>
      </c>
      <c r="I413">
        <v>2.3593998850582905</v>
      </c>
      <c r="J413" s="1" t="s">
        <v>1076</v>
      </c>
    </row>
    <row r="414" spans="1:10" x14ac:dyDescent="0.25">
      <c r="A414" s="1" t="s">
        <v>1077</v>
      </c>
      <c r="B414" s="1" t="s">
        <v>1078</v>
      </c>
      <c r="C414">
        <v>0.26616271636665245</v>
      </c>
      <c r="D414">
        <v>0.79784292229855447</v>
      </c>
      <c r="E414">
        <f>-LOG(BioPlanet_2019_table[[#This Row],[Adjusted P-value]],10)</f>
        <v>9.8082603253075176E-2</v>
      </c>
      <c r="F414">
        <v>0</v>
      </c>
      <c r="G414">
        <v>0</v>
      </c>
      <c r="H414">
        <v>1.1829126334464191</v>
      </c>
      <c r="I414">
        <v>1.565759280848098</v>
      </c>
      <c r="J414" s="1" t="s">
        <v>1079</v>
      </c>
    </row>
    <row r="415" spans="1:10" x14ac:dyDescent="0.25">
      <c r="A415" s="1" t="s">
        <v>1080</v>
      </c>
      <c r="B415" s="1" t="s">
        <v>1081</v>
      </c>
      <c r="C415">
        <v>0.26716356097196714</v>
      </c>
      <c r="D415">
        <v>0.79784292229855447</v>
      </c>
      <c r="E415">
        <f>-LOG(BioPlanet_2019_table[[#This Row],[Adjusted P-value]],10)</f>
        <v>9.8082603253075176E-2</v>
      </c>
      <c r="F415">
        <v>0</v>
      </c>
      <c r="G415">
        <v>0</v>
      </c>
      <c r="H415">
        <v>1.3186640819182909</v>
      </c>
      <c r="I415">
        <v>1.7404971001452645</v>
      </c>
      <c r="J415" s="1" t="s">
        <v>1082</v>
      </c>
    </row>
    <row r="416" spans="1:10" x14ac:dyDescent="0.25">
      <c r="A416" s="1" t="s">
        <v>1083</v>
      </c>
      <c r="B416" s="1" t="s">
        <v>1084</v>
      </c>
      <c r="C416">
        <v>0.27186706897532653</v>
      </c>
      <c r="D416">
        <v>0.79784292229855447</v>
      </c>
      <c r="E416">
        <f>-LOG(BioPlanet_2019_table[[#This Row],[Adjusted P-value]],10)</f>
        <v>9.8082603253075176E-2</v>
      </c>
      <c r="F416">
        <v>0</v>
      </c>
      <c r="G416">
        <v>0</v>
      </c>
      <c r="H416">
        <v>1.4850615114235501</v>
      </c>
      <c r="I416">
        <v>1.9342065580518293</v>
      </c>
      <c r="J416" s="1" t="s">
        <v>1085</v>
      </c>
    </row>
    <row r="417" spans="1:10" x14ac:dyDescent="0.25">
      <c r="A417" s="1" t="s">
        <v>1086</v>
      </c>
      <c r="B417" s="1" t="s">
        <v>1084</v>
      </c>
      <c r="C417">
        <v>0.27186706897532653</v>
      </c>
      <c r="D417">
        <v>0.79784292229855447</v>
      </c>
      <c r="E417">
        <f>-LOG(BioPlanet_2019_table[[#This Row],[Adjusted P-value]],10)</f>
        <v>9.8082603253075176E-2</v>
      </c>
      <c r="F417">
        <v>0</v>
      </c>
      <c r="G417">
        <v>0</v>
      </c>
      <c r="H417">
        <v>1.4850615114235501</v>
      </c>
      <c r="I417">
        <v>1.9342065580518293</v>
      </c>
      <c r="J417" s="1" t="s">
        <v>1087</v>
      </c>
    </row>
    <row r="418" spans="1:10" x14ac:dyDescent="0.25">
      <c r="A418" s="1" t="s">
        <v>1088</v>
      </c>
      <c r="B418" s="1" t="s">
        <v>1089</v>
      </c>
      <c r="C418">
        <v>0.27198769490439634</v>
      </c>
      <c r="D418">
        <v>0.79784292229855447</v>
      </c>
      <c r="E418">
        <f>-LOG(BioPlanet_2019_table[[#This Row],[Adjusted P-value]],10)</f>
        <v>9.8082603253075176E-2</v>
      </c>
      <c r="F418">
        <v>0</v>
      </c>
      <c r="G418">
        <v>0</v>
      </c>
      <c r="H418">
        <v>1.5839188134270101</v>
      </c>
      <c r="I418">
        <v>2.0622598448095211</v>
      </c>
      <c r="J418" s="1" t="s">
        <v>1090</v>
      </c>
    </row>
    <row r="419" spans="1:10" x14ac:dyDescent="0.25">
      <c r="A419" s="1" t="s">
        <v>1091</v>
      </c>
      <c r="B419" s="1" t="s">
        <v>1089</v>
      </c>
      <c r="C419">
        <v>0.27198769490439634</v>
      </c>
      <c r="D419">
        <v>0.79784292229855447</v>
      </c>
      <c r="E419">
        <f>-LOG(BioPlanet_2019_table[[#This Row],[Adjusted P-value]],10)</f>
        <v>9.8082603253075176E-2</v>
      </c>
      <c r="F419">
        <v>0</v>
      </c>
      <c r="G419">
        <v>0</v>
      </c>
      <c r="H419">
        <v>1.5839188134270101</v>
      </c>
      <c r="I419">
        <v>2.0622598448095211</v>
      </c>
      <c r="J419" s="1" t="s">
        <v>1092</v>
      </c>
    </row>
    <row r="420" spans="1:10" x14ac:dyDescent="0.25">
      <c r="A420" s="1" t="s">
        <v>1093</v>
      </c>
      <c r="B420" s="1" t="s">
        <v>1089</v>
      </c>
      <c r="C420">
        <v>0.27198769490439634</v>
      </c>
      <c r="D420">
        <v>0.79784292229855447</v>
      </c>
      <c r="E420">
        <f>-LOG(BioPlanet_2019_table[[#This Row],[Adjusted P-value]],10)</f>
        <v>9.8082603253075176E-2</v>
      </c>
      <c r="F420">
        <v>0</v>
      </c>
      <c r="G420">
        <v>0</v>
      </c>
      <c r="H420">
        <v>1.5839188134270101</v>
      </c>
      <c r="I420">
        <v>2.0622598448095211</v>
      </c>
      <c r="J420" s="1" t="s">
        <v>1094</v>
      </c>
    </row>
    <row r="421" spans="1:10" x14ac:dyDescent="0.25">
      <c r="A421" s="1" t="s">
        <v>1095</v>
      </c>
      <c r="B421" s="1" t="s">
        <v>1089</v>
      </c>
      <c r="C421">
        <v>0.27198769490439634</v>
      </c>
      <c r="D421">
        <v>0.79784292229855447</v>
      </c>
      <c r="E421">
        <f>-LOG(BioPlanet_2019_table[[#This Row],[Adjusted P-value]],10)</f>
        <v>9.8082603253075176E-2</v>
      </c>
      <c r="F421">
        <v>0</v>
      </c>
      <c r="G421">
        <v>0</v>
      </c>
      <c r="H421">
        <v>1.5839188134270101</v>
      </c>
      <c r="I421">
        <v>2.0622598448095211</v>
      </c>
      <c r="J421" s="1" t="s">
        <v>1096</v>
      </c>
    </row>
    <row r="422" spans="1:10" x14ac:dyDescent="0.25">
      <c r="A422" s="1" t="s">
        <v>1097</v>
      </c>
      <c r="B422" s="1" t="s">
        <v>1089</v>
      </c>
      <c r="C422">
        <v>0.27198769490439634</v>
      </c>
      <c r="D422">
        <v>0.79784292229855447</v>
      </c>
      <c r="E422">
        <f>-LOG(BioPlanet_2019_table[[#This Row],[Adjusted P-value]],10)</f>
        <v>9.8082603253075176E-2</v>
      </c>
      <c r="F422">
        <v>0</v>
      </c>
      <c r="G422">
        <v>0</v>
      </c>
      <c r="H422">
        <v>1.5839188134270101</v>
      </c>
      <c r="I422">
        <v>2.0622598448095211</v>
      </c>
      <c r="J422" s="1" t="s">
        <v>1098</v>
      </c>
    </row>
    <row r="423" spans="1:10" x14ac:dyDescent="0.25">
      <c r="A423" s="1" t="s">
        <v>1099</v>
      </c>
      <c r="B423" s="1" t="s">
        <v>1089</v>
      </c>
      <c r="C423">
        <v>0.27198769490439634</v>
      </c>
      <c r="D423">
        <v>0.79784292229855447</v>
      </c>
      <c r="E423">
        <f>-LOG(BioPlanet_2019_table[[#This Row],[Adjusted P-value]],10)</f>
        <v>9.8082603253075176E-2</v>
      </c>
      <c r="F423">
        <v>0</v>
      </c>
      <c r="G423">
        <v>0</v>
      </c>
      <c r="H423">
        <v>1.5839188134270101</v>
      </c>
      <c r="I423">
        <v>2.0622598448095211</v>
      </c>
      <c r="J423" s="1" t="s">
        <v>1100</v>
      </c>
    </row>
    <row r="424" spans="1:10" x14ac:dyDescent="0.25">
      <c r="A424" s="1" t="s">
        <v>1101</v>
      </c>
      <c r="B424" s="1" t="s">
        <v>1102</v>
      </c>
      <c r="C424">
        <v>0.27445796527070276</v>
      </c>
      <c r="D424">
        <v>0.79784292229855447</v>
      </c>
      <c r="E424">
        <f>-LOG(BioPlanet_2019_table[[#This Row],[Adjusted P-value]],10)</f>
        <v>9.8082603253075176E-2</v>
      </c>
      <c r="F424">
        <v>0</v>
      </c>
      <c r="G424">
        <v>0</v>
      </c>
      <c r="H424">
        <v>2.137777777777778</v>
      </c>
      <c r="I424">
        <v>2.7640550879892194</v>
      </c>
      <c r="J424" s="1" t="s">
        <v>1103</v>
      </c>
    </row>
    <row r="425" spans="1:10" x14ac:dyDescent="0.25">
      <c r="A425" s="1" t="s">
        <v>1104</v>
      </c>
      <c r="B425" s="1" t="s">
        <v>1102</v>
      </c>
      <c r="C425">
        <v>0.27445796527070276</v>
      </c>
      <c r="D425">
        <v>0.79784292229855447</v>
      </c>
      <c r="E425">
        <f>-LOG(BioPlanet_2019_table[[#This Row],[Adjusted P-value]],10)</f>
        <v>9.8082603253075176E-2</v>
      </c>
      <c r="F425">
        <v>0</v>
      </c>
      <c r="G425">
        <v>0</v>
      </c>
      <c r="H425">
        <v>2.137777777777778</v>
      </c>
      <c r="I425">
        <v>2.7640550879892194</v>
      </c>
      <c r="J425" s="1" t="s">
        <v>1105</v>
      </c>
    </row>
    <row r="426" spans="1:10" x14ac:dyDescent="0.25">
      <c r="A426" s="1" t="s">
        <v>1106</v>
      </c>
      <c r="B426" s="1" t="s">
        <v>1102</v>
      </c>
      <c r="C426">
        <v>0.27445796527070276</v>
      </c>
      <c r="D426">
        <v>0.79784292229855447</v>
      </c>
      <c r="E426">
        <f>-LOG(BioPlanet_2019_table[[#This Row],[Adjusted P-value]],10)</f>
        <v>9.8082603253075176E-2</v>
      </c>
      <c r="F426">
        <v>0</v>
      </c>
      <c r="G426">
        <v>0</v>
      </c>
      <c r="H426">
        <v>2.137777777777778</v>
      </c>
      <c r="I426">
        <v>2.7640550879892194</v>
      </c>
      <c r="J426" s="1" t="s">
        <v>1107</v>
      </c>
    </row>
    <row r="427" spans="1:10" x14ac:dyDescent="0.25">
      <c r="A427" s="1" t="s">
        <v>1108</v>
      </c>
      <c r="B427" s="1" t="s">
        <v>1102</v>
      </c>
      <c r="C427">
        <v>0.27445796527070276</v>
      </c>
      <c r="D427">
        <v>0.79784292229855447</v>
      </c>
      <c r="E427">
        <f>-LOG(BioPlanet_2019_table[[#This Row],[Adjusted P-value]],10)</f>
        <v>9.8082603253075176E-2</v>
      </c>
      <c r="F427">
        <v>0</v>
      </c>
      <c r="G427">
        <v>0</v>
      </c>
      <c r="H427">
        <v>2.137777777777778</v>
      </c>
      <c r="I427">
        <v>2.7640550879892194</v>
      </c>
      <c r="J427" s="1" t="s">
        <v>1109</v>
      </c>
    </row>
    <row r="428" spans="1:10" x14ac:dyDescent="0.25">
      <c r="A428" s="1" t="s">
        <v>1110</v>
      </c>
      <c r="B428" s="1" t="s">
        <v>1102</v>
      </c>
      <c r="C428">
        <v>0.27445796527070276</v>
      </c>
      <c r="D428">
        <v>0.79784292229855447</v>
      </c>
      <c r="E428">
        <f>-LOG(BioPlanet_2019_table[[#This Row],[Adjusted P-value]],10)</f>
        <v>9.8082603253075176E-2</v>
      </c>
      <c r="F428">
        <v>0</v>
      </c>
      <c r="G428">
        <v>0</v>
      </c>
      <c r="H428">
        <v>2.137777777777778</v>
      </c>
      <c r="I428">
        <v>2.7640550879892194</v>
      </c>
      <c r="J428" s="1" t="s">
        <v>1111</v>
      </c>
    </row>
    <row r="429" spans="1:10" x14ac:dyDescent="0.25">
      <c r="A429" s="1" t="s">
        <v>1112</v>
      </c>
      <c r="B429" s="1" t="s">
        <v>1102</v>
      </c>
      <c r="C429">
        <v>0.27445796527070276</v>
      </c>
      <c r="D429">
        <v>0.79784292229855447</v>
      </c>
      <c r="E429">
        <f>-LOG(BioPlanet_2019_table[[#This Row],[Adjusted P-value]],10)</f>
        <v>9.8082603253075176E-2</v>
      </c>
      <c r="F429">
        <v>0</v>
      </c>
      <c r="G429">
        <v>0</v>
      </c>
      <c r="H429">
        <v>2.137777777777778</v>
      </c>
      <c r="I429">
        <v>2.7640550879892194</v>
      </c>
      <c r="J429" s="1" t="s">
        <v>1113</v>
      </c>
    </row>
    <row r="430" spans="1:10" x14ac:dyDescent="0.25">
      <c r="A430" s="1" t="s">
        <v>1114</v>
      </c>
      <c r="B430" s="1" t="s">
        <v>1102</v>
      </c>
      <c r="C430">
        <v>0.27445796527070276</v>
      </c>
      <c r="D430">
        <v>0.79784292229855447</v>
      </c>
      <c r="E430">
        <f>-LOG(BioPlanet_2019_table[[#This Row],[Adjusted P-value]],10)</f>
        <v>9.8082603253075176E-2</v>
      </c>
      <c r="F430">
        <v>0</v>
      </c>
      <c r="G430">
        <v>0</v>
      </c>
      <c r="H430">
        <v>2.137777777777778</v>
      </c>
      <c r="I430">
        <v>2.7640550879892194</v>
      </c>
      <c r="J430" s="1" t="s">
        <v>1115</v>
      </c>
    </row>
    <row r="431" spans="1:10" x14ac:dyDescent="0.25">
      <c r="A431" s="1" t="s">
        <v>1116</v>
      </c>
      <c r="B431" s="1" t="s">
        <v>1102</v>
      </c>
      <c r="C431">
        <v>0.27445796527070276</v>
      </c>
      <c r="D431">
        <v>0.79784292229855447</v>
      </c>
      <c r="E431">
        <f>-LOG(BioPlanet_2019_table[[#This Row],[Adjusted P-value]],10)</f>
        <v>9.8082603253075176E-2</v>
      </c>
      <c r="F431">
        <v>0</v>
      </c>
      <c r="G431">
        <v>0</v>
      </c>
      <c r="H431">
        <v>2.137777777777778</v>
      </c>
      <c r="I431">
        <v>2.7640550879892194</v>
      </c>
      <c r="J431" s="1" t="s">
        <v>1117</v>
      </c>
    </row>
    <row r="432" spans="1:10" x14ac:dyDescent="0.25">
      <c r="A432" s="1" t="s">
        <v>1118</v>
      </c>
      <c r="B432" s="1" t="s">
        <v>1119</v>
      </c>
      <c r="C432">
        <v>0.27616446334036515</v>
      </c>
      <c r="D432">
        <v>0.80094101896857639</v>
      </c>
      <c r="E432">
        <f>-LOG(BioPlanet_2019_table[[#This Row],[Adjusted P-value]],10)</f>
        <v>9.639946404011461E-2</v>
      </c>
      <c r="F432">
        <v>0</v>
      </c>
      <c r="G432">
        <v>0</v>
      </c>
      <c r="H432">
        <v>1.2651950465570536</v>
      </c>
      <c r="I432">
        <v>1.6280007448218996</v>
      </c>
      <c r="J432" s="1" t="s">
        <v>1120</v>
      </c>
    </row>
    <row r="433" spans="1:10" x14ac:dyDescent="0.25">
      <c r="A433" s="1" t="s">
        <v>1121</v>
      </c>
      <c r="B433" s="1" t="s">
        <v>1122</v>
      </c>
      <c r="C433">
        <v>0.27879234871719805</v>
      </c>
      <c r="D433">
        <v>0.80607762105343883</v>
      </c>
      <c r="E433">
        <f>-LOG(BioPlanet_2019_table[[#This Row],[Adjusted P-value]],10)</f>
        <v>9.3623135897057438E-2</v>
      </c>
      <c r="F433">
        <v>0</v>
      </c>
      <c r="G433">
        <v>0</v>
      </c>
      <c r="H433">
        <v>1.3610343908291123</v>
      </c>
      <c r="I433">
        <v>1.7384329550120887</v>
      </c>
      <c r="J433" s="1" t="s">
        <v>1123</v>
      </c>
    </row>
    <row r="434" spans="1:10" x14ac:dyDescent="0.25">
      <c r="A434" s="1" t="s">
        <v>1124</v>
      </c>
      <c r="B434" s="1" t="s">
        <v>1125</v>
      </c>
      <c r="C434">
        <v>0.27922528793291124</v>
      </c>
      <c r="D434">
        <v>0.80607762105343883</v>
      </c>
      <c r="E434">
        <f>-LOG(BioPlanet_2019_table[[#This Row],[Adjusted P-value]],10)</f>
        <v>9.3623135897057438E-2</v>
      </c>
      <c r="F434">
        <v>0</v>
      </c>
      <c r="G434">
        <v>0</v>
      </c>
      <c r="H434">
        <v>1.2462592804111936</v>
      </c>
      <c r="I434">
        <v>1.5898982522973888</v>
      </c>
      <c r="J434" s="1" t="s">
        <v>1126</v>
      </c>
    </row>
    <row r="435" spans="1:10" x14ac:dyDescent="0.25">
      <c r="A435" s="1" t="s">
        <v>1127</v>
      </c>
      <c r="B435" s="1" t="s">
        <v>1128</v>
      </c>
      <c r="C435">
        <v>0.2866715549083596</v>
      </c>
      <c r="D435">
        <v>0.82566692081900805</v>
      </c>
      <c r="E435">
        <f>-LOG(BioPlanet_2019_table[[#This Row],[Adjusted P-value]],10)</f>
        <v>8.3195114451618216E-2</v>
      </c>
      <c r="F435">
        <v>0</v>
      </c>
      <c r="G435">
        <v>0</v>
      </c>
      <c r="H435">
        <v>1.2516667292081003</v>
      </c>
      <c r="I435">
        <v>1.5638550998623522</v>
      </c>
      <c r="J435" s="1" t="s">
        <v>1129</v>
      </c>
    </row>
    <row r="436" spans="1:10" x14ac:dyDescent="0.25">
      <c r="A436" s="1" t="s">
        <v>1130</v>
      </c>
      <c r="B436" s="1" t="s">
        <v>1131</v>
      </c>
      <c r="C436">
        <v>0.28885861192908552</v>
      </c>
      <c r="D436">
        <v>0.82625461078113704</v>
      </c>
      <c r="E436">
        <f>-LOG(BioPlanet_2019_table[[#This Row],[Adjusted P-value]],10)</f>
        <v>8.2886103988944262E-2</v>
      </c>
      <c r="F436">
        <v>0</v>
      </c>
      <c r="G436">
        <v>0</v>
      </c>
      <c r="H436">
        <v>1.4448455485362339</v>
      </c>
      <c r="I436">
        <v>1.794235126547693</v>
      </c>
      <c r="J436" s="1" t="s">
        <v>1132</v>
      </c>
    </row>
    <row r="437" spans="1:10" x14ac:dyDescent="0.25">
      <c r="A437" s="1" t="s">
        <v>1133</v>
      </c>
      <c r="B437" s="1" t="s">
        <v>1131</v>
      </c>
      <c r="C437">
        <v>0.28885861192908552</v>
      </c>
      <c r="D437">
        <v>0.82625461078113704</v>
      </c>
      <c r="E437">
        <f>-LOG(BioPlanet_2019_table[[#This Row],[Adjusted P-value]],10)</f>
        <v>8.2886103988944262E-2</v>
      </c>
      <c r="F437">
        <v>0</v>
      </c>
      <c r="G437">
        <v>0</v>
      </c>
      <c r="H437">
        <v>1.4448455485362339</v>
      </c>
      <c r="I437">
        <v>1.794235126547693</v>
      </c>
      <c r="J437" s="1" t="s">
        <v>1134</v>
      </c>
    </row>
    <row r="438" spans="1:10" x14ac:dyDescent="0.25">
      <c r="A438" s="1" t="s">
        <v>1135</v>
      </c>
      <c r="B438" s="1" t="s">
        <v>1131</v>
      </c>
      <c r="C438">
        <v>0.28885861192908552</v>
      </c>
      <c r="D438">
        <v>0.82625461078113704</v>
      </c>
      <c r="E438">
        <f>-LOG(BioPlanet_2019_table[[#This Row],[Adjusted P-value]],10)</f>
        <v>8.2886103988944262E-2</v>
      </c>
      <c r="F438">
        <v>0</v>
      </c>
      <c r="G438">
        <v>0</v>
      </c>
      <c r="H438">
        <v>1.4448455485362339</v>
      </c>
      <c r="I438">
        <v>1.794235126547693</v>
      </c>
      <c r="J438" s="1" t="s">
        <v>1136</v>
      </c>
    </row>
    <row r="439" spans="1:10" x14ac:dyDescent="0.25">
      <c r="A439" s="1" t="s">
        <v>1137</v>
      </c>
      <c r="B439" s="1" t="s">
        <v>1138</v>
      </c>
      <c r="C439">
        <v>0.29074426706265982</v>
      </c>
      <c r="D439">
        <v>0.8297496206126137</v>
      </c>
      <c r="E439">
        <f>-LOG(BioPlanet_2019_table[[#This Row],[Adjusted P-value]],10)</f>
        <v>8.1052937492285274E-2</v>
      </c>
      <c r="F439">
        <v>0</v>
      </c>
      <c r="G439">
        <v>0</v>
      </c>
      <c r="H439">
        <v>1.2833587786259542</v>
      </c>
      <c r="I439">
        <v>1.5853474799558054</v>
      </c>
      <c r="J439" s="1" t="s">
        <v>1139</v>
      </c>
    </row>
    <row r="440" spans="1:10" x14ac:dyDescent="0.25">
      <c r="A440" s="1" t="s">
        <v>1140</v>
      </c>
      <c r="B440" s="1" t="s">
        <v>1141</v>
      </c>
      <c r="C440">
        <v>0.29169876076260515</v>
      </c>
      <c r="D440">
        <v>0.83057733702336323</v>
      </c>
      <c r="E440">
        <f>-LOG(BioPlanet_2019_table[[#This Row],[Adjusted P-value]],10)</f>
        <v>8.061992314183368E-2</v>
      </c>
      <c r="F440">
        <v>0</v>
      </c>
      <c r="G440">
        <v>0</v>
      </c>
      <c r="H440">
        <v>1.527266644362663</v>
      </c>
      <c r="I440">
        <v>1.8816438990583728</v>
      </c>
      <c r="J440" s="1" t="s">
        <v>1142</v>
      </c>
    </row>
    <row r="441" spans="1:10" x14ac:dyDescent="0.25">
      <c r="A441" s="1" t="s">
        <v>1143</v>
      </c>
      <c r="B441" s="1" t="s">
        <v>1144</v>
      </c>
      <c r="C441">
        <v>0.29947714684309895</v>
      </c>
      <c r="D441">
        <v>0.84060450929180408</v>
      </c>
      <c r="E441">
        <f>-LOG(BioPlanet_2019_table[[#This Row],[Adjusted P-value]],10)</f>
        <v>7.5408284619309887E-2</v>
      </c>
      <c r="F441">
        <v>0</v>
      </c>
      <c r="G441">
        <v>0</v>
      </c>
      <c r="H441">
        <v>1.3649696939462723</v>
      </c>
      <c r="I441">
        <v>1.6457673947483462</v>
      </c>
      <c r="J441" s="1" t="s">
        <v>1145</v>
      </c>
    </row>
    <row r="442" spans="1:10" x14ac:dyDescent="0.25">
      <c r="A442" s="1" t="s">
        <v>1146</v>
      </c>
      <c r="B442" s="1" t="s">
        <v>1144</v>
      </c>
      <c r="C442">
        <v>0.29947714684309895</v>
      </c>
      <c r="D442">
        <v>0.84060450929180408</v>
      </c>
      <c r="E442">
        <f>-LOG(BioPlanet_2019_table[[#This Row],[Adjusted P-value]],10)</f>
        <v>7.5408284619309887E-2</v>
      </c>
      <c r="F442">
        <v>0</v>
      </c>
      <c r="G442">
        <v>0</v>
      </c>
      <c r="H442">
        <v>1.3649696939462723</v>
      </c>
      <c r="I442">
        <v>1.6457673947483462</v>
      </c>
      <c r="J442" s="1" t="s">
        <v>1147</v>
      </c>
    </row>
    <row r="443" spans="1:10" x14ac:dyDescent="0.25">
      <c r="A443" s="1" t="s">
        <v>1148</v>
      </c>
      <c r="B443" s="1" t="s">
        <v>1149</v>
      </c>
      <c r="C443">
        <v>0.30273272255099681</v>
      </c>
      <c r="D443">
        <v>0.84060450929180408</v>
      </c>
      <c r="E443">
        <f>-LOG(BioPlanet_2019_table[[#This Row],[Adjusted P-value]],10)</f>
        <v>7.5408284619309887E-2</v>
      </c>
      <c r="F443">
        <v>0</v>
      </c>
      <c r="G443">
        <v>0</v>
      </c>
      <c r="H443">
        <v>1.2664029421763452</v>
      </c>
      <c r="I443">
        <v>1.5132311652566908</v>
      </c>
      <c r="J443" s="1" t="s">
        <v>1150</v>
      </c>
    </row>
    <row r="444" spans="1:10" x14ac:dyDescent="0.25">
      <c r="A444" s="1" t="s">
        <v>1151</v>
      </c>
      <c r="B444" s="1" t="s">
        <v>1152</v>
      </c>
      <c r="C444">
        <v>0.30311354198232365</v>
      </c>
      <c r="D444">
        <v>0.84060450929180408</v>
      </c>
      <c r="E444">
        <f>-LOG(BioPlanet_2019_table[[#This Row],[Adjusted P-value]],10)</f>
        <v>7.5408284619309887E-2</v>
      </c>
      <c r="F444">
        <v>0</v>
      </c>
      <c r="G444">
        <v>0</v>
      </c>
      <c r="H444">
        <v>1.1566673056034757</v>
      </c>
      <c r="I444">
        <v>1.3806534050815695</v>
      </c>
      <c r="J444" s="1" t="s">
        <v>1153</v>
      </c>
    </row>
    <row r="445" spans="1:10" x14ac:dyDescent="0.25">
      <c r="A445" s="1" t="s">
        <v>1154</v>
      </c>
      <c r="B445" s="1" t="s">
        <v>1155</v>
      </c>
      <c r="C445">
        <v>0.30603248199488381</v>
      </c>
      <c r="D445">
        <v>0.84060450929180408</v>
      </c>
      <c r="E445">
        <f>-LOG(BioPlanet_2019_table[[#This Row],[Adjusted P-value]],10)</f>
        <v>7.5408284619309887E-2</v>
      </c>
      <c r="F445">
        <v>0</v>
      </c>
      <c r="G445">
        <v>0</v>
      </c>
      <c r="H445">
        <v>1.406746215274566</v>
      </c>
      <c r="I445">
        <v>1.6656775961556389</v>
      </c>
      <c r="J445" s="1" t="s">
        <v>1156</v>
      </c>
    </row>
    <row r="446" spans="1:10" x14ac:dyDescent="0.25">
      <c r="A446" s="1" t="s">
        <v>1157</v>
      </c>
      <c r="B446" s="1" t="s">
        <v>1155</v>
      </c>
      <c r="C446">
        <v>0.30603248199488381</v>
      </c>
      <c r="D446">
        <v>0.84060450929180408</v>
      </c>
      <c r="E446">
        <f>-LOG(BioPlanet_2019_table[[#This Row],[Adjusted P-value]],10)</f>
        <v>7.5408284619309887E-2</v>
      </c>
      <c r="F446">
        <v>0</v>
      </c>
      <c r="G446">
        <v>0</v>
      </c>
      <c r="H446">
        <v>1.406746215274566</v>
      </c>
      <c r="I446">
        <v>1.6656775961556389</v>
      </c>
      <c r="J446" s="1" t="s">
        <v>1158</v>
      </c>
    </row>
    <row r="447" spans="1:10" x14ac:dyDescent="0.25">
      <c r="A447" s="1" t="s">
        <v>1159</v>
      </c>
      <c r="B447" s="1" t="s">
        <v>1155</v>
      </c>
      <c r="C447">
        <v>0.30603248199488381</v>
      </c>
      <c r="D447">
        <v>0.84060450929180408</v>
      </c>
      <c r="E447">
        <f>-LOG(BioPlanet_2019_table[[#This Row],[Adjusted P-value]],10)</f>
        <v>7.5408284619309887E-2</v>
      </c>
      <c r="F447">
        <v>0</v>
      </c>
      <c r="G447">
        <v>0</v>
      </c>
      <c r="H447">
        <v>1.406746215274566</v>
      </c>
      <c r="I447">
        <v>1.6656775961556389</v>
      </c>
      <c r="J447" s="1" t="s">
        <v>1160</v>
      </c>
    </row>
    <row r="448" spans="1:10" x14ac:dyDescent="0.25">
      <c r="A448" s="1" t="s">
        <v>1161</v>
      </c>
      <c r="B448" s="1" t="s">
        <v>1162</v>
      </c>
      <c r="C448">
        <v>0.30655787729309153</v>
      </c>
      <c r="D448">
        <v>0.84060450929180408</v>
      </c>
      <c r="E448">
        <f>-LOG(BioPlanet_2019_table[[#This Row],[Adjusted P-value]],10)</f>
        <v>7.5408284619309887E-2</v>
      </c>
      <c r="F448">
        <v>0</v>
      </c>
      <c r="G448">
        <v>0</v>
      </c>
      <c r="H448">
        <v>1.3131347430158975</v>
      </c>
      <c r="I448">
        <v>1.5525831674944941</v>
      </c>
      <c r="J448" s="1" t="s">
        <v>1163</v>
      </c>
    </row>
    <row r="449" spans="1:10" x14ac:dyDescent="0.25">
      <c r="A449" s="1" t="s">
        <v>1164</v>
      </c>
      <c r="B449" s="1" t="s">
        <v>1162</v>
      </c>
      <c r="C449">
        <v>0.30655787729309153</v>
      </c>
      <c r="D449">
        <v>0.84060450929180408</v>
      </c>
      <c r="E449">
        <f>-LOG(BioPlanet_2019_table[[#This Row],[Adjusted P-value]],10)</f>
        <v>7.5408284619309887E-2</v>
      </c>
      <c r="F449">
        <v>0</v>
      </c>
      <c r="G449">
        <v>0</v>
      </c>
      <c r="H449">
        <v>1.3131347430158975</v>
      </c>
      <c r="I449">
        <v>1.5525831674944941</v>
      </c>
      <c r="J449" s="1" t="s">
        <v>1165</v>
      </c>
    </row>
    <row r="450" spans="1:10" x14ac:dyDescent="0.25">
      <c r="A450" s="1" t="s">
        <v>1166</v>
      </c>
      <c r="B450" s="1" t="s">
        <v>1162</v>
      </c>
      <c r="C450">
        <v>0.30655787729309153</v>
      </c>
      <c r="D450">
        <v>0.84060450929180408</v>
      </c>
      <c r="E450">
        <f>-LOG(BioPlanet_2019_table[[#This Row],[Adjusted P-value]],10)</f>
        <v>7.5408284619309887E-2</v>
      </c>
      <c r="F450">
        <v>0</v>
      </c>
      <c r="G450">
        <v>0</v>
      </c>
      <c r="H450">
        <v>1.3131347430158975</v>
      </c>
      <c r="I450">
        <v>1.5525831674944941</v>
      </c>
      <c r="J450" s="1" t="s">
        <v>1167</v>
      </c>
    </row>
    <row r="451" spans="1:10" x14ac:dyDescent="0.25">
      <c r="A451" s="1" t="s">
        <v>1168</v>
      </c>
      <c r="B451" s="1" t="s">
        <v>1169</v>
      </c>
      <c r="C451">
        <v>0.30732500859708356</v>
      </c>
      <c r="D451">
        <v>0.84060450929180408</v>
      </c>
      <c r="E451">
        <f>-LOG(BioPlanet_2019_table[[#This Row],[Adjusted P-value]],10)</f>
        <v>7.5408284619309887E-2</v>
      </c>
      <c r="F451">
        <v>0</v>
      </c>
      <c r="G451">
        <v>0</v>
      </c>
      <c r="H451">
        <v>1.9433280170122276</v>
      </c>
      <c r="I451">
        <v>2.2928344560020943</v>
      </c>
      <c r="J451" s="1" t="s">
        <v>1170</v>
      </c>
    </row>
    <row r="452" spans="1:10" x14ac:dyDescent="0.25">
      <c r="A452" s="1" t="s">
        <v>1171</v>
      </c>
      <c r="B452" s="1" t="s">
        <v>1169</v>
      </c>
      <c r="C452">
        <v>0.30732500859708356</v>
      </c>
      <c r="D452">
        <v>0.84060450929180408</v>
      </c>
      <c r="E452">
        <f>-LOG(BioPlanet_2019_table[[#This Row],[Adjusted P-value]],10)</f>
        <v>7.5408284619309887E-2</v>
      </c>
      <c r="F452">
        <v>0</v>
      </c>
      <c r="G452">
        <v>0</v>
      </c>
      <c r="H452">
        <v>1.9433280170122276</v>
      </c>
      <c r="I452">
        <v>2.2928344560020943</v>
      </c>
      <c r="J452" s="1" t="s">
        <v>1172</v>
      </c>
    </row>
    <row r="453" spans="1:10" x14ac:dyDescent="0.25">
      <c r="A453" s="1" t="s">
        <v>1173</v>
      </c>
      <c r="B453" s="1" t="s">
        <v>1169</v>
      </c>
      <c r="C453">
        <v>0.30732500859708356</v>
      </c>
      <c r="D453">
        <v>0.84060450929180408</v>
      </c>
      <c r="E453">
        <f>-LOG(BioPlanet_2019_table[[#This Row],[Adjusted P-value]],10)</f>
        <v>7.5408284619309887E-2</v>
      </c>
      <c r="F453">
        <v>0</v>
      </c>
      <c r="G453">
        <v>0</v>
      </c>
      <c r="H453">
        <v>1.9433280170122276</v>
      </c>
      <c r="I453">
        <v>2.2928344560020943</v>
      </c>
      <c r="J453" s="1" t="s">
        <v>1174</v>
      </c>
    </row>
    <row r="454" spans="1:10" x14ac:dyDescent="0.25">
      <c r="A454" s="1" t="s">
        <v>1175</v>
      </c>
      <c r="B454" s="1" t="s">
        <v>1169</v>
      </c>
      <c r="C454">
        <v>0.30732500859708356</v>
      </c>
      <c r="D454">
        <v>0.84060450929180408</v>
      </c>
      <c r="E454">
        <f>-LOG(BioPlanet_2019_table[[#This Row],[Adjusted P-value]],10)</f>
        <v>7.5408284619309887E-2</v>
      </c>
      <c r="F454">
        <v>0</v>
      </c>
      <c r="G454">
        <v>0</v>
      </c>
      <c r="H454">
        <v>1.9433280170122276</v>
      </c>
      <c r="I454">
        <v>2.2928344560020943</v>
      </c>
      <c r="J454" s="1" t="s">
        <v>856</v>
      </c>
    </row>
    <row r="455" spans="1:10" x14ac:dyDescent="0.25">
      <c r="A455" s="1" t="s">
        <v>1176</v>
      </c>
      <c r="B455" s="1" t="s">
        <v>1169</v>
      </c>
      <c r="C455">
        <v>0.30732500859708356</v>
      </c>
      <c r="D455">
        <v>0.84060450929180408</v>
      </c>
      <c r="E455">
        <f>-LOG(BioPlanet_2019_table[[#This Row],[Adjusted P-value]],10)</f>
        <v>7.5408284619309887E-2</v>
      </c>
      <c r="F455">
        <v>0</v>
      </c>
      <c r="G455">
        <v>0</v>
      </c>
      <c r="H455">
        <v>1.9433280170122276</v>
      </c>
      <c r="I455">
        <v>2.2928344560020943</v>
      </c>
      <c r="J455" s="1" t="s">
        <v>1177</v>
      </c>
    </row>
    <row r="456" spans="1:10" x14ac:dyDescent="0.25">
      <c r="A456" s="1" t="s">
        <v>1178</v>
      </c>
      <c r="B456" s="1" t="s">
        <v>1169</v>
      </c>
      <c r="C456">
        <v>0.30732500859708356</v>
      </c>
      <c r="D456">
        <v>0.84060450929180408</v>
      </c>
      <c r="E456">
        <f>-LOG(BioPlanet_2019_table[[#This Row],[Adjusted P-value]],10)</f>
        <v>7.5408284619309887E-2</v>
      </c>
      <c r="F456">
        <v>0</v>
      </c>
      <c r="G456">
        <v>0</v>
      </c>
      <c r="H456">
        <v>1.9433280170122276</v>
      </c>
      <c r="I456">
        <v>2.2928344560020943</v>
      </c>
      <c r="J456" s="1" t="s">
        <v>1179</v>
      </c>
    </row>
    <row r="457" spans="1:10" x14ac:dyDescent="0.25">
      <c r="A457" s="1" t="s">
        <v>1180</v>
      </c>
      <c r="B457" s="1" t="s">
        <v>1169</v>
      </c>
      <c r="C457">
        <v>0.30732500859708356</v>
      </c>
      <c r="D457">
        <v>0.84060450929180408</v>
      </c>
      <c r="E457">
        <f>-LOG(BioPlanet_2019_table[[#This Row],[Adjusted P-value]],10)</f>
        <v>7.5408284619309887E-2</v>
      </c>
      <c r="F457">
        <v>0</v>
      </c>
      <c r="G457">
        <v>0</v>
      </c>
      <c r="H457">
        <v>1.9433280170122276</v>
      </c>
      <c r="I457">
        <v>2.2928344560020943</v>
      </c>
      <c r="J457" s="1" t="s">
        <v>1181</v>
      </c>
    </row>
    <row r="458" spans="1:10" x14ac:dyDescent="0.25">
      <c r="A458" s="1" t="s">
        <v>1182</v>
      </c>
      <c r="B458" s="1" t="s">
        <v>1169</v>
      </c>
      <c r="C458">
        <v>0.30732500859708356</v>
      </c>
      <c r="D458">
        <v>0.84060450929180408</v>
      </c>
      <c r="E458">
        <f>-LOG(BioPlanet_2019_table[[#This Row],[Adjusted P-value]],10)</f>
        <v>7.5408284619309887E-2</v>
      </c>
      <c r="F458">
        <v>0</v>
      </c>
      <c r="G458">
        <v>0</v>
      </c>
      <c r="H458">
        <v>1.9433280170122276</v>
      </c>
      <c r="I458">
        <v>2.2928344560020943</v>
      </c>
      <c r="J458" s="1" t="s">
        <v>1183</v>
      </c>
    </row>
    <row r="459" spans="1:10" x14ac:dyDescent="0.25">
      <c r="A459" s="1" t="s">
        <v>1184</v>
      </c>
      <c r="B459" s="1" t="s">
        <v>1185</v>
      </c>
      <c r="C459">
        <v>0.31158846424303416</v>
      </c>
      <c r="D459">
        <v>0.84464424010012606</v>
      </c>
      <c r="E459">
        <f>-LOG(BioPlanet_2019_table[[#This Row],[Adjusted P-value]],10)</f>
        <v>7.3326175186522916E-2</v>
      </c>
      <c r="F459">
        <v>0</v>
      </c>
      <c r="G459">
        <v>0</v>
      </c>
      <c r="H459">
        <v>1.4745215214406848</v>
      </c>
      <c r="I459">
        <v>1.7193982399584971</v>
      </c>
      <c r="J459" s="1" t="s">
        <v>1186</v>
      </c>
    </row>
    <row r="460" spans="1:10" x14ac:dyDescent="0.25">
      <c r="A460" s="1" t="s">
        <v>1187</v>
      </c>
      <c r="B460" s="1" t="s">
        <v>1188</v>
      </c>
      <c r="C460">
        <v>0.31428954621305166</v>
      </c>
      <c r="D460">
        <v>0.84464424010012606</v>
      </c>
      <c r="E460">
        <f>-LOG(BioPlanet_2019_table[[#This Row],[Adjusted P-value]],10)</f>
        <v>7.3326175186522916E-2</v>
      </c>
      <c r="F460">
        <v>0</v>
      </c>
      <c r="G460">
        <v>0</v>
      </c>
      <c r="H460">
        <v>1.6033937975424224</v>
      </c>
      <c r="I460">
        <v>1.8558330730819947</v>
      </c>
      <c r="J460" s="1" t="s">
        <v>1189</v>
      </c>
    </row>
    <row r="461" spans="1:10" x14ac:dyDescent="0.25">
      <c r="A461" s="1" t="s">
        <v>1190</v>
      </c>
      <c r="B461" s="1" t="s">
        <v>1188</v>
      </c>
      <c r="C461">
        <v>0.31428954621305166</v>
      </c>
      <c r="D461">
        <v>0.84464424010012606</v>
      </c>
      <c r="E461">
        <f>-LOG(BioPlanet_2019_table[[#This Row],[Adjusted P-value]],10)</f>
        <v>7.3326175186522916E-2</v>
      </c>
      <c r="F461">
        <v>0</v>
      </c>
      <c r="G461">
        <v>0</v>
      </c>
      <c r="H461">
        <v>1.6033937975424224</v>
      </c>
      <c r="I461">
        <v>1.8558330730819947</v>
      </c>
      <c r="J461" s="1" t="s">
        <v>1191</v>
      </c>
    </row>
    <row r="462" spans="1:10" x14ac:dyDescent="0.25">
      <c r="A462" s="1" t="s">
        <v>1192</v>
      </c>
      <c r="B462" s="1" t="s">
        <v>1188</v>
      </c>
      <c r="C462">
        <v>0.31428954621305166</v>
      </c>
      <c r="D462">
        <v>0.84464424010012606</v>
      </c>
      <c r="E462">
        <f>-LOG(BioPlanet_2019_table[[#This Row],[Adjusted P-value]],10)</f>
        <v>7.3326175186522916E-2</v>
      </c>
      <c r="F462">
        <v>0</v>
      </c>
      <c r="G462">
        <v>0</v>
      </c>
      <c r="H462">
        <v>1.6033937975424224</v>
      </c>
      <c r="I462">
        <v>1.8558330730819947</v>
      </c>
      <c r="J462" s="1" t="s">
        <v>1193</v>
      </c>
    </row>
    <row r="463" spans="1:10" x14ac:dyDescent="0.25">
      <c r="A463" s="1" t="s">
        <v>1194</v>
      </c>
      <c r="B463" s="1" t="s">
        <v>1188</v>
      </c>
      <c r="C463">
        <v>0.31428954621305166</v>
      </c>
      <c r="D463">
        <v>0.84464424010012606</v>
      </c>
      <c r="E463">
        <f>-LOG(BioPlanet_2019_table[[#This Row],[Adjusted P-value]],10)</f>
        <v>7.3326175186522916E-2</v>
      </c>
      <c r="F463">
        <v>0</v>
      </c>
      <c r="G463">
        <v>0</v>
      </c>
      <c r="H463">
        <v>1.6033937975424224</v>
      </c>
      <c r="I463">
        <v>1.8558330730819947</v>
      </c>
      <c r="J463" s="1" t="s">
        <v>1195</v>
      </c>
    </row>
    <row r="464" spans="1:10" x14ac:dyDescent="0.25">
      <c r="A464" s="1" t="s">
        <v>1196</v>
      </c>
      <c r="B464" s="1" t="s">
        <v>1188</v>
      </c>
      <c r="C464">
        <v>0.31428954621305166</v>
      </c>
      <c r="D464">
        <v>0.84464424010012606</v>
      </c>
      <c r="E464">
        <f>-LOG(BioPlanet_2019_table[[#This Row],[Adjusted P-value]],10)</f>
        <v>7.3326175186522916E-2</v>
      </c>
      <c r="F464">
        <v>0</v>
      </c>
      <c r="G464">
        <v>0</v>
      </c>
      <c r="H464">
        <v>1.6033937975424224</v>
      </c>
      <c r="I464">
        <v>1.8558330730819947</v>
      </c>
      <c r="J464" s="1" t="s">
        <v>1197</v>
      </c>
    </row>
    <row r="465" spans="1:10" x14ac:dyDescent="0.25">
      <c r="A465" s="1" t="s">
        <v>1198</v>
      </c>
      <c r="B465" s="1" t="s">
        <v>1199</v>
      </c>
      <c r="C465">
        <v>0.31483504660089828</v>
      </c>
      <c r="D465">
        <v>0.84464424010012606</v>
      </c>
      <c r="E465">
        <f>-LOG(BioPlanet_2019_table[[#This Row],[Adjusted P-value]],10)</f>
        <v>7.3326175186522916E-2</v>
      </c>
      <c r="F465">
        <v>0</v>
      </c>
      <c r="G465">
        <v>0</v>
      </c>
      <c r="H465">
        <v>1.2498875170630896</v>
      </c>
      <c r="I465">
        <v>1.4445030513700046</v>
      </c>
      <c r="J465" s="1" t="s">
        <v>1200</v>
      </c>
    </row>
    <row r="466" spans="1:10" x14ac:dyDescent="0.25">
      <c r="A466" s="1" t="s">
        <v>1201</v>
      </c>
      <c r="B466" s="1" t="s">
        <v>1199</v>
      </c>
      <c r="C466">
        <v>0.31483504660089828</v>
      </c>
      <c r="D466">
        <v>0.84464424010012606</v>
      </c>
      <c r="E466">
        <f>-LOG(BioPlanet_2019_table[[#This Row],[Adjusted P-value]],10)</f>
        <v>7.3326175186522916E-2</v>
      </c>
      <c r="F466">
        <v>0</v>
      </c>
      <c r="G466">
        <v>0</v>
      </c>
      <c r="H466">
        <v>1.2498875170630896</v>
      </c>
      <c r="I466">
        <v>1.4445030513700046</v>
      </c>
      <c r="J466" s="1" t="s">
        <v>1202</v>
      </c>
    </row>
    <row r="467" spans="1:10" x14ac:dyDescent="0.25">
      <c r="A467" s="1" t="s">
        <v>1203</v>
      </c>
      <c r="B467" s="1" t="s">
        <v>1204</v>
      </c>
      <c r="C467">
        <v>0.31488337270932704</v>
      </c>
      <c r="D467">
        <v>0.84464424010012606</v>
      </c>
      <c r="E467">
        <f>-LOG(BioPlanet_2019_table[[#This Row],[Adjusted P-value]],10)</f>
        <v>7.3326175186522916E-2</v>
      </c>
      <c r="F467">
        <v>0</v>
      </c>
      <c r="G467">
        <v>0</v>
      </c>
      <c r="H467">
        <v>1.3364595545134819</v>
      </c>
      <c r="I467">
        <v>1.5443497862284439</v>
      </c>
      <c r="J467" s="1" t="s">
        <v>1205</v>
      </c>
    </row>
    <row r="468" spans="1:10" x14ac:dyDescent="0.25">
      <c r="A468" s="1" t="s">
        <v>1206</v>
      </c>
      <c r="B468" s="1" t="s">
        <v>1207</v>
      </c>
      <c r="C468">
        <v>0.31720820296452679</v>
      </c>
      <c r="D468">
        <v>0.84905835911275895</v>
      </c>
      <c r="E468">
        <f>-LOG(BioPlanet_2019_table[[#This Row],[Adjusted P-value]],10)</f>
        <v>7.1062457966191039E-2</v>
      </c>
      <c r="F468">
        <v>0</v>
      </c>
      <c r="G468">
        <v>0</v>
      </c>
      <c r="H468">
        <v>1.2291827059443252</v>
      </c>
      <c r="I468">
        <v>1.4113438081598324</v>
      </c>
      <c r="J468" s="1" t="s">
        <v>1208</v>
      </c>
    </row>
    <row r="469" spans="1:10" x14ac:dyDescent="0.25">
      <c r="A469" s="1" t="s">
        <v>1209</v>
      </c>
      <c r="B469" s="1" t="s">
        <v>1210</v>
      </c>
      <c r="C469">
        <v>0.32334816569934349</v>
      </c>
      <c r="D469">
        <v>0.86364360496619519</v>
      </c>
      <c r="E469">
        <f>-LOG(BioPlanet_2019_table[[#This Row],[Adjusted P-value]],10)</f>
        <v>6.3665438456699919E-2</v>
      </c>
      <c r="F469">
        <v>0</v>
      </c>
      <c r="G469">
        <v>0</v>
      </c>
      <c r="H469">
        <v>1.370600693975035</v>
      </c>
      <c r="I469">
        <v>1.547443303643939</v>
      </c>
      <c r="J469" s="1" t="s">
        <v>1211</v>
      </c>
    </row>
    <row r="470" spans="1:10" x14ac:dyDescent="0.25">
      <c r="A470" s="1" t="s">
        <v>1212</v>
      </c>
      <c r="B470" s="1" t="s">
        <v>1213</v>
      </c>
      <c r="C470">
        <v>0.32647277748725506</v>
      </c>
      <c r="D470">
        <v>0.86753093378639146</v>
      </c>
      <c r="E470">
        <f>-LOG(BioPlanet_2019_table[[#This Row],[Adjusted P-value]],10)</f>
        <v>6.1715030504564408E-2</v>
      </c>
      <c r="F470">
        <v>0</v>
      </c>
      <c r="G470">
        <v>0</v>
      </c>
      <c r="H470">
        <v>1.0848911298821318</v>
      </c>
      <c r="I470">
        <v>1.214436580738085</v>
      </c>
      <c r="J470" s="1" t="s">
        <v>1214</v>
      </c>
    </row>
    <row r="471" spans="1:10" x14ac:dyDescent="0.25">
      <c r="A471" s="1" t="s">
        <v>1215</v>
      </c>
      <c r="B471" s="1" t="s">
        <v>1216</v>
      </c>
      <c r="C471">
        <v>0.32703752160706662</v>
      </c>
      <c r="D471">
        <v>0.86753093378639146</v>
      </c>
      <c r="E471">
        <f>-LOG(BioPlanet_2019_table[[#This Row],[Adjusted P-value]],10)</f>
        <v>6.1715030504564408E-2</v>
      </c>
      <c r="F471">
        <v>0</v>
      </c>
      <c r="G471">
        <v>0</v>
      </c>
      <c r="H471">
        <v>1.2337955643886354</v>
      </c>
      <c r="I471">
        <v>1.3789890825300497</v>
      </c>
      <c r="J471" s="1" t="s">
        <v>1217</v>
      </c>
    </row>
    <row r="472" spans="1:10" x14ac:dyDescent="0.25">
      <c r="A472" s="1" t="s">
        <v>1218</v>
      </c>
      <c r="B472" s="1" t="s">
        <v>1219</v>
      </c>
      <c r="C472">
        <v>0.33040949385114393</v>
      </c>
      <c r="D472">
        <v>0.86753093378639146</v>
      </c>
      <c r="E472">
        <f>-LOG(BioPlanet_2019_table[[#This Row],[Adjusted P-value]],10)</f>
        <v>6.1715030504564408E-2</v>
      </c>
      <c r="F472">
        <v>0</v>
      </c>
      <c r="G472">
        <v>0</v>
      </c>
      <c r="H472">
        <v>1.3091130942412135</v>
      </c>
      <c r="I472">
        <v>1.4497412999691013</v>
      </c>
      <c r="J472" s="1" t="s">
        <v>1220</v>
      </c>
    </row>
    <row r="473" spans="1:10" x14ac:dyDescent="0.25">
      <c r="A473" s="1" t="s">
        <v>1221</v>
      </c>
      <c r="B473" s="1" t="s">
        <v>1219</v>
      </c>
      <c r="C473">
        <v>0.33040949385114393</v>
      </c>
      <c r="D473">
        <v>0.86753093378639146</v>
      </c>
      <c r="E473">
        <f>-LOG(BioPlanet_2019_table[[#This Row],[Adjusted P-value]],10)</f>
        <v>6.1715030504564408E-2</v>
      </c>
      <c r="F473">
        <v>0</v>
      </c>
      <c r="G473">
        <v>0</v>
      </c>
      <c r="H473">
        <v>1.3091130942412135</v>
      </c>
      <c r="I473">
        <v>1.4497412999691013</v>
      </c>
      <c r="J473" s="1" t="s">
        <v>1222</v>
      </c>
    </row>
    <row r="474" spans="1:10" x14ac:dyDescent="0.25">
      <c r="A474" s="1" t="s">
        <v>1223</v>
      </c>
      <c r="B474" s="1" t="s">
        <v>1224</v>
      </c>
      <c r="C474">
        <v>0.33159561177154739</v>
      </c>
      <c r="D474">
        <v>0.86753093378639146</v>
      </c>
      <c r="E474">
        <f>-LOG(BioPlanet_2019_table[[#This Row],[Adjusted P-value]],10)</f>
        <v>6.1715030504564408E-2</v>
      </c>
      <c r="F474">
        <v>0</v>
      </c>
      <c r="G474">
        <v>0</v>
      </c>
      <c r="H474">
        <v>1.4252927400468385</v>
      </c>
      <c r="I474">
        <v>1.5732938401707719</v>
      </c>
      <c r="J474" s="1" t="s">
        <v>1225</v>
      </c>
    </row>
    <row r="475" spans="1:10" x14ac:dyDescent="0.25">
      <c r="A475" s="1" t="s">
        <v>1226</v>
      </c>
      <c r="B475" s="1" t="s">
        <v>1224</v>
      </c>
      <c r="C475">
        <v>0.33159561177154739</v>
      </c>
      <c r="D475">
        <v>0.86753093378639146</v>
      </c>
      <c r="E475">
        <f>-LOG(BioPlanet_2019_table[[#This Row],[Adjusted P-value]],10)</f>
        <v>6.1715030504564408E-2</v>
      </c>
      <c r="F475">
        <v>0</v>
      </c>
      <c r="G475">
        <v>0</v>
      </c>
      <c r="H475">
        <v>1.4252927400468385</v>
      </c>
      <c r="I475">
        <v>1.5732938401707719</v>
      </c>
      <c r="J475" s="1" t="s">
        <v>1227</v>
      </c>
    </row>
    <row r="476" spans="1:10" x14ac:dyDescent="0.25">
      <c r="A476" s="1" t="s">
        <v>1228</v>
      </c>
      <c r="B476" s="1" t="s">
        <v>1224</v>
      </c>
      <c r="C476">
        <v>0.33159561177154739</v>
      </c>
      <c r="D476">
        <v>0.86753093378639146</v>
      </c>
      <c r="E476">
        <f>-LOG(BioPlanet_2019_table[[#This Row],[Adjusted P-value]],10)</f>
        <v>6.1715030504564408E-2</v>
      </c>
      <c r="F476">
        <v>0</v>
      </c>
      <c r="G476">
        <v>0</v>
      </c>
      <c r="H476">
        <v>1.4252927400468385</v>
      </c>
      <c r="I476">
        <v>1.5732938401707719</v>
      </c>
      <c r="J476" s="1" t="s">
        <v>1229</v>
      </c>
    </row>
    <row r="477" spans="1:10" x14ac:dyDescent="0.25">
      <c r="A477" s="1" t="s">
        <v>1230</v>
      </c>
      <c r="B477" s="1" t="s">
        <v>1231</v>
      </c>
      <c r="C477">
        <v>0.33761778647701962</v>
      </c>
      <c r="D477">
        <v>0.86753093378639146</v>
      </c>
      <c r="E477">
        <f>-LOG(BioPlanet_2019_table[[#This Row],[Adjusted P-value]],10)</f>
        <v>6.1715030504564408E-2</v>
      </c>
      <c r="F477">
        <v>0</v>
      </c>
      <c r="G477">
        <v>0</v>
      </c>
      <c r="H477">
        <v>1.2396407430087772</v>
      </c>
      <c r="I477">
        <v>1.3460525364960323</v>
      </c>
      <c r="J477" s="1" t="s">
        <v>1232</v>
      </c>
    </row>
    <row r="478" spans="1:10" x14ac:dyDescent="0.25">
      <c r="A478" s="1" t="s">
        <v>1233</v>
      </c>
      <c r="B478" s="1" t="s">
        <v>1234</v>
      </c>
      <c r="C478">
        <v>0.33853593874891219</v>
      </c>
      <c r="D478">
        <v>0.86753093378639146</v>
      </c>
      <c r="E478">
        <f>-LOG(BioPlanet_2019_table[[#This Row],[Adjusted P-value]],10)</f>
        <v>6.1715030504564408E-2</v>
      </c>
      <c r="F478">
        <v>0</v>
      </c>
      <c r="G478">
        <v>0</v>
      </c>
      <c r="H478">
        <v>1.5269581208726908</v>
      </c>
      <c r="I478">
        <v>1.6538865477488911</v>
      </c>
      <c r="J478" s="1" t="s">
        <v>1044</v>
      </c>
    </row>
    <row r="479" spans="1:10" x14ac:dyDescent="0.25">
      <c r="A479" s="1" t="s">
        <v>1235</v>
      </c>
      <c r="B479" s="1" t="s">
        <v>1234</v>
      </c>
      <c r="C479">
        <v>0.33853593874891219</v>
      </c>
      <c r="D479">
        <v>0.86753093378639146</v>
      </c>
      <c r="E479">
        <f>-LOG(BioPlanet_2019_table[[#This Row],[Adjusted P-value]],10)</f>
        <v>6.1715030504564408E-2</v>
      </c>
      <c r="F479">
        <v>0</v>
      </c>
      <c r="G479">
        <v>0</v>
      </c>
      <c r="H479">
        <v>1.5269581208726908</v>
      </c>
      <c r="I479">
        <v>1.6538865477488911</v>
      </c>
      <c r="J479" s="1" t="s">
        <v>1236</v>
      </c>
    </row>
    <row r="480" spans="1:10" x14ac:dyDescent="0.25">
      <c r="A480" s="1" t="s">
        <v>1237</v>
      </c>
      <c r="B480" s="1" t="s">
        <v>1238</v>
      </c>
      <c r="C480">
        <v>0.33929495634901696</v>
      </c>
      <c r="D480">
        <v>0.86753093378639146</v>
      </c>
      <c r="E480">
        <f>-LOG(BioPlanet_2019_table[[#This Row],[Adjusted P-value]],10)</f>
        <v>6.1715030504564408E-2</v>
      </c>
      <c r="F480">
        <v>0</v>
      </c>
      <c r="G480">
        <v>0</v>
      </c>
      <c r="H480">
        <v>1.15411030044556</v>
      </c>
      <c r="I480">
        <v>1.2474610570381848</v>
      </c>
      <c r="J480" s="1" t="s">
        <v>1239</v>
      </c>
    </row>
    <row r="481" spans="1:10" x14ac:dyDescent="0.25">
      <c r="A481" s="1" t="s">
        <v>1240</v>
      </c>
      <c r="B481" s="1" t="s">
        <v>1241</v>
      </c>
      <c r="C481">
        <v>0.33988468297043678</v>
      </c>
      <c r="D481">
        <v>0.86753093378639146</v>
      </c>
      <c r="E481">
        <f>-LOG(BioPlanet_2019_table[[#This Row],[Adjusted P-value]],10)</f>
        <v>6.1715030504564408E-2</v>
      </c>
      <c r="F481">
        <v>0</v>
      </c>
      <c r="G481">
        <v>0</v>
      </c>
      <c r="H481">
        <v>1.7812865497076023</v>
      </c>
      <c r="I481">
        <v>1.9222733968972179</v>
      </c>
      <c r="J481" s="1" t="s">
        <v>1177</v>
      </c>
    </row>
    <row r="482" spans="1:10" x14ac:dyDescent="0.25">
      <c r="A482" s="1" t="s">
        <v>1242</v>
      </c>
      <c r="B482" s="1" t="s">
        <v>1241</v>
      </c>
      <c r="C482">
        <v>0.33988468297043678</v>
      </c>
      <c r="D482">
        <v>0.86753093378639146</v>
      </c>
      <c r="E482">
        <f>-LOG(BioPlanet_2019_table[[#This Row],[Adjusted P-value]],10)</f>
        <v>6.1715030504564408E-2</v>
      </c>
      <c r="F482">
        <v>0</v>
      </c>
      <c r="G482">
        <v>0</v>
      </c>
      <c r="H482">
        <v>1.7812865497076023</v>
      </c>
      <c r="I482">
        <v>1.9222733968972179</v>
      </c>
      <c r="J482" s="1" t="s">
        <v>1243</v>
      </c>
    </row>
    <row r="483" spans="1:10" x14ac:dyDescent="0.25">
      <c r="A483" s="1" t="s">
        <v>1244</v>
      </c>
      <c r="B483" s="1" t="s">
        <v>1241</v>
      </c>
      <c r="C483">
        <v>0.33988468297043678</v>
      </c>
      <c r="D483">
        <v>0.86753093378639146</v>
      </c>
      <c r="E483">
        <f>-LOG(BioPlanet_2019_table[[#This Row],[Adjusted P-value]],10)</f>
        <v>6.1715030504564408E-2</v>
      </c>
      <c r="F483">
        <v>0</v>
      </c>
      <c r="G483">
        <v>0</v>
      </c>
      <c r="H483">
        <v>1.7812865497076023</v>
      </c>
      <c r="I483">
        <v>1.9222733968972179</v>
      </c>
      <c r="J483" s="1" t="s">
        <v>1245</v>
      </c>
    </row>
    <row r="484" spans="1:10" x14ac:dyDescent="0.25">
      <c r="A484" s="1" t="s">
        <v>1246</v>
      </c>
      <c r="B484" s="1" t="s">
        <v>1241</v>
      </c>
      <c r="C484">
        <v>0.33988468297043678</v>
      </c>
      <c r="D484">
        <v>0.86753093378639146</v>
      </c>
      <c r="E484">
        <f>-LOG(BioPlanet_2019_table[[#This Row],[Adjusted P-value]],10)</f>
        <v>6.1715030504564408E-2</v>
      </c>
      <c r="F484">
        <v>0</v>
      </c>
      <c r="G484">
        <v>0</v>
      </c>
      <c r="H484">
        <v>1.7812865497076023</v>
      </c>
      <c r="I484">
        <v>1.9222733968972179</v>
      </c>
      <c r="J484" s="1" t="s">
        <v>852</v>
      </c>
    </row>
    <row r="485" spans="1:10" x14ac:dyDescent="0.25">
      <c r="A485" s="1" t="s">
        <v>1247</v>
      </c>
      <c r="B485" s="1" t="s">
        <v>1241</v>
      </c>
      <c r="C485">
        <v>0.33988468297043678</v>
      </c>
      <c r="D485">
        <v>0.86753093378639146</v>
      </c>
      <c r="E485">
        <f>-LOG(BioPlanet_2019_table[[#This Row],[Adjusted P-value]],10)</f>
        <v>6.1715030504564408E-2</v>
      </c>
      <c r="F485">
        <v>0</v>
      </c>
      <c r="G485">
        <v>0</v>
      </c>
      <c r="H485">
        <v>1.7812865497076023</v>
      </c>
      <c r="I485">
        <v>1.9222733968972179</v>
      </c>
      <c r="J485" s="1" t="s">
        <v>1248</v>
      </c>
    </row>
    <row r="486" spans="1:10" x14ac:dyDescent="0.25">
      <c r="A486" s="1" t="s">
        <v>1249</v>
      </c>
      <c r="B486" s="1" t="s">
        <v>1241</v>
      </c>
      <c r="C486">
        <v>0.33988468297043678</v>
      </c>
      <c r="D486">
        <v>0.86753093378639146</v>
      </c>
      <c r="E486">
        <f>-LOG(BioPlanet_2019_table[[#This Row],[Adjusted P-value]],10)</f>
        <v>6.1715030504564408E-2</v>
      </c>
      <c r="F486">
        <v>0</v>
      </c>
      <c r="G486">
        <v>0</v>
      </c>
      <c r="H486">
        <v>1.7812865497076023</v>
      </c>
      <c r="I486">
        <v>1.9222733968972179</v>
      </c>
      <c r="J486" s="1" t="s">
        <v>1250</v>
      </c>
    </row>
    <row r="487" spans="1:10" x14ac:dyDescent="0.25">
      <c r="A487" s="1" t="s">
        <v>1251</v>
      </c>
      <c r="B487" s="1" t="s">
        <v>1241</v>
      </c>
      <c r="C487">
        <v>0.33988468297043678</v>
      </c>
      <c r="D487">
        <v>0.86753093378639146</v>
      </c>
      <c r="E487">
        <f>-LOG(BioPlanet_2019_table[[#This Row],[Adjusted P-value]],10)</f>
        <v>6.1715030504564408E-2</v>
      </c>
      <c r="F487">
        <v>0</v>
      </c>
      <c r="G487">
        <v>0</v>
      </c>
      <c r="H487">
        <v>1.7812865497076023</v>
      </c>
      <c r="I487">
        <v>1.9222733968972179</v>
      </c>
      <c r="J487" s="1" t="s">
        <v>1252</v>
      </c>
    </row>
    <row r="488" spans="1:10" x14ac:dyDescent="0.25">
      <c r="A488" s="1" t="s">
        <v>1253</v>
      </c>
      <c r="B488" s="1" t="s">
        <v>1241</v>
      </c>
      <c r="C488">
        <v>0.33988468297043678</v>
      </c>
      <c r="D488">
        <v>0.86753093378639146</v>
      </c>
      <c r="E488">
        <f>-LOG(BioPlanet_2019_table[[#This Row],[Adjusted P-value]],10)</f>
        <v>6.1715030504564408E-2</v>
      </c>
      <c r="F488">
        <v>0</v>
      </c>
      <c r="G488">
        <v>0</v>
      </c>
      <c r="H488">
        <v>1.7812865497076023</v>
      </c>
      <c r="I488">
        <v>1.9222733968972179</v>
      </c>
      <c r="J488" s="1" t="s">
        <v>1254</v>
      </c>
    </row>
    <row r="489" spans="1:10" x14ac:dyDescent="0.25">
      <c r="A489" s="1" t="s">
        <v>1255</v>
      </c>
      <c r="B489" s="1" t="s">
        <v>1241</v>
      </c>
      <c r="C489">
        <v>0.33988468297043678</v>
      </c>
      <c r="D489">
        <v>0.86753093378639146</v>
      </c>
      <c r="E489">
        <f>-LOG(BioPlanet_2019_table[[#This Row],[Adjusted P-value]],10)</f>
        <v>6.1715030504564408E-2</v>
      </c>
      <c r="F489">
        <v>0</v>
      </c>
      <c r="G489">
        <v>0</v>
      </c>
      <c r="H489">
        <v>1.7812865497076023</v>
      </c>
      <c r="I489">
        <v>1.9222733968972179</v>
      </c>
      <c r="J489" s="1" t="s">
        <v>1256</v>
      </c>
    </row>
    <row r="490" spans="1:10" x14ac:dyDescent="0.25">
      <c r="A490" s="1" t="s">
        <v>1257</v>
      </c>
      <c r="B490" s="1" t="s">
        <v>1258</v>
      </c>
      <c r="C490">
        <v>0.34071273687965864</v>
      </c>
      <c r="D490">
        <v>0.86753093378639146</v>
      </c>
      <c r="E490">
        <f>-LOG(BioPlanet_2019_table[[#This Row],[Adjusted P-value]],10)</f>
        <v>6.1715030504564408E-2</v>
      </c>
      <c r="F490">
        <v>0</v>
      </c>
      <c r="G490">
        <v>0</v>
      </c>
      <c r="H490">
        <v>1.1881246325690771</v>
      </c>
      <c r="I490">
        <v>1.2792722916663193</v>
      </c>
      <c r="J490" s="1" t="s">
        <v>1259</v>
      </c>
    </row>
    <row r="491" spans="1:10" x14ac:dyDescent="0.25">
      <c r="A491" s="1" t="s">
        <v>1260</v>
      </c>
      <c r="B491" s="1" t="s">
        <v>1261</v>
      </c>
      <c r="C491">
        <v>0.34076615079129458</v>
      </c>
      <c r="D491">
        <v>0.86753093378639146</v>
      </c>
      <c r="E491">
        <f>-LOG(BioPlanet_2019_table[[#This Row],[Adjusted P-value]],10)</f>
        <v>6.1715030504564408E-2</v>
      </c>
      <c r="F491">
        <v>0</v>
      </c>
      <c r="G491">
        <v>0</v>
      </c>
      <c r="H491">
        <v>1.3362624487404804</v>
      </c>
      <c r="I491">
        <v>1.4385651140092912</v>
      </c>
      <c r="J491" s="1" t="s">
        <v>1262</v>
      </c>
    </row>
    <row r="492" spans="1:10" x14ac:dyDescent="0.25">
      <c r="A492" s="1" t="s">
        <v>1263</v>
      </c>
      <c r="B492" s="1" t="s">
        <v>1261</v>
      </c>
      <c r="C492">
        <v>0.34076615079129458</v>
      </c>
      <c r="D492">
        <v>0.86753093378639146</v>
      </c>
      <c r="E492">
        <f>-LOG(BioPlanet_2019_table[[#This Row],[Adjusted P-value]],10)</f>
        <v>6.1715030504564408E-2</v>
      </c>
      <c r="F492">
        <v>0</v>
      </c>
      <c r="G492">
        <v>0</v>
      </c>
      <c r="H492">
        <v>1.3362624487404804</v>
      </c>
      <c r="I492">
        <v>1.4385651140092912</v>
      </c>
      <c r="J492" s="1" t="s">
        <v>1264</v>
      </c>
    </row>
    <row r="493" spans="1:10" x14ac:dyDescent="0.25">
      <c r="A493" s="1" t="s">
        <v>1265</v>
      </c>
      <c r="B493" s="1" t="s">
        <v>1266</v>
      </c>
      <c r="C493">
        <v>0.34910304635218087</v>
      </c>
      <c r="D493">
        <v>0.86851246617171685</v>
      </c>
      <c r="E493">
        <f>-LOG(BioPlanet_2019_table[[#This Row],[Adjusted P-value]],10)</f>
        <v>6.1223943537283103E-2</v>
      </c>
      <c r="F493">
        <v>0</v>
      </c>
      <c r="G493">
        <v>0</v>
      </c>
      <c r="H493">
        <v>1.2472727272727273</v>
      </c>
      <c r="I493">
        <v>1.3126150237895515</v>
      </c>
      <c r="J493" s="1" t="s">
        <v>1267</v>
      </c>
    </row>
    <row r="494" spans="1:10" x14ac:dyDescent="0.25">
      <c r="A494" s="1" t="s">
        <v>1268</v>
      </c>
      <c r="B494" s="1" t="s">
        <v>1266</v>
      </c>
      <c r="C494">
        <v>0.34910304635218087</v>
      </c>
      <c r="D494">
        <v>0.86851246617171685</v>
      </c>
      <c r="E494">
        <f>-LOG(BioPlanet_2019_table[[#This Row],[Adjusted P-value]],10)</f>
        <v>6.1223943537283103E-2</v>
      </c>
      <c r="F494">
        <v>0</v>
      </c>
      <c r="G494">
        <v>0</v>
      </c>
      <c r="H494">
        <v>1.2472727272727273</v>
      </c>
      <c r="I494">
        <v>1.3126150237895515</v>
      </c>
      <c r="J494" s="1" t="s">
        <v>1269</v>
      </c>
    </row>
    <row r="495" spans="1:10" x14ac:dyDescent="0.25">
      <c r="A495" s="1" t="s">
        <v>1270</v>
      </c>
      <c r="B495" s="1" t="s">
        <v>1266</v>
      </c>
      <c r="C495">
        <v>0.34910304635218087</v>
      </c>
      <c r="D495">
        <v>0.86851246617171685</v>
      </c>
      <c r="E495">
        <f>-LOG(BioPlanet_2019_table[[#This Row],[Adjusted P-value]],10)</f>
        <v>6.1223943537283103E-2</v>
      </c>
      <c r="F495">
        <v>0</v>
      </c>
      <c r="G495">
        <v>0</v>
      </c>
      <c r="H495">
        <v>1.2472727272727273</v>
      </c>
      <c r="I495">
        <v>1.3126150237895515</v>
      </c>
      <c r="J495" s="1" t="s">
        <v>1271</v>
      </c>
    </row>
    <row r="496" spans="1:10" x14ac:dyDescent="0.25">
      <c r="A496" s="1" t="s">
        <v>1272</v>
      </c>
      <c r="B496" s="1" t="s">
        <v>1273</v>
      </c>
      <c r="C496">
        <v>0.35083567852953024</v>
      </c>
      <c r="D496">
        <v>0.86851246617171685</v>
      </c>
      <c r="E496">
        <f>-LOG(BioPlanet_2019_table[[#This Row],[Adjusted P-value]],10)</f>
        <v>6.1223943537283103E-2</v>
      </c>
      <c r="F496">
        <v>0</v>
      </c>
      <c r="G496">
        <v>0</v>
      </c>
      <c r="H496">
        <v>1.2218645204560699</v>
      </c>
      <c r="I496">
        <v>1.279826495619875</v>
      </c>
      <c r="J496" s="1" t="s">
        <v>1274</v>
      </c>
    </row>
    <row r="497" spans="1:10" x14ac:dyDescent="0.25">
      <c r="A497" s="1" t="s">
        <v>1275</v>
      </c>
      <c r="B497" s="1" t="s">
        <v>1276</v>
      </c>
      <c r="C497">
        <v>0.35166178435633427</v>
      </c>
      <c r="D497">
        <v>0.86851246617171685</v>
      </c>
      <c r="E497">
        <f>-LOG(BioPlanet_2019_table[[#This Row],[Adjusted P-value]],10)</f>
        <v>6.1223943537283103E-2</v>
      </c>
      <c r="F497">
        <v>0</v>
      </c>
      <c r="G497">
        <v>0</v>
      </c>
      <c r="H497">
        <v>1.3792400090654982</v>
      </c>
      <c r="I497">
        <v>1.4414236037193326</v>
      </c>
      <c r="J497" s="1" t="s">
        <v>1277</v>
      </c>
    </row>
    <row r="498" spans="1:10" x14ac:dyDescent="0.25">
      <c r="A498" s="1" t="s">
        <v>1278</v>
      </c>
      <c r="B498" s="1" t="s">
        <v>1276</v>
      </c>
      <c r="C498">
        <v>0.35166178435633427</v>
      </c>
      <c r="D498">
        <v>0.86851246617171685</v>
      </c>
      <c r="E498">
        <f>-LOG(BioPlanet_2019_table[[#This Row],[Adjusted P-value]],10)</f>
        <v>6.1223943537283103E-2</v>
      </c>
      <c r="F498">
        <v>0</v>
      </c>
      <c r="G498">
        <v>0</v>
      </c>
      <c r="H498">
        <v>1.3792400090654982</v>
      </c>
      <c r="I498">
        <v>1.4414236037193326</v>
      </c>
      <c r="J498" s="1" t="s">
        <v>1279</v>
      </c>
    </row>
    <row r="499" spans="1:10" x14ac:dyDescent="0.25">
      <c r="A499" s="1" t="s">
        <v>1280</v>
      </c>
      <c r="B499" s="1" t="s">
        <v>1276</v>
      </c>
      <c r="C499">
        <v>0.35166178435633427</v>
      </c>
      <c r="D499">
        <v>0.86851246617171685</v>
      </c>
      <c r="E499">
        <f>-LOG(BioPlanet_2019_table[[#This Row],[Adjusted P-value]],10)</f>
        <v>6.1223943537283103E-2</v>
      </c>
      <c r="F499">
        <v>0</v>
      </c>
      <c r="G499">
        <v>0</v>
      </c>
      <c r="H499">
        <v>1.3792400090654982</v>
      </c>
      <c r="I499">
        <v>1.4414236037193326</v>
      </c>
      <c r="J499" s="1" t="s">
        <v>1281</v>
      </c>
    </row>
    <row r="500" spans="1:10" x14ac:dyDescent="0.25">
      <c r="A500" s="1" t="s">
        <v>1282</v>
      </c>
      <c r="B500" s="1" t="s">
        <v>1283</v>
      </c>
      <c r="C500">
        <v>0.36076418402568522</v>
      </c>
      <c r="D500">
        <v>0.86851246617171685</v>
      </c>
      <c r="E500">
        <f>-LOG(BioPlanet_2019_table[[#This Row],[Adjusted P-value]],10)</f>
        <v>6.1223943537283103E-2</v>
      </c>
      <c r="F500">
        <v>0</v>
      </c>
      <c r="G500">
        <v>0</v>
      </c>
      <c r="H500">
        <v>2.6715371127995327</v>
      </c>
      <c r="I500">
        <v>2.7237142735134561</v>
      </c>
      <c r="J500" s="1" t="s">
        <v>1284</v>
      </c>
    </row>
    <row r="501" spans="1:10" x14ac:dyDescent="0.25">
      <c r="A501" s="1" t="s">
        <v>1285</v>
      </c>
      <c r="B501" s="1" t="s">
        <v>1283</v>
      </c>
      <c r="C501">
        <v>0.36076418402568522</v>
      </c>
      <c r="D501">
        <v>0.86851246617171685</v>
      </c>
      <c r="E501">
        <f>-LOG(BioPlanet_2019_table[[#This Row],[Adjusted P-value]],10)</f>
        <v>6.1223943537283103E-2</v>
      </c>
      <c r="F501">
        <v>0</v>
      </c>
      <c r="G501">
        <v>0</v>
      </c>
      <c r="H501">
        <v>2.6715371127995327</v>
      </c>
      <c r="I501">
        <v>2.7237142735134561</v>
      </c>
      <c r="J501" s="1" t="s">
        <v>1286</v>
      </c>
    </row>
    <row r="502" spans="1:10" x14ac:dyDescent="0.25">
      <c r="A502" s="1" t="s">
        <v>1287</v>
      </c>
      <c r="B502" s="1" t="s">
        <v>1283</v>
      </c>
      <c r="C502">
        <v>0.36076418402568522</v>
      </c>
      <c r="D502">
        <v>0.86851246617171685</v>
      </c>
      <c r="E502">
        <f>-LOG(BioPlanet_2019_table[[#This Row],[Adjusted P-value]],10)</f>
        <v>6.1223943537283103E-2</v>
      </c>
      <c r="F502">
        <v>0</v>
      </c>
      <c r="G502">
        <v>0</v>
      </c>
      <c r="H502">
        <v>2.6715371127995327</v>
      </c>
      <c r="I502">
        <v>2.7237142735134561</v>
      </c>
      <c r="J502" s="1" t="s">
        <v>1288</v>
      </c>
    </row>
    <row r="503" spans="1:10" x14ac:dyDescent="0.25">
      <c r="A503" s="1" t="s">
        <v>1289</v>
      </c>
      <c r="B503" s="1" t="s">
        <v>1283</v>
      </c>
      <c r="C503">
        <v>0.36076418402568522</v>
      </c>
      <c r="D503">
        <v>0.86851246617171685</v>
      </c>
      <c r="E503">
        <f>-LOG(BioPlanet_2019_table[[#This Row],[Adjusted P-value]],10)</f>
        <v>6.1223943537283103E-2</v>
      </c>
      <c r="F503">
        <v>0</v>
      </c>
      <c r="G503">
        <v>0</v>
      </c>
      <c r="H503">
        <v>2.6715371127995327</v>
      </c>
      <c r="I503">
        <v>2.7237142735134561</v>
      </c>
      <c r="J503" s="1" t="s">
        <v>1290</v>
      </c>
    </row>
    <row r="504" spans="1:10" x14ac:dyDescent="0.25">
      <c r="A504" s="1" t="s">
        <v>1291</v>
      </c>
      <c r="B504" s="1" t="s">
        <v>1283</v>
      </c>
      <c r="C504">
        <v>0.36076418402568522</v>
      </c>
      <c r="D504">
        <v>0.86851246617171685</v>
      </c>
      <c r="E504">
        <f>-LOG(BioPlanet_2019_table[[#This Row],[Adjusted P-value]],10)</f>
        <v>6.1223943537283103E-2</v>
      </c>
      <c r="F504">
        <v>0</v>
      </c>
      <c r="G504">
        <v>0</v>
      </c>
      <c r="H504">
        <v>2.6715371127995327</v>
      </c>
      <c r="I504">
        <v>2.7237142735134561</v>
      </c>
      <c r="J504" s="1" t="s">
        <v>1292</v>
      </c>
    </row>
    <row r="505" spans="1:10" x14ac:dyDescent="0.25">
      <c r="A505" s="1" t="s">
        <v>1293</v>
      </c>
      <c r="B505" s="1" t="s">
        <v>1283</v>
      </c>
      <c r="C505">
        <v>0.36076418402568522</v>
      </c>
      <c r="D505">
        <v>0.86851246617171685</v>
      </c>
      <c r="E505">
        <f>-LOG(BioPlanet_2019_table[[#This Row],[Adjusted P-value]],10)</f>
        <v>6.1223943537283103E-2</v>
      </c>
      <c r="F505">
        <v>0</v>
      </c>
      <c r="G505">
        <v>0</v>
      </c>
      <c r="H505">
        <v>2.6715371127995327</v>
      </c>
      <c r="I505">
        <v>2.7237142735134561</v>
      </c>
      <c r="J505" s="1" t="s">
        <v>1294</v>
      </c>
    </row>
    <row r="506" spans="1:10" x14ac:dyDescent="0.25">
      <c r="A506" s="1" t="s">
        <v>1295</v>
      </c>
      <c r="B506" s="1" t="s">
        <v>1283</v>
      </c>
      <c r="C506">
        <v>0.36076418402568522</v>
      </c>
      <c r="D506">
        <v>0.86851246617171685</v>
      </c>
      <c r="E506">
        <f>-LOG(BioPlanet_2019_table[[#This Row],[Adjusted P-value]],10)</f>
        <v>6.1223943537283103E-2</v>
      </c>
      <c r="F506">
        <v>0</v>
      </c>
      <c r="G506">
        <v>0</v>
      </c>
      <c r="H506">
        <v>2.6715371127995327</v>
      </c>
      <c r="I506">
        <v>2.7237142735134561</v>
      </c>
      <c r="J506" s="1" t="s">
        <v>1296</v>
      </c>
    </row>
    <row r="507" spans="1:10" x14ac:dyDescent="0.25">
      <c r="A507" s="1" t="s">
        <v>1297</v>
      </c>
      <c r="B507" s="1" t="s">
        <v>1283</v>
      </c>
      <c r="C507">
        <v>0.36076418402568522</v>
      </c>
      <c r="D507">
        <v>0.86851246617171685</v>
      </c>
      <c r="E507">
        <f>-LOG(BioPlanet_2019_table[[#This Row],[Adjusted P-value]],10)</f>
        <v>6.1223943537283103E-2</v>
      </c>
      <c r="F507">
        <v>0</v>
      </c>
      <c r="G507">
        <v>0</v>
      </c>
      <c r="H507">
        <v>2.6715371127995327</v>
      </c>
      <c r="I507">
        <v>2.7237142735134561</v>
      </c>
      <c r="J507" s="1" t="s">
        <v>1298</v>
      </c>
    </row>
    <row r="508" spans="1:10" x14ac:dyDescent="0.25">
      <c r="A508" s="1" t="s">
        <v>1299</v>
      </c>
      <c r="B508" s="1" t="s">
        <v>1283</v>
      </c>
      <c r="C508">
        <v>0.36076418402568522</v>
      </c>
      <c r="D508">
        <v>0.86851246617171685</v>
      </c>
      <c r="E508">
        <f>-LOG(BioPlanet_2019_table[[#This Row],[Adjusted P-value]],10)</f>
        <v>6.1223943537283103E-2</v>
      </c>
      <c r="F508">
        <v>0</v>
      </c>
      <c r="G508">
        <v>0</v>
      </c>
      <c r="H508">
        <v>2.6715371127995327</v>
      </c>
      <c r="I508">
        <v>2.7237142735134561</v>
      </c>
      <c r="J508" s="1" t="s">
        <v>1300</v>
      </c>
    </row>
    <row r="509" spans="1:10" x14ac:dyDescent="0.25">
      <c r="A509" s="1" t="s">
        <v>1301</v>
      </c>
      <c r="B509" s="1" t="s">
        <v>1283</v>
      </c>
      <c r="C509">
        <v>0.36076418402568522</v>
      </c>
      <c r="D509">
        <v>0.86851246617171685</v>
      </c>
      <c r="E509">
        <f>-LOG(BioPlanet_2019_table[[#This Row],[Adjusted P-value]],10)</f>
        <v>6.1223943537283103E-2</v>
      </c>
      <c r="F509">
        <v>0</v>
      </c>
      <c r="G509">
        <v>0</v>
      </c>
      <c r="H509">
        <v>2.6715371127995327</v>
      </c>
      <c r="I509">
        <v>2.7237142735134561</v>
      </c>
      <c r="J509" s="1" t="s">
        <v>1302</v>
      </c>
    </row>
    <row r="510" spans="1:10" x14ac:dyDescent="0.25">
      <c r="A510" s="1" t="s">
        <v>1303</v>
      </c>
      <c r="B510" s="1" t="s">
        <v>1283</v>
      </c>
      <c r="C510">
        <v>0.36076418402568522</v>
      </c>
      <c r="D510">
        <v>0.86851246617171685</v>
      </c>
      <c r="E510">
        <f>-LOG(BioPlanet_2019_table[[#This Row],[Adjusted P-value]],10)</f>
        <v>6.1223943537283103E-2</v>
      </c>
      <c r="F510">
        <v>0</v>
      </c>
      <c r="G510">
        <v>0</v>
      </c>
      <c r="H510">
        <v>2.6715371127995327</v>
      </c>
      <c r="I510">
        <v>2.7237142735134561</v>
      </c>
      <c r="J510" s="1" t="s">
        <v>1304</v>
      </c>
    </row>
    <row r="511" spans="1:10" x14ac:dyDescent="0.25">
      <c r="A511" s="1" t="s">
        <v>1305</v>
      </c>
      <c r="B511" s="1" t="s">
        <v>1283</v>
      </c>
      <c r="C511">
        <v>0.36076418402568522</v>
      </c>
      <c r="D511">
        <v>0.86851246617171685</v>
      </c>
      <c r="E511">
        <f>-LOG(BioPlanet_2019_table[[#This Row],[Adjusted P-value]],10)</f>
        <v>6.1223943537283103E-2</v>
      </c>
      <c r="F511">
        <v>0</v>
      </c>
      <c r="G511">
        <v>0</v>
      </c>
      <c r="H511">
        <v>2.6715371127995327</v>
      </c>
      <c r="I511">
        <v>2.7237142735134561</v>
      </c>
      <c r="J511" s="1" t="s">
        <v>1306</v>
      </c>
    </row>
    <row r="512" spans="1:10" x14ac:dyDescent="0.25">
      <c r="A512" s="1" t="s">
        <v>1307</v>
      </c>
      <c r="B512" s="1" t="s">
        <v>1283</v>
      </c>
      <c r="C512">
        <v>0.36076418402568522</v>
      </c>
      <c r="D512">
        <v>0.86851246617171685</v>
      </c>
      <c r="E512">
        <f>-LOG(BioPlanet_2019_table[[#This Row],[Adjusted P-value]],10)</f>
        <v>6.1223943537283103E-2</v>
      </c>
      <c r="F512">
        <v>0</v>
      </c>
      <c r="G512">
        <v>0</v>
      </c>
      <c r="H512">
        <v>2.6715371127995327</v>
      </c>
      <c r="I512">
        <v>2.7237142735134561</v>
      </c>
      <c r="J512" s="1" t="s">
        <v>1308</v>
      </c>
    </row>
    <row r="513" spans="1:10" x14ac:dyDescent="0.25">
      <c r="A513" s="1" t="s">
        <v>1309</v>
      </c>
      <c r="B513" s="1" t="s">
        <v>1283</v>
      </c>
      <c r="C513">
        <v>0.36076418402568522</v>
      </c>
      <c r="D513">
        <v>0.86851246617171685</v>
      </c>
      <c r="E513">
        <f>-LOG(BioPlanet_2019_table[[#This Row],[Adjusted P-value]],10)</f>
        <v>6.1223943537283103E-2</v>
      </c>
      <c r="F513">
        <v>0</v>
      </c>
      <c r="G513">
        <v>0</v>
      </c>
      <c r="H513">
        <v>2.6715371127995327</v>
      </c>
      <c r="I513">
        <v>2.7237142735134561</v>
      </c>
      <c r="J513" s="1" t="s">
        <v>1310</v>
      </c>
    </row>
    <row r="514" spans="1:10" x14ac:dyDescent="0.25">
      <c r="A514" s="1" t="s">
        <v>1311</v>
      </c>
      <c r="B514" s="1" t="s">
        <v>1283</v>
      </c>
      <c r="C514">
        <v>0.36076418402568522</v>
      </c>
      <c r="D514">
        <v>0.86851246617171685</v>
      </c>
      <c r="E514">
        <f>-LOG(BioPlanet_2019_table[[#This Row],[Adjusted P-value]],10)</f>
        <v>6.1223943537283103E-2</v>
      </c>
      <c r="F514">
        <v>0</v>
      </c>
      <c r="G514">
        <v>0</v>
      </c>
      <c r="H514">
        <v>2.6715371127995327</v>
      </c>
      <c r="I514">
        <v>2.7237142735134561</v>
      </c>
      <c r="J514" s="1" t="s">
        <v>1312</v>
      </c>
    </row>
    <row r="515" spans="1:10" x14ac:dyDescent="0.25">
      <c r="A515" s="1" t="s">
        <v>1313</v>
      </c>
      <c r="B515" s="1" t="s">
        <v>1314</v>
      </c>
      <c r="C515">
        <v>0.36170953861917743</v>
      </c>
      <c r="D515">
        <v>0.86851246617171685</v>
      </c>
      <c r="E515">
        <f>-LOG(BioPlanet_2019_table[[#This Row],[Adjusted P-value]],10)</f>
        <v>6.1223943537283103E-2</v>
      </c>
      <c r="F515">
        <v>0</v>
      </c>
      <c r="G515">
        <v>0</v>
      </c>
      <c r="H515">
        <v>1.2576374043169436</v>
      </c>
      <c r="I515">
        <v>1.2789087925325022</v>
      </c>
      <c r="J515" s="1" t="s">
        <v>1315</v>
      </c>
    </row>
    <row r="516" spans="1:10" x14ac:dyDescent="0.25">
      <c r="A516" s="1" t="s">
        <v>1316</v>
      </c>
      <c r="B516" s="1" t="s">
        <v>1317</v>
      </c>
      <c r="C516">
        <v>0.36272362898634936</v>
      </c>
      <c r="D516">
        <v>0.86851246617171685</v>
      </c>
      <c r="E516">
        <f>-LOG(BioPlanet_2019_table[[#This Row],[Adjusted P-value]],10)</f>
        <v>6.1223943537283103E-2</v>
      </c>
      <c r="F516">
        <v>0</v>
      </c>
      <c r="G516">
        <v>0</v>
      </c>
      <c r="H516">
        <v>1.4574711420820257</v>
      </c>
      <c r="I516">
        <v>1.4780420170887001</v>
      </c>
      <c r="J516" s="1" t="s">
        <v>1318</v>
      </c>
    </row>
    <row r="517" spans="1:10" x14ac:dyDescent="0.25">
      <c r="A517" s="1" t="s">
        <v>1319</v>
      </c>
      <c r="B517" s="1" t="s">
        <v>1317</v>
      </c>
      <c r="C517">
        <v>0.36272362898634936</v>
      </c>
      <c r="D517">
        <v>0.86851246617171685</v>
      </c>
      <c r="E517">
        <f>-LOG(BioPlanet_2019_table[[#This Row],[Adjusted P-value]],10)</f>
        <v>6.1223943537283103E-2</v>
      </c>
      <c r="F517">
        <v>0</v>
      </c>
      <c r="G517">
        <v>0</v>
      </c>
      <c r="H517">
        <v>1.4574711420820257</v>
      </c>
      <c r="I517">
        <v>1.4780420170887001</v>
      </c>
      <c r="J517" s="1" t="s">
        <v>1320</v>
      </c>
    </row>
    <row r="518" spans="1:10" x14ac:dyDescent="0.25">
      <c r="A518" s="1" t="s">
        <v>1321</v>
      </c>
      <c r="B518" s="1" t="s">
        <v>1317</v>
      </c>
      <c r="C518">
        <v>0.36272362898634936</v>
      </c>
      <c r="D518">
        <v>0.86851246617171685</v>
      </c>
      <c r="E518">
        <f>-LOG(BioPlanet_2019_table[[#This Row],[Adjusted P-value]],10)</f>
        <v>6.1223943537283103E-2</v>
      </c>
      <c r="F518">
        <v>0</v>
      </c>
      <c r="G518">
        <v>0</v>
      </c>
      <c r="H518">
        <v>1.4574711420820257</v>
      </c>
      <c r="I518">
        <v>1.4780420170887001</v>
      </c>
      <c r="J518" s="1" t="s">
        <v>1322</v>
      </c>
    </row>
    <row r="519" spans="1:10" x14ac:dyDescent="0.25">
      <c r="A519" s="1" t="s">
        <v>1323</v>
      </c>
      <c r="B519" s="1" t="s">
        <v>1324</v>
      </c>
      <c r="C519">
        <v>0.3636418872960418</v>
      </c>
      <c r="D519">
        <v>0.86851246617171685</v>
      </c>
      <c r="E519">
        <f>-LOG(BioPlanet_2019_table[[#This Row],[Adjusted P-value]],10)</f>
        <v>6.1223943537283103E-2</v>
      </c>
      <c r="F519">
        <v>0</v>
      </c>
      <c r="G519">
        <v>0</v>
      </c>
      <c r="H519">
        <v>1.174894435764001</v>
      </c>
      <c r="I519">
        <v>1.1885064357585742</v>
      </c>
      <c r="J519" s="1" t="s">
        <v>1325</v>
      </c>
    </row>
    <row r="520" spans="1:10" x14ac:dyDescent="0.25">
      <c r="A520" s="1" t="s">
        <v>1326</v>
      </c>
      <c r="B520" s="1" t="s">
        <v>1327</v>
      </c>
      <c r="C520">
        <v>0.37173156910127225</v>
      </c>
      <c r="D520">
        <v>0.86851246617171685</v>
      </c>
      <c r="E520">
        <f>-LOG(BioPlanet_2019_table[[#This Row],[Adjusted P-value]],10)</f>
        <v>6.1223943537283103E-2</v>
      </c>
      <c r="F520">
        <v>0</v>
      </c>
      <c r="G520">
        <v>0</v>
      </c>
      <c r="H520">
        <v>1.3360655737704918</v>
      </c>
      <c r="I520">
        <v>1.3221481442583463</v>
      </c>
      <c r="J520" s="1" t="s">
        <v>1328</v>
      </c>
    </row>
    <row r="521" spans="1:10" x14ac:dyDescent="0.25">
      <c r="A521" s="1" t="s">
        <v>1329</v>
      </c>
      <c r="B521" s="1" t="s">
        <v>1327</v>
      </c>
      <c r="C521">
        <v>0.37173156910127225</v>
      </c>
      <c r="D521">
        <v>0.86851246617171685</v>
      </c>
      <c r="E521">
        <f>-LOG(BioPlanet_2019_table[[#This Row],[Adjusted P-value]],10)</f>
        <v>6.1223943537283103E-2</v>
      </c>
      <c r="F521">
        <v>0</v>
      </c>
      <c r="G521">
        <v>0</v>
      </c>
      <c r="H521">
        <v>1.3360655737704918</v>
      </c>
      <c r="I521">
        <v>1.3221481442583463</v>
      </c>
      <c r="J521" s="1" t="s">
        <v>1330</v>
      </c>
    </row>
    <row r="522" spans="1:10" x14ac:dyDescent="0.25">
      <c r="A522" s="1" t="s">
        <v>1331</v>
      </c>
      <c r="B522" s="1" t="s">
        <v>1327</v>
      </c>
      <c r="C522">
        <v>0.37173156910127225</v>
      </c>
      <c r="D522">
        <v>0.86851246617171685</v>
      </c>
      <c r="E522">
        <f>-LOG(BioPlanet_2019_table[[#This Row],[Adjusted P-value]],10)</f>
        <v>6.1223943537283103E-2</v>
      </c>
      <c r="F522">
        <v>0</v>
      </c>
      <c r="G522">
        <v>0</v>
      </c>
      <c r="H522">
        <v>1.3360655737704918</v>
      </c>
      <c r="I522">
        <v>1.3221481442583463</v>
      </c>
      <c r="J522" s="1" t="s">
        <v>1332</v>
      </c>
    </row>
    <row r="523" spans="1:10" x14ac:dyDescent="0.25">
      <c r="A523" s="1" t="s">
        <v>1333</v>
      </c>
      <c r="B523" s="1" t="s">
        <v>1334</v>
      </c>
      <c r="C523">
        <v>0.37194885322800475</v>
      </c>
      <c r="D523">
        <v>0.86851246617171685</v>
      </c>
      <c r="E523">
        <f>-LOG(BioPlanet_2019_table[[#This Row],[Adjusted P-value]],10)</f>
        <v>6.1223943537283103E-2</v>
      </c>
      <c r="F523">
        <v>0</v>
      </c>
      <c r="G523">
        <v>0</v>
      </c>
      <c r="H523">
        <v>1.6441745389113811</v>
      </c>
      <c r="I523">
        <v>1.6260868522920937</v>
      </c>
      <c r="J523" s="1" t="s">
        <v>1335</v>
      </c>
    </row>
    <row r="524" spans="1:10" x14ac:dyDescent="0.25">
      <c r="A524" s="1" t="s">
        <v>1336</v>
      </c>
      <c r="B524" s="1" t="s">
        <v>1334</v>
      </c>
      <c r="C524">
        <v>0.37194885322800475</v>
      </c>
      <c r="D524">
        <v>0.86851246617171685</v>
      </c>
      <c r="E524">
        <f>-LOG(BioPlanet_2019_table[[#This Row],[Adjusted P-value]],10)</f>
        <v>6.1223943537283103E-2</v>
      </c>
      <c r="F524">
        <v>0</v>
      </c>
      <c r="G524">
        <v>0</v>
      </c>
      <c r="H524">
        <v>1.6441745389113811</v>
      </c>
      <c r="I524">
        <v>1.6260868522920937</v>
      </c>
      <c r="J524" s="1" t="s">
        <v>1337</v>
      </c>
    </row>
    <row r="525" spans="1:10" x14ac:dyDescent="0.25">
      <c r="A525" s="1" t="s">
        <v>1338</v>
      </c>
      <c r="B525" s="1" t="s">
        <v>1334</v>
      </c>
      <c r="C525">
        <v>0.37194885322800475</v>
      </c>
      <c r="D525">
        <v>0.86851246617171685</v>
      </c>
      <c r="E525">
        <f>-LOG(BioPlanet_2019_table[[#This Row],[Adjusted P-value]],10)</f>
        <v>6.1223943537283103E-2</v>
      </c>
      <c r="F525">
        <v>0</v>
      </c>
      <c r="G525">
        <v>0</v>
      </c>
      <c r="H525">
        <v>1.6441745389113811</v>
      </c>
      <c r="I525">
        <v>1.6260868522920937</v>
      </c>
      <c r="J525" s="1" t="s">
        <v>1339</v>
      </c>
    </row>
    <row r="526" spans="1:10" x14ac:dyDescent="0.25">
      <c r="A526" s="1" t="s">
        <v>1340</v>
      </c>
      <c r="B526" s="1" t="s">
        <v>1334</v>
      </c>
      <c r="C526">
        <v>0.37194885322800475</v>
      </c>
      <c r="D526">
        <v>0.86851246617171685</v>
      </c>
      <c r="E526">
        <f>-LOG(BioPlanet_2019_table[[#This Row],[Adjusted P-value]],10)</f>
        <v>6.1223943537283103E-2</v>
      </c>
      <c r="F526">
        <v>0</v>
      </c>
      <c r="G526">
        <v>0</v>
      </c>
      <c r="H526">
        <v>1.6441745389113811</v>
      </c>
      <c r="I526">
        <v>1.6260868522920937</v>
      </c>
      <c r="J526" s="1" t="s">
        <v>1341</v>
      </c>
    </row>
    <row r="527" spans="1:10" x14ac:dyDescent="0.25">
      <c r="A527" s="1" t="s">
        <v>1342</v>
      </c>
      <c r="B527" s="1" t="s">
        <v>1334</v>
      </c>
      <c r="C527">
        <v>0.37194885322800475</v>
      </c>
      <c r="D527">
        <v>0.86851246617171685</v>
      </c>
      <c r="E527">
        <f>-LOG(BioPlanet_2019_table[[#This Row],[Adjusted P-value]],10)</f>
        <v>6.1223943537283103E-2</v>
      </c>
      <c r="F527">
        <v>0</v>
      </c>
      <c r="G527">
        <v>0</v>
      </c>
      <c r="H527">
        <v>1.6441745389113811</v>
      </c>
      <c r="I527">
        <v>1.6260868522920937</v>
      </c>
      <c r="J527" s="1" t="s">
        <v>1343</v>
      </c>
    </row>
    <row r="528" spans="1:10" x14ac:dyDescent="0.25">
      <c r="A528" s="1" t="s">
        <v>1344</v>
      </c>
      <c r="B528" s="1" t="s">
        <v>1334</v>
      </c>
      <c r="C528">
        <v>0.37194885322800475</v>
      </c>
      <c r="D528">
        <v>0.86851246617171685</v>
      </c>
      <c r="E528">
        <f>-LOG(BioPlanet_2019_table[[#This Row],[Adjusted P-value]],10)</f>
        <v>6.1223943537283103E-2</v>
      </c>
      <c r="F528">
        <v>0</v>
      </c>
      <c r="G528">
        <v>0</v>
      </c>
      <c r="H528">
        <v>1.6441745389113811</v>
      </c>
      <c r="I528">
        <v>1.6260868522920937</v>
      </c>
      <c r="J528" s="1" t="s">
        <v>1345</v>
      </c>
    </row>
    <row r="529" spans="1:10" x14ac:dyDescent="0.25">
      <c r="A529" s="1" t="s">
        <v>1346</v>
      </c>
      <c r="B529" s="1" t="s">
        <v>1334</v>
      </c>
      <c r="C529">
        <v>0.37194885322800475</v>
      </c>
      <c r="D529">
        <v>0.86851246617171685</v>
      </c>
      <c r="E529">
        <f>-LOG(BioPlanet_2019_table[[#This Row],[Adjusted P-value]],10)</f>
        <v>6.1223943537283103E-2</v>
      </c>
      <c r="F529">
        <v>0</v>
      </c>
      <c r="G529">
        <v>0</v>
      </c>
      <c r="H529">
        <v>1.6441745389113811</v>
      </c>
      <c r="I529">
        <v>1.6260868522920937</v>
      </c>
      <c r="J529" s="1" t="s">
        <v>1347</v>
      </c>
    </row>
    <row r="530" spans="1:10" x14ac:dyDescent="0.25">
      <c r="A530" s="1" t="s">
        <v>1348</v>
      </c>
      <c r="B530" s="1" t="s">
        <v>1334</v>
      </c>
      <c r="C530">
        <v>0.37194885322800475</v>
      </c>
      <c r="D530">
        <v>0.86851246617171685</v>
      </c>
      <c r="E530">
        <f>-LOG(BioPlanet_2019_table[[#This Row],[Adjusted P-value]],10)</f>
        <v>6.1223943537283103E-2</v>
      </c>
      <c r="F530">
        <v>0</v>
      </c>
      <c r="G530">
        <v>0</v>
      </c>
      <c r="H530">
        <v>1.6441745389113811</v>
      </c>
      <c r="I530">
        <v>1.6260868522920937</v>
      </c>
      <c r="J530" s="1" t="s">
        <v>1349</v>
      </c>
    </row>
    <row r="531" spans="1:10" x14ac:dyDescent="0.25">
      <c r="A531" s="1" t="s">
        <v>1350</v>
      </c>
      <c r="B531" s="1" t="s">
        <v>1334</v>
      </c>
      <c r="C531">
        <v>0.37194885322800475</v>
      </c>
      <c r="D531">
        <v>0.86851246617171685</v>
      </c>
      <c r="E531">
        <f>-LOG(BioPlanet_2019_table[[#This Row],[Adjusted P-value]],10)</f>
        <v>6.1223943537283103E-2</v>
      </c>
      <c r="F531">
        <v>0</v>
      </c>
      <c r="G531">
        <v>0</v>
      </c>
      <c r="H531">
        <v>1.6441745389113811</v>
      </c>
      <c r="I531">
        <v>1.6260868522920937</v>
      </c>
      <c r="J531" s="1" t="s">
        <v>1351</v>
      </c>
    </row>
    <row r="532" spans="1:10" x14ac:dyDescent="0.25">
      <c r="A532" s="1" t="s">
        <v>1352</v>
      </c>
      <c r="B532" s="1" t="s">
        <v>1334</v>
      </c>
      <c r="C532">
        <v>0.37194885322800475</v>
      </c>
      <c r="D532">
        <v>0.86851246617171685</v>
      </c>
      <c r="E532">
        <f>-LOG(BioPlanet_2019_table[[#This Row],[Adjusted P-value]],10)</f>
        <v>6.1223943537283103E-2</v>
      </c>
      <c r="F532">
        <v>0</v>
      </c>
      <c r="G532">
        <v>0</v>
      </c>
      <c r="H532">
        <v>1.6441745389113811</v>
      </c>
      <c r="I532">
        <v>1.6260868522920937</v>
      </c>
      <c r="J532" s="1" t="s">
        <v>1353</v>
      </c>
    </row>
    <row r="533" spans="1:10" x14ac:dyDescent="0.25">
      <c r="A533" s="1" t="s">
        <v>1354</v>
      </c>
      <c r="B533" s="1" t="s">
        <v>1334</v>
      </c>
      <c r="C533">
        <v>0.37194885322800475</v>
      </c>
      <c r="D533">
        <v>0.86851246617171685</v>
      </c>
      <c r="E533">
        <f>-LOG(BioPlanet_2019_table[[#This Row],[Adjusted P-value]],10)</f>
        <v>6.1223943537283103E-2</v>
      </c>
      <c r="F533">
        <v>0</v>
      </c>
      <c r="G533">
        <v>0</v>
      </c>
      <c r="H533">
        <v>1.6441745389113811</v>
      </c>
      <c r="I533">
        <v>1.6260868522920937</v>
      </c>
      <c r="J533" s="1" t="s">
        <v>1355</v>
      </c>
    </row>
    <row r="534" spans="1:10" x14ac:dyDescent="0.25">
      <c r="A534" s="1" t="s">
        <v>1356</v>
      </c>
      <c r="B534" s="1" t="s">
        <v>1334</v>
      </c>
      <c r="C534">
        <v>0.37194885322800475</v>
      </c>
      <c r="D534">
        <v>0.86851246617171685</v>
      </c>
      <c r="E534">
        <f>-LOG(BioPlanet_2019_table[[#This Row],[Adjusted P-value]],10)</f>
        <v>6.1223943537283103E-2</v>
      </c>
      <c r="F534">
        <v>0</v>
      </c>
      <c r="G534">
        <v>0</v>
      </c>
      <c r="H534">
        <v>1.6441745389113811</v>
      </c>
      <c r="I534">
        <v>1.6260868522920937</v>
      </c>
      <c r="J534" s="1" t="s">
        <v>1337</v>
      </c>
    </row>
    <row r="535" spans="1:10" x14ac:dyDescent="0.25">
      <c r="A535" s="1" t="s">
        <v>1357</v>
      </c>
      <c r="B535" s="1" t="s">
        <v>1334</v>
      </c>
      <c r="C535">
        <v>0.37194885322800475</v>
      </c>
      <c r="D535">
        <v>0.86851246617171685</v>
      </c>
      <c r="E535">
        <f>-LOG(BioPlanet_2019_table[[#This Row],[Adjusted P-value]],10)</f>
        <v>6.1223943537283103E-2</v>
      </c>
      <c r="F535">
        <v>0</v>
      </c>
      <c r="G535">
        <v>0</v>
      </c>
      <c r="H535">
        <v>1.6441745389113811</v>
      </c>
      <c r="I535">
        <v>1.6260868522920937</v>
      </c>
      <c r="J535" s="1" t="s">
        <v>1358</v>
      </c>
    </row>
    <row r="536" spans="1:10" x14ac:dyDescent="0.25">
      <c r="A536" s="1" t="s">
        <v>1359</v>
      </c>
      <c r="B536" s="1" t="s">
        <v>1360</v>
      </c>
      <c r="C536">
        <v>0.37575706338587173</v>
      </c>
      <c r="D536">
        <v>0.86851246617171685</v>
      </c>
      <c r="E536">
        <f>-LOG(BioPlanet_2019_table[[#This Row],[Adjusted P-value]],10)</f>
        <v>6.1223943537283103E-2</v>
      </c>
      <c r="F536">
        <v>0</v>
      </c>
      <c r="G536">
        <v>0</v>
      </c>
      <c r="H536">
        <v>1.2724914218763077</v>
      </c>
      <c r="I536">
        <v>1.245530449338148</v>
      </c>
      <c r="J536" s="1" t="s">
        <v>1361</v>
      </c>
    </row>
    <row r="537" spans="1:10" x14ac:dyDescent="0.25">
      <c r="A537" s="1" t="s">
        <v>1362</v>
      </c>
      <c r="B537" s="1" t="s">
        <v>1363</v>
      </c>
      <c r="C537">
        <v>0.3774290801927524</v>
      </c>
      <c r="D537">
        <v>0.86851246617171685</v>
      </c>
      <c r="E537">
        <f>-LOG(BioPlanet_2019_table[[#This Row],[Adjusted P-value]],10)</f>
        <v>6.1223943537283103E-2</v>
      </c>
      <c r="F537">
        <v>0</v>
      </c>
      <c r="G537">
        <v>0</v>
      </c>
      <c r="H537">
        <v>1.2333844350257011</v>
      </c>
      <c r="I537">
        <v>1.2017759925655946</v>
      </c>
      <c r="J537" s="1" t="s">
        <v>1364</v>
      </c>
    </row>
    <row r="538" spans="1:10" x14ac:dyDescent="0.25">
      <c r="A538" s="1" t="s">
        <v>1365</v>
      </c>
      <c r="B538" s="1" t="s">
        <v>1366</v>
      </c>
      <c r="C538">
        <v>0.37781678548582631</v>
      </c>
      <c r="D538">
        <v>0.86851246617171685</v>
      </c>
      <c r="E538">
        <f>-LOG(BioPlanet_2019_table[[#This Row],[Adjusted P-value]],10)</f>
        <v>6.1223943537283103E-2</v>
      </c>
      <c r="F538">
        <v>0</v>
      </c>
      <c r="G538">
        <v>0</v>
      </c>
      <c r="H538">
        <v>1.206905685365623</v>
      </c>
      <c r="I538">
        <v>1.1747366949213829</v>
      </c>
      <c r="J538" s="1" t="s">
        <v>1367</v>
      </c>
    </row>
    <row r="539" spans="1:10" x14ac:dyDescent="0.25">
      <c r="A539" s="1" t="s">
        <v>1368</v>
      </c>
      <c r="B539" s="1" t="s">
        <v>1369</v>
      </c>
      <c r="C539">
        <v>0.38676522186607237</v>
      </c>
      <c r="D539">
        <v>0.86851246617171685</v>
      </c>
      <c r="E539">
        <f>-LOG(BioPlanet_2019_table[[#This Row],[Adjusted P-value]],10)</f>
        <v>6.1223943537283103E-2</v>
      </c>
      <c r="F539">
        <v>0</v>
      </c>
      <c r="G539">
        <v>0</v>
      </c>
      <c r="H539">
        <v>1.3940265092731574</v>
      </c>
      <c r="I539">
        <v>1.3242379622067586</v>
      </c>
      <c r="J539" s="1" t="s">
        <v>1370</v>
      </c>
    </row>
    <row r="540" spans="1:10" x14ac:dyDescent="0.25">
      <c r="A540" s="1" t="s">
        <v>1371</v>
      </c>
      <c r="B540" s="1" t="s">
        <v>1369</v>
      </c>
      <c r="C540">
        <v>0.38676522186607237</v>
      </c>
      <c r="D540">
        <v>0.86851246617171685</v>
      </c>
      <c r="E540">
        <f>-LOG(BioPlanet_2019_table[[#This Row],[Adjusted P-value]],10)</f>
        <v>6.1223943537283103E-2</v>
      </c>
      <c r="F540">
        <v>0</v>
      </c>
      <c r="G540">
        <v>0</v>
      </c>
      <c r="H540">
        <v>1.3940265092731574</v>
      </c>
      <c r="I540">
        <v>1.3242379622067586</v>
      </c>
      <c r="J540" s="1" t="s">
        <v>1372</v>
      </c>
    </row>
    <row r="541" spans="1:10" x14ac:dyDescent="0.25">
      <c r="A541" s="1" t="s">
        <v>1373</v>
      </c>
      <c r="B541" s="1" t="s">
        <v>1369</v>
      </c>
      <c r="C541">
        <v>0.38676522186607237</v>
      </c>
      <c r="D541">
        <v>0.86851246617171685</v>
      </c>
      <c r="E541">
        <f>-LOG(BioPlanet_2019_table[[#This Row],[Adjusted P-value]],10)</f>
        <v>6.1223943537283103E-2</v>
      </c>
      <c r="F541">
        <v>0</v>
      </c>
      <c r="G541">
        <v>0</v>
      </c>
      <c r="H541">
        <v>1.3940265092731574</v>
      </c>
      <c r="I541">
        <v>1.3242379622067586</v>
      </c>
      <c r="J541" s="1" t="s">
        <v>1374</v>
      </c>
    </row>
    <row r="542" spans="1:10" x14ac:dyDescent="0.25">
      <c r="A542" s="1" t="s">
        <v>1375</v>
      </c>
      <c r="B542" s="1" t="s">
        <v>1369</v>
      </c>
      <c r="C542">
        <v>0.38676522186607237</v>
      </c>
      <c r="D542">
        <v>0.86851246617171685</v>
      </c>
      <c r="E542">
        <f>-LOG(BioPlanet_2019_table[[#This Row],[Adjusted P-value]],10)</f>
        <v>6.1223943537283103E-2</v>
      </c>
      <c r="F542">
        <v>0</v>
      </c>
      <c r="G542">
        <v>0</v>
      </c>
      <c r="H542">
        <v>1.3940265092731574</v>
      </c>
      <c r="I542">
        <v>1.3242379622067586</v>
      </c>
      <c r="J542" s="1" t="s">
        <v>1376</v>
      </c>
    </row>
    <row r="543" spans="1:10" x14ac:dyDescent="0.25">
      <c r="A543" s="1" t="s">
        <v>1377</v>
      </c>
      <c r="B543" s="1" t="s">
        <v>1369</v>
      </c>
      <c r="C543">
        <v>0.38676522186607237</v>
      </c>
      <c r="D543">
        <v>0.86851246617171685</v>
      </c>
      <c r="E543">
        <f>-LOG(BioPlanet_2019_table[[#This Row],[Adjusted P-value]],10)</f>
        <v>6.1223943537283103E-2</v>
      </c>
      <c r="F543">
        <v>0</v>
      </c>
      <c r="G543">
        <v>0</v>
      </c>
      <c r="H543">
        <v>1.3940265092731574</v>
      </c>
      <c r="I543">
        <v>1.3242379622067586</v>
      </c>
      <c r="J543" s="1" t="s">
        <v>1378</v>
      </c>
    </row>
    <row r="544" spans="1:10" x14ac:dyDescent="0.25">
      <c r="A544" s="1" t="s">
        <v>1379</v>
      </c>
      <c r="B544" s="1" t="s">
        <v>1369</v>
      </c>
      <c r="C544">
        <v>0.38676522186607237</v>
      </c>
      <c r="D544">
        <v>0.86851246617171685</v>
      </c>
      <c r="E544">
        <f>-LOG(BioPlanet_2019_table[[#This Row],[Adjusted P-value]],10)</f>
        <v>6.1223943537283103E-2</v>
      </c>
      <c r="F544">
        <v>0</v>
      </c>
      <c r="G544">
        <v>0</v>
      </c>
      <c r="H544">
        <v>1.3940265092731574</v>
      </c>
      <c r="I544">
        <v>1.3242379622067586</v>
      </c>
      <c r="J544" s="1" t="s">
        <v>1380</v>
      </c>
    </row>
    <row r="545" spans="1:10" x14ac:dyDescent="0.25">
      <c r="A545" s="1" t="s">
        <v>1381</v>
      </c>
      <c r="B545" s="1" t="s">
        <v>1369</v>
      </c>
      <c r="C545">
        <v>0.38676522186607237</v>
      </c>
      <c r="D545">
        <v>0.86851246617171685</v>
      </c>
      <c r="E545">
        <f>-LOG(BioPlanet_2019_table[[#This Row],[Adjusted P-value]],10)</f>
        <v>6.1223943537283103E-2</v>
      </c>
      <c r="F545">
        <v>0</v>
      </c>
      <c r="G545">
        <v>0</v>
      </c>
      <c r="H545">
        <v>1.3940265092731574</v>
      </c>
      <c r="I545">
        <v>1.3242379622067586</v>
      </c>
      <c r="J545" s="1" t="s">
        <v>1382</v>
      </c>
    </row>
    <row r="546" spans="1:10" x14ac:dyDescent="0.25">
      <c r="A546" s="1" t="s">
        <v>1383</v>
      </c>
      <c r="B546" s="1" t="s">
        <v>1369</v>
      </c>
      <c r="C546">
        <v>0.38676522186607237</v>
      </c>
      <c r="D546">
        <v>0.86851246617171685</v>
      </c>
      <c r="E546">
        <f>-LOG(BioPlanet_2019_table[[#This Row],[Adjusted P-value]],10)</f>
        <v>6.1223943537283103E-2</v>
      </c>
      <c r="F546">
        <v>0</v>
      </c>
      <c r="G546">
        <v>0</v>
      </c>
      <c r="H546">
        <v>1.3940265092731574</v>
      </c>
      <c r="I546">
        <v>1.3242379622067586</v>
      </c>
      <c r="J546" s="1" t="s">
        <v>1384</v>
      </c>
    </row>
    <row r="547" spans="1:10" x14ac:dyDescent="0.25">
      <c r="A547" s="1" t="s">
        <v>1385</v>
      </c>
      <c r="B547" s="1" t="s">
        <v>1386</v>
      </c>
      <c r="C547">
        <v>0.39121772029578383</v>
      </c>
      <c r="D547">
        <v>0.86851246617171685</v>
      </c>
      <c r="E547">
        <f>-LOG(BioPlanet_2019_table[[#This Row],[Adjusted P-value]],10)</f>
        <v>6.1223943537283103E-2</v>
      </c>
      <c r="F547">
        <v>0</v>
      </c>
      <c r="G547">
        <v>0</v>
      </c>
      <c r="H547">
        <v>1.1208300898061478</v>
      </c>
      <c r="I547">
        <v>1.0518890017651419</v>
      </c>
      <c r="J547" s="1" t="s">
        <v>1387</v>
      </c>
    </row>
    <row r="548" spans="1:10" x14ac:dyDescent="0.25">
      <c r="A548" s="1" t="s">
        <v>1388</v>
      </c>
      <c r="B548" s="1" t="s">
        <v>1389</v>
      </c>
      <c r="C548">
        <v>0.39175273408831918</v>
      </c>
      <c r="D548">
        <v>0.86851246617171685</v>
      </c>
      <c r="E548">
        <f>-LOG(BioPlanet_2019_table[[#This Row],[Adjusted P-value]],10)</f>
        <v>6.1223943537283103E-2</v>
      </c>
      <c r="F548">
        <v>0</v>
      </c>
      <c r="G548">
        <v>0</v>
      </c>
      <c r="H548">
        <v>1.295507770917607</v>
      </c>
      <c r="I548">
        <v>1.2140519666184666</v>
      </c>
      <c r="J548" s="1" t="s">
        <v>1390</v>
      </c>
    </row>
    <row r="549" spans="1:10" x14ac:dyDescent="0.25">
      <c r="A549" s="1" t="s">
        <v>1391</v>
      </c>
      <c r="B549" s="1" t="s">
        <v>1392</v>
      </c>
      <c r="C549">
        <v>0.39221706348119939</v>
      </c>
      <c r="D549">
        <v>0.86851246617171685</v>
      </c>
      <c r="E549">
        <f>-LOG(BioPlanet_2019_table[[#This Row],[Adjusted P-value]],10)</f>
        <v>6.1223943537283103E-2</v>
      </c>
      <c r="F549">
        <v>0</v>
      </c>
      <c r="G549">
        <v>0</v>
      </c>
      <c r="H549">
        <v>1.1876832844574781</v>
      </c>
      <c r="I549">
        <v>1.1116001258808874</v>
      </c>
      <c r="J549" s="1" t="s">
        <v>1393</v>
      </c>
    </row>
    <row r="550" spans="1:10" x14ac:dyDescent="0.25">
      <c r="A550" s="1" t="s">
        <v>1394</v>
      </c>
      <c r="B550" s="1" t="s">
        <v>1392</v>
      </c>
      <c r="C550">
        <v>0.39221706348119939</v>
      </c>
      <c r="D550">
        <v>0.86851246617171685</v>
      </c>
      <c r="E550">
        <f>-LOG(BioPlanet_2019_table[[#This Row],[Adjusted P-value]],10)</f>
        <v>6.1223943537283103E-2</v>
      </c>
      <c r="F550">
        <v>0</v>
      </c>
      <c r="G550">
        <v>0</v>
      </c>
      <c r="H550">
        <v>1.1876832844574781</v>
      </c>
      <c r="I550">
        <v>1.1116001258808874</v>
      </c>
      <c r="J550" s="1" t="s">
        <v>1395</v>
      </c>
    </row>
    <row r="551" spans="1:10" x14ac:dyDescent="0.25">
      <c r="A551" s="1" t="s">
        <v>1396</v>
      </c>
      <c r="B551" s="1" t="s">
        <v>1392</v>
      </c>
      <c r="C551">
        <v>0.39221706348119939</v>
      </c>
      <c r="D551">
        <v>0.86851246617171685</v>
      </c>
      <c r="E551">
        <f>-LOG(BioPlanet_2019_table[[#This Row],[Adjusted P-value]],10)</f>
        <v>6.1223943537283103E-2</v>
      </c>
      <c r="F551">
        <v>0</v>
      </c>
      <c r="G551">
        <v>0</v>
      </c>
      <c r="H551">
        <v>1.1876832844574781</v>
      </c>
      <c r="I551">
        <v>1.1116001258808874</v>
      </c>
      <c r="J551" s="1" t="s">
        <v>1397</v>
      </c>
    </row>
    <row r="552" spans="1:10" x14ac:dyDescent="0.25">
      <c r="A552" s="1" t="s">
        <v>1398</v>
      </c>
      <c r="B552" s="1" t="s">
        <v>1392</v>
      </c>
      <c r="C552">
        <v>0.39221706348119939</v>
      </c>
      <c r="D552">
        <v>0.86851246617171685</v>
      </c>
      <c r="E552">
        <f>-LOG(BioPlanet_2019_table[[#This Row],[Adjusted P-value]],10)</f>
        <v>6.1223943537283103E-2</v>
      </c>
      <c r="F552">
        <v>0</v>
      </c>
      <c r="G552">
        <v>0</v>
      </c>
      <c r="H552">
        <v>1.1876832844574781</v>
      </c>
      <c r="I552">
        <v>1.1116001258808874</v>
      </c>
      <c r="J552" s="1" t="s">
        <v>1399</v>
      </c>
    </row>
    <row r="553" spans="1:10" x14ac:dyDescent="0.25">
      <c r="A553" s="1" t="s">
        <v>1400</v>
      </c>
      <c r="B553" s="1" t="s">
        <v>1392</v>
      </c>
      <c r="C553">
        <v>0.39221706348119939</v>
      </c>
      <c r="D553">
        <v>0.86851246617171685</v>
      </c>
      <c r="E553">
        <f>-LOG(BioPlanet_2019_table[[#This Row],[Adjusted P-value]],10)</f>
        <v>6.1223943537283103E-2</v>
      </c>
      <c r="F553">
        <v>0</v>
      </c>
      <c r="G553">
        <v>0</v>
      </c>
      <c r="H553">
        <v>1.1876832844574781</v>
      </c>
      <c r="I553">
        <v>1.1116001258808874</v>
      </c>
      <c r="J553" s="1" t="s">
        <v>1401</v>
      </c>
    </row>
    <row r="554" spans="1:10" x14ac:dyDescent="0.25">
      <c r="A554" s="1" t="s">
        <v>1402</v>
      </c>
      <c r="B554" s="1" t="s">
        <v>1403</v>
      </c>
      <c r="C554">
        <v>0.39325750641610108</v>
      </c>
      <c r="D554">
        <v>0.86851246617171685</v>
      </c>
      <c r="E554">
        <f>-LOG(BioPlanet_2019_table[[#This Row],[Adjusted P-value]],10)</f>
        <v>6.1223943537283103E-2</v>
      </c>
      <c r="F554">
        <v>0</v>
      </c>
      <c r="G554">
        <v>0</v>
      </c>
      <c r="H554">
        <v>1.2428304791487854</v>
      </c>
      <c r="I554">
        <v>1.1599220645725949</v>
      </c>
      <c r="J554" s="1" t="s">
        <v>1404</v>
      </c>
    </row>
    <row r="555" spans="1:10" x14ac:dyDescent="0.25">
      <c r="A555" s="1" t="s">
        <v>1405</v>
      </c>
      <c r="B555" s="1" t="s">
        <v>1403</v>
      </c>
      <c r="C555">
        <v>0.39325750641610108</v>
      </c>
      <c r="D555">
        <v>0.86851246617171685</v>
      </c>
      <c r="E555">
        <f>-LOG(BioPlanet_2019_table[[#This Row],[Adjusted P-value]],10)</f>
        <v>6.1223943537283103E-2</v>
      </c>
      <c r="F555">
        <v>0</v>
      </c>
      <c r="G555">
        <v>0</v>
      </c>
      <c r="H555">
        <v>1.2428304791487854</v>
      </c>
      <c r="I555">
        <v>1.1599220645725949</v>
      </c>
      <c r="J555" s="1" t="s">
        <v>1406</v>
      </c>
    </row>
    <row r="556" spans="1:10" x14ac:dyDescent="0.25">
      <c r="A556" s="1" t="s">
        <v>1407</v>
      </c>
      <c r="B556" s="1" t="s">
        <v>1403</v>
      </c>
      <c r="C556">
        <v>0.39325750641610108</v>
      </c>
      <c r="D556">
        <v>0.86851246617171685</v>
      </c>
      <c r="E556">
        <f>-LOG(BioPlanet_2019_table[[#This Row],[Adjusted P-value]],10)</f>
        <v>6.1223943537283103E-2</v>
      </c>
      <c r="F556">
        <v>0</v>
      </c>
      <c r="G556">
        <v>0</v>
      </c>
      <c r="H556">
        <v>1.2428304791487854</v>
      </c>
      <c r="I556">
        <v>1.1599220645725949</v>
      </c>
      <c r="J556" s="1" t="s">
        <v>1408</v>
      </c>
    </row>
    <row r="557" spans="1:10" x14ac:dyDescent="0.25">
      <c r="A557" s="1" t="s">
        <v>1409</v>
      </c>
      <c r="B557" s="1" t="s">
        <v>1410</v>
      </c>
      <c r="C557">
        <v>0.39774944041546317</v>
      </c>
      <c r="D557">
        <v>0.86851246617171685</v>
      </c>
      <c r="E557">
        <f>-LOG(BioPlanet_2019_table[[#This Row],[Adjusted P-value]],10)</f>
        <v>6.1223943537283103E-2</v>
      </c>
      <c r="F557">
        <v>0</v>
      </c>
      <c r="G557">
        <v>0</v>
      </c>
      <c r="H557">
        <v>1.0786513352653393</v>
      </c>
      <c r="I557">
        <v>0.99444428158150466</v>
      </c>
      <c r="J557" s="1" t="s">
        <v>1411</v>
      </c>
    </row>
    <row r="558" spans="1:10" x14ac:dyDescent="0.25">
      <c r="A558" s="1" t="s">
        <v>1412</v>
      </c>
      <c r="B558" s="1" t="s">
        <v>1413</v>
      </c>
      <c r="C558">
        <v>0.40336380960877971</v>
      </c>
      <c r="D558">
        <v>0.86851246617171685</v>
      </c>
      <c r="E558">
        <f>-LOG(BioPlanet_2019_table[[#This Row],[Adjusted P-value]],10)</f>
        <v>6.1223943537283103E-2</v>
      </c>
      <c r="F558">
        <v>0</v>
      </c>
      <c r="G558">
        <v>0</v>
      </c>
      <c r="H558">
        <v>1.5266499582289057</v>
      </c>
      <c r="I558">
        <v>1.3860704897106584</v>
      </c>
      <c r="J558" s="1" t="s">
        <v>753</v>
      </c>
    </row>
    <row r="559" spans="1:10" x14ac:dyDescent="0.25">
      <c r="A559" s="1" t="s">
        <v>1414</v>
      </c>
      <c r="B559" s="1" t="s">
        <v>1413</v>
      </c>
      <c r="C559">
        <v>0.40336380960877971</v>
      </c>
      <c r="D559">
        <v>0.86851246617171685</v>
      </c>
      <c r="E559">
        <f>-LOG(BioPlanet_2019_table[[#This Row],[Adjusted P-value]],10)</f>
        <v>6.1223943537283103E-2</v>
      </c>
      <c r="F559">
        <v>0</v>
      </c>
      <c r="G559">
        <v>0</v>
      </c>
      <c r="H559">
        <v>1.5266499582289057</v>
      </c>
      <c r="I559">
        <v>1.3860704897106584</v>
      </c>
      <c r="J559" s="1" t="s">
        <v>1415</v>
      </c>
    </row>
    <row r="560" spans="1:10" x14ac:dyDescent="0.25">
      <c r="A560" s="1" t="s">
        <v>1416</v>
      </c>
      <c r="B560" s="1" t="s">
        <v>1413</v>
      </c>
      <c r="C560">
        <v>0.40336380960877971</v>
      </c>
      <c r="D560">
        <v>0.86851246617171685</v>
      </c>
      <c r="E560">
        <f>-LOG(BioPlanet_2019_table[[#This Row],[Adjusted P-value]],10)</f>
        <v>6.1223943537283103E-2</v>
      </c>
      <c r="F560">
        <v>0</v>
      </c>
      <c r="G560">
        <v>0</v>
      </c>
      <c r="H560">
        <v>1.5266499582289057</v>
      </c>
      <c r="I560">
        <v>1.3860704897106584</v>
      </c>
      <c r="J560" s="1" t="s">
        <v>1417</v>
      </c>
    </row>
    <row r="561" spans="1:10" x14ac:dyDescent="0.25">
      <c r="A561" s="1" t="s">
        <v>1418</v>
      </c>
      <c r="B561" s="1" t="s">
        <v>1413</v>
      </c>
      <c r="C561">
        <v>0.40336380960877971</v>
      </c>
      <c r="D561">
        <v>0.86851246617171685</v>
      </c>
      <c r="E561">
        <f>-LOG(BioPlanet_2019_table[[#This Row],[Adjusted P-value]],10)</f>
        <v>6.1223943537283103E-2</v>
      </c>
      <c r="F561">
        <v>0</v>
      </c>
      <c r="G561">
        <v>0</v>
      </c>
      <c r="H561">
        <v>1.5266499582289057</v>
      </c>
      <c r="I561">
        <v>1.3860704897106584</v>
      </c>
      <c r="J561" s="1" t="s">
        <v>1419</v>
      </c>
    </row>
    <row r="562" spans="1:10" x14ac:dyDescent="0.25">
      <c r="A562" s="1" t="s">
        <v>1420</v>
      </c>
      <c r="B562" s="1" t="s">
        <v>1413</v>
      </c>
      <c r="C562">
        <v>0.40336380960877971</v>
      </c>
      <c r="D562">
        <v>0.86851246617171685</v>
      </c>
      <c r="E562">
        <f>-LOG(BioPlanet_2019_table[[#This Row],[Adjusted P-value]],10)</f>
        <v>6.1223943537283103E-2</v>
      </c>
      <c r="F562">
        <v>0</v>
      </c>
      <c r="G562">
        <v>0</v>
      </c>
      <c r="H562">
        <v>1.5266499582289057</v>
      </c>
      <c r="I562">
        <v>1.3860704897106584</v>
      </c>
      <c r="J562" s="1" t="s">
        <v>856</v>
      </c>
    </row>
    <row r="563" spans="1:10" x14ac:dyDescent="0.25">
      <c r="A563" s="1" t="s">
        <v>1421</v>
      </c>
      <c r="B563" s="1" t="s">
        <v>1413</v>
      </c>
      <c r="C563">
        <v>0.40336380960877971</v>
      </c>
      <c r="D563">
        <v>0.86851246617171685</v>
      </c>
      <c r="E563">
        <f>-LOG(BioPlanet_2019_table[[#This Row],[Adjusted P-value]],10)</f>
        <v>6.1223943537283103E-2</v>
      </c>
      <c r="F563">
        <v>0</v>
      </c>
      <c r="G563">
        <v>0</v>
      </c>
      <c r="H563">
        <v>1.5266499582289057</v>
      </c>
      <c r="I563">
        <v>1.3860704897106584</v>
      </c>
      <c r="J563" s="1" t="s">
        <v>491</v>
      </c>
    </row>
    <row r="564" spans="1:10" x14ac:dyDescent="0.25">
      <c r="A564" s="1" t="s">
        <v>1422</v>
      </c>
      <c r="B564" s="1" t="s">
        <v>1413</v>
      </c>
      <c r="C564">
        <v>0.40336380960877971</v>
      </c>
      <c r="D564">
        <v>0.86851246617171685</v>
      </c>
      <c r="E564">
        <f>-LOG(BioPlanet_2019_table[[#This Row],[Adjusted P-value]],10)</f>
        <v>6.1223943537283103E-2</v>
      </c>
      <c r="F564">
        <v>0</v>
      </c>
      <c r="G564">
        <v>0</v>
      </c>
      <c r="H564">
        <v>1.5266499582289057</v>
      </c>
      <c r="I564">
        <v>1.3860704897106584</v>
      </c>
      <c r="J564" s="1" t="s">
        <v>1423</v>
      </c>
    </row>
    <row r="565" spans="1:10" x14ac:dyDescent="0.25">
      <c r="A565" s="1" t="s">
        <v>1424</v>
      </c>
      <c r="B565" s="1" t="s">
        <v>1413</v>
      </c>
      <c r="C565">
        <v>0.40336380960877971</v>
      </c>
      <c r="D565">
        <v>0.86851246617171685</v>
      </c>
      <c r="E565">
        <f>-LOG(BioPlanet_2019_table[[#This Row],[Adjusted P-value]],10)</f>
        <v>6.1223943537283103E-2</v>
      </c>
      <c r="F565">
        <v>0</v>
      </c>
      <c r="G565">
        <v>0</v>
      </c>
      <c r="H565">
        <v>1.5266499582289057</v>
      </c>
      <c r="I565">
        <v>1.3860704897106584</v>
      </c>
      <c r="J565" s="1" t="s">
        <v>1425</v>
      </c>
    </row>
    <row r="566" spans="1:10" x14ac:dyDescent="0.25">
      <c r="A566" s="1" t="s">
        <v>1426</v>
      </c>
      <c r="B566" s="1" t="s">
        <v>1413</v>
      </c>
      <c r="C566">
        <v>0.40336380960877971</v>
      </c>
      <c r="D566">
        <v>0.86851246617171685</v>
      </c>
      <c r="E566">
        <f>-LOG(BioPlanet_2019_table[[#This Row],[Adjusted P-value]],10)</f>
        <v>6.1223943537283103E-2</v>
      </c>
      <c r="F566">
        <v>0</v>
      </c>
      <c r="G566">
        <v>0</v>
      </c>
      <c r="H566">
        <v>1.5266499582289057</v>
      </c>
      <c r="I566">
        <v>1.3860704897106584</v>
      </c>
      <c r="J566" s="1" t="s">
        <v>1427</v>
      </c>
    </row>
    <row r="567" spans="1:10" x14ac:dyDescent="0.25">
      <c r="A567" s="1" t="s">
        <v>1428</v>
      </c>
      <c r="B567" s="1" t="s">
        <v>1429</v>
      </c>
      <c r="C567">
        <v>0.40760491456031794</v>
      </c>
      <c r="D567">
        <v>0.86851246617171685</v>
      </c>
      <c r="E567">
        <f>-LOG(BioPlanet_2019_table[[#This Row],[Adjusted P-value]],10)</f>
        <v>6.1223943537283103E-2</v>
      </c>
      <c r="F567">
        <v>0</v>
      </c>
      <c r="G567">
        <v>0</v>
      </c>
      <c r="H567">
        <v>1.1198622658940118</v>
      </c>
      <c r="I567">
        <v>1.0050281404151198</v>
      </c>
      <c r="J567" s="1" t="s">
        <v>1430</v>
      </c>
    </row>
    <row r="568" spans="1:10" x14ac:dyDescent="0.25">
      <c r="A568" s="1" t="s">
        <v>1431</v>
      </c>
      <c r="B568" s="1" t="s">
        <v>1432</v>
      </c>
      <c r="C568">
        <v>0.408876966269835</v>
      </c>
      <c r="D568">
        <v>0.86851246617171685</v>
      </c>
      <c r="E568">
        <f>-LOG(BioPlanet_2019_table[[#This Row],[Adjusted P-value]],10)</f>
        <v>6.1223943537283103E-2</v>
      </c>
      <c r="F568">
        <v>0</v>
      </c>
      <c r="G568">
        <v>0</v>
      </c>
      <c r="H568">
        <v>1.1875732708089097</v>
      </c>
      <c r="I568">
        <v>1.062095447777003</v>
      </c>
      <c r="J568" s="1" t="s">
        <v>1433</v>
      </c>
    </row>
    <row r="569" spans="1:10" x14ac:dyDescent="0.25">
      <c r="A569" s="1" t="s">
        <v>1434</v>
      </c>
      <c r="B569" s="1" t="s">
        <v>1435</v>
      </c>
      <c r="C569">
        <v>0.41058183362053896</v>
      </c>
      <c r="D569">
        <v>0.86851246617171685</v>
      </c>
      <c r="E569">
        <f>-LOG(BioPlanet_2019_table[[#This Row],[Adjusted P-value]],10)</f>
        <v>6.1223943537283103E-2</v>
      </c>
      <c r="F569">
        <v>0</v>
      </c>
      <c r="G569">
        <v>0</v>
      </c>
      <c r="H569">
        <v>1.3358689291983616</v>
      </c>
      <c r="I569">
        <v>1.1891638286044288</v>
      </c>
      <c r="J569" s="1" t="s">
        <v>1436</v>
      </c>
    </row>
    <row r="570" spans="1:10" x14ac:dyDescent="0.25">
      <c r="A570" s="1" t="s">
        <v>1437</v>
      </c>
      <c r="B570" s="1" t="s">
        <v>1435</v>
      </c>
      <c r="C570">
        <v>0.41058183362053896</v>
      </c>
      <c r="D570">
        <v>0.86851246617171685</v>
      </c>
      <c r="E570">
        <f>-LOG(BioPlanet_2019_table[[#This Row],[Adjusted P-value]],10)</f>
        <v>6.1223943537283103E-2</v>
      </c>
      <c r="F570">
        <v>0</v>
      </c>
      <c r="G570">
        <v>0</v>
      </c>
      <c r="H570">
        <v>1.3358689291983616</v>
      </c>
      <c r="I570">
        <v>1.1891638286044288</v>
      </c>
      <c r="J570" s="1" t="s">
        <v>365</v>
      </c>
    </row>
    <row r="571" spans="1:10" x14ac:dyDescent="0.25">
      <c r="A571" s="1" t="s">
        <v>1438</v>
      </c>
      <c r="B571" s="1" t="s">
        <v>1435</v>
      </c>
      <c r="C571">
        <v>0.41058183362053896</v>
      </c>
      <c r="D571">
        <v>0.86851246617171685</v>
      </c>
      <c r="E571">
        <f>-LOG(BioPlanet_2019_table[[#This Row],[Adjusted P-value]],10)</f>
        <v>6.1223943537283103E-2</v>
      </c>
      <c r="F571">
        <v>0</v>
      </c>
      <c r="G571">
        <v>0</v>
      </c>
      <c r="H571">
        <v>1.3358689291983616</v>
      </c>
      <c r="I571">
        <v>1.1891638286044288</v>
      </c>
      <c r="J571" s="1" t="s">
        <v>1439</v>
      </c>
    </row>
    <row r="572" spans="1:10" x14ac:dyDescent="0.25">
      <c r="A572" s="1" t="s">
        <v>1440</v>
      </c>
      <c r="B572" s="1" t="s">
        <v>1435</v>
      </c>
      <c r="C572">
        <v>0.41058183362053896</v>
      </c>
      <c r="D572">
        <v>0.86851246617171685</v>
      </c>
      <c r="E572">
        <f>-LOG(BioPlanet_2019_table[[#This Row],[Adjusted P-value]],10)</f>
        <v>6.1223943537283103E-2</v>
      </c>
      <c r="F572">
        <v>0</v>
      </c>
      <c r="G572">
        <v>0</v>
      </c>
      <c r="H572">
        <v>1.3358689291983616</v>
      </c>
      <c r="I572">
        <v>1.1891638286044288</v>
      </c>
      <c r="J572" s="1" t="s">
        <v>1441</v>
      </c>
    </row>
    <row r="573" spans="1:10" x14ac:dyDescent="0.25">
      <c r="A573" s="1" t="s">
        <v>1442</v>
      </c>
      <c r="B573" s="1" t="s">
        <v>1435</v>
      </c>
      <c r="C573">
        <v>0.41058183362053896</v>
      </c>
      <c r="D573">
        <v>0.86851246617171685</v>
      </c>
      <c r="E573">
        <f>-LOG(BioPlanet_2019_table[[#This Row],[Adjusted P-value]],10)</f>
        <v>6.1223943537283103E-2</v>
      </c>
      <c r="F573">
        <v>0</v>
      </c>
      <c r="G573">
        <v>0</v>
      </c>
      <c r="H573">
        <v>1.3358689291983616</v>
      </c>
      <c r="I573">
        <v>1.1891638286044288</v>
      </c>
      <c r="J573" s="1" t="s">
        <v>1443</v>
      </c>
    </row>
    <row r="574" spans="1:10" x14ac:dyDescent="0.25">
      <c r="A574" s="1" t="s">
        <v>1444</v>
      </c>
      <c r="B574" s="1" t="s">
        <v>1445</v>
      </c>
      <c r="C574">
        <v>0.41071552849745879</v>
      </c>
      <c r="D574">
        <v>0.86851246617171685</v>
      </c>
      <c r="E574">
        <f>-LOG(BioPlanet_2019_table[[#This Row],[Adjusted P-value]],10)</f>
        <v>6.1223943537283103E-2</v>
      </c>
      <c r="F574">
        <v>0</v>
      </c>
      <c r="G574">
        <v>0</v>
      </c>
      <c r="H574">
        <v>1.2145177610906961</v>
      </c>
      <c r="I574">
        <v>1.0807440329791429</v>
      </c>
      <c r="J574" s="1" t="s">
        <v>1446</v>
      </c>
    </row>
    <row r="575" spans="1:10" x14ac:dyDescent="0.25">
      <c r="A575" s="1" t="s">
        <v>1447</v>
      </c>
      <c r="B575" s="1" t="s">
        <v>1448</v>
      </c>
      <c r="C575">
        <v>0.41167635102875255</v>
      </c>
      <c r="D575">
        <v>0.86851246617171685</v>
      </c>
      <c r="E575">
        <f>-LOG(BioPlanet_2019_table[[#This Row],[Adjusted P-value]],10)</f>
        <v>6.1223943537283103E-2</v>
      </c>
      <c r="F575">
        <v>0</v>
      </c>
      <c r="G575">
        <v>0</v>
      </c>
      <c r="H575">
        <v>1.2573357211737153</v>
      </c>
      <c r="I575">
        <v>1.1159078256975583</v>
      </c>
      <c r="J575" s="1" t="s">
        <v>1449</v>
      </c>
    </row>
    <row r="576" spans="1:10" x14ac:dyDescent="0.25">
      <c r="A576" s="1" t="s">
        <v>1450</v>
      </c>
      <c r="B576" s="1" t="s">
        <v>1448</v>
      </c>
      <c r="C576">
        <v>0.41167635102875255</v>
      </c>
      <c r="D576">
        <v>0.86851246617171685</v>
      </c>
      <c r="E576">
        <f>-LOG(BioPlanet_2019_table[[#This Row],[Adjusted P-value]],10)</f>
        <v>6.1223943537283103E-2</v>
      </c>
      <c r="F576">
        <v>0</v>
      </c>
      <c r="G576">
        <v>0</v>
      </c>
      <c r="H576">
        <v>1.2573357211737153</v>
      </c>
      <c r="I576">
        <v>1.1159078256975583</v>
      </c>
      <c r="J576" s="1" t="s">
        <v>1451</v>
      </c>
    </row>
    <row r="577" spans="1:10" x14ac:dyDescent="0.25">
      <c r="A577" s="1" t="s">
        <v>1452</v>
      </c>
      <c r="B577" s="1" t="s">
        <v>1448</v>
      </c>
      <c r="C577">
        <v>0.41167635102875255</v>
      </c>
      <c r="D577">
        <v>0.86851246617171685</v>
      </c>
      <c r="E577">
        <f>-LOG(BioPlanet_2019_table[[#This Row],[Adjusted P-value]],10)</f>
        <v>6.1223943537283103E-2</v>
      </c>
      <c r="F577">
        <v>0</v>
      </c>
      <c r="G577">
        <v>0</v>
      </c>
      <c r="H577">
        <v>1.2573357211737153</v>
      </c>
      <c r="I577">
        <v>1.1159078256975583</v>
      </c>
      <c r="J577" s="1" t="s">
        <v>1453</v>
      </c>
    </row>
    <row r="578" spans="1:10" x14ac:dyDescent="0.25">
      <c r="A578" s="1" t="s">
        <v>1454</v>
      </c>
      <c r="B578" s="1" t="s">
        <v>1448</v>
      </c>
      <c r="C578">
        <v>0.41167635102875255</v>
      </c>
      <c r="D578">
        <v>0.86851246617171685</v>
      </c>
      <c r="E578">
        <f>-LOG(BioPlanet_2019_table[[#This Row],[Adjusted P-value]],10)</f>
        <v>6.1223943537283103E-2</v>
      </c>
      <c r="F578">
        <v>0</v>
      </c>
      <c r="G578">
        <v>0</v>
      </c>
      <c r="H578">
        <v>1.2573357211737153</v>
      </c>
      <c r="I578">
        <v>1.1159078256975583</v>
      </c>
      <c r="J578" s="1" t="s">
        <v>1455</v>
      </c>
    </row>
    <row r="579" spans="1:10" x14ac:dyDescent="0.25">
      <c r="A579" s="1" t="s">
        <v>1456</v>
      </c>
      <c r="B579" s="1" t="s">
        <v>1448</v>
      </c>
      <c r="C579">
        <v>0.41167635102875255</v>
      </c>
      <c r="D579">
        <v>0.86851246617171685</v>
      </c>
      <c r="E579">
        <f>-LOG(BioPlanet_2019_table[[#This Row],[Adjusted P-value]],10)</f>
        <v>6.1223943537283103E-2</v>
      </c>
      <c r="F579">
        <v>0</v>
      </c>
      <c r="G579">
        <v>0</v>
      </c>
      <c r="H579">
        <v>1.2573357211737153</v>
      </c>
      <c r="I579">
        <v>1.1159078256975583</v>
      </c>
      <c r="J579" s="1" t="s">
        <v>1457</v>
      </c>
    </row>
    <row r="580" spans="1:10" x14ac:dyDescent="0.25">
      <c r="A580" s="1" t="s">
        <v>1458</v>
      </c>
      <c r="B580" s="1" t="s">
        <v>1459</v>
      </c>
      <c r="C580">
        <v>0.41411773901111287</v>
      </c>
      <c r="D580">
        <v>0.86851246617171685</v>
      </c>
      <c r="E580">
        <f>-LOG(BioPlanet_2019_table[[#This Row],[Adjusted P-value]],10)</f>
        <v>6.1223943537283103E-2</v>
      </c>
      <c r="F580">
        <v>0</v>
      </c>
      <c r="G580">
        <v>0</v>
      </c>
      <c r="H580">
        <v>1.1317536527235674</v>
      </c>
      <c r="I580">
        <v>0.99775962450683131</v>
      </c>
      <c r="J580" s="1" t="s">
        <v>1460</v>
      </c>
    </row>
    <row r="581" spans="1:10" x14ac:dyDescent="0.25">
      <c r="A581" s="1" t="s">
        <v>1461</v>
      </c>
      <c r="B581" s="1" t="s">
        <v>1459</v>
      </c>
      <c r="C581">
        <v>0.41411773901111287</v>
      </c>
      <c r="D581">
        <v>0.86851246617171685</v>
      </c>
      <c r="E581">
        <f>-LOG(BioPlanet_2019_table[[#This Row],[Adjusted P-value]],10)</f>
        <v>6.1223943537283103E-2</v>
      </c>
      <c r="F581">
        <v>0</v>
      </c>
      <c r="G581">
        <v>0</v>
      </c>
      <c r="H581">
        <v>1.1317536527235674</v>
      </c>
      <c r="I581">
        <v>0.99775962450683131</v>
      </c>
      <c r="J581" s="1" t="s">
        <v>1462</v>
      </c>
    </row>
    <row r="582" spans="1:10" x14ac:dyDescent="0.25">
      <c r="A582" s="1" t="s">
        <v>1463</v>
      </c>
      <c r="B582" s="1" t="s">
        <v>1464</v>
      </c>
      <c r="C582">
        <v>0.4152066261274942</v>
      </c>
      <c r="D582">
        <v>0.86851246617171685</v>
      </c>
      <c r="E582">
        <f>-LOG(BioPlanet_2019_table[[#This Row],[Adjusted P-value]],10)</f>
        <v>6.1223943537283103E-2</v>
      </c>
      <c r="F582">
        <v>0</v>
      </c>
      <c r="G582">
        <v>0</v>
      </c>
      <c r="H582">
        <v>1.1058012170385396</v>
      </c>
      <c r="I582">
        <v>0.97197603509809516</v>
      </c>
      <c r="J582" s="1" t="s">
        <v>1465</v>
      </c>
    </row>
    <row r="583" spans="1:10" x14ac:dyDescent="0.25">
      <c r="A583" s="1" t="s">
        <v>1466</v>
      </c>
      <c r="B583" s="1" t="s">
        <v>1467</v>
      </c>
      <c r="C583">
        <v>0.41549636381654931</v>
      </c>
      <c r="D583">
        <v>0.86851246617171685</v>
      </c>
      <c r="E583">
        <f>-LOG(BioPlanet_2019_table[[#This Row],[Adjusted P-value]],10)</f>
        <v>6.1223943537283103E-2</v>
      </c>
      <c r="F583">
        <v>0</v>
      </c>
      <c r="G583">
        <v>0</v>
      </c>
      <c r="H583">
        <v>2.1371127995324373</v>
      </c>
      <c r="I583">
        <v>1.8769864558724749</v>
      </c>
      <c r="J583" s="1" t="s">
        <v>1468</v>
      </c>
    </row>
    <row r="584" spans="1:10" x14ac:dyDescent="0.25">
      <c r="A584" s="1" t="s">
        <v>1469</v>
      </c>
      <c r="B584" s="1" t="s">
        <v>1467</v>
      </c>
      <c r="C584">
        <v>0.41549636381654931</v>
      </c>
      <c r="D584">
        <v>0.86851246617171685</v>
      </c>
      <c r="E584">
        <f>-LOG(BioPlanet_2019_table[[#This Row],[Adjusted P-value]],10)</f>
        <v>6.1223943537283103E-2</v>
      </c>
      <c r="F584">
        <v>0</v>
      </c>
      <c r="G584">
        <v>0</v>
      </c>
      <c r="H584">
        <v>2.1371127995324373</v>
      </c>
      <c r="I584">
        <v>1.8769864558724749</v>
      </c>
      <c r="J584" s="1" t="s">
        <v>1470</v>
      </c>
    </row>
    <row r="585" spans="1:10" x14ac:dyDescent="0.25">
      <c r="A585" s="1" t="s">
        <v>1471</v>
      </c>
      <c r="B585" s="1" t="s">
        <v>1467</v>
      </c>
      <c r="C585">
        <v>0.41549636381654931</v>
      </c>
      <c r="D585">
        <v>0.86851246617171685</v>
      </c>
      <c r="E585">
        <f>-LOG(BioPlanet_2019_table[[#This Row],[Adjusted P-value]],10)</f>
        <v>6.1223943537283103E-2</v>
      </c>
      <c r="F585">
        <v>0</v>
      </c>
      <c r="G585">
        <v>0</v>
      </c>
      <c r="H585">
        <v>2.1371127995324373</v>
      </c>
      <c r="I585">
        <v>1.8769864558724749</v>
      </c>
      <c r="J585" s="1" t="s">
        <v>1472</v>
      </c>
    </row>
    <row r="586" spans="1:10" x14ac:dyDescent="0.25">
      <c r="A586" s="1" t="s">
        <v>1473</v>
      </c>
      <c r="B586" s="1" t="s">
        <v>1467</v>
      </c>
      <c r="C586">
        <v>0.41549636381654931</v>
      </c>
      <c r="D586">
        <v>0.86851246617171685</v>
      </c>
      <c r="E586">
        <f>-LOG(BioPlanet_2019_table[[#This Row],[Adjusted P-value]],10)</f>
        <v>6.1223943537283103E-2</v>
      </c>
      <c r="F586">
        <v>0</v>
      </c>
      <c r="G586">
        <v>0</v>
      </c>
      <c r="H586">
        <v>2.1371127995324373</v>
      </c>
      <c r="I586">
        <v>1.8769864558724749</v>
      </c>
      <c r="J586" s="1" t="s">
        <v>1474</v>
      </c>
    </row>
    <row r="587" spans="1:10" x14ac:dyDescent="0.25">
      <c r="A587" s="1" t="s">
        <v>1475</v>
      </c>
      <c r="B587" s="1" t="s">
        <v>1467</v>
      </c>
      <c r="C587">
        <v>0.41549636381654931</v>
      </c>
      <c r="D587">
        <v>0.86851246617171685</v>
      </c>
      <c r="E587">
        <f>-LOG(BioPlanet_2019_table[[#This Row],[Adjusted P-value]],10)</f>
        <v>6.1223943537283103E-2</v>
      </c>
      <c r="F587">
        <v>0</v>
      </c>
      <c r="G587">
        <v>0</v>
      </c>
      <c r="H587">
        <v>2.1371127995324373</v>
      </c>
      <c r="I587">
        <v>1.8769864558724749</v>
      </c>
      <c r="J587" s="1" t="s">
        <v>1476</v>
      </c>
    </row>
    <row r="588" spans="1:10" x14ac:dyDescent="0.25">
      <c r="A588" s="1" t="s">
        <v>1477</v>
      </c>
      <c r="B588" s="1" t="s">
        <v>1467</v>
      </c>
      <c r="C588">
        <v>0.41549636381654931</v>
      </c>
      <c r="D588">
        <v>0.86851246617171685</v>
      </c>
      <c r="E588">
        <f>-LOG(BioPlanet_2019_table[[#This Row],[Adjusted P-value]],10)</f>
        <v>6.1223943537283103E-2</v>
      </c>
      <c r="F588">
        <v>0</v>
      </c>
      <c r="G588">
        <v>0</v>
      </c>
      <c r="H588">
        <v>2.1371127995324373</v>
      </c>
      <c r="I588">
        <v>1.8769864558724749</v>
      </c>
      <c r="J588" s="1" t="s">
        <v>1478</v>
      </c>
    </row>
    <row r="589" spans="1:10" x14ac:dyDescent="0.25">
      <c r="A589" s="1" t="s">
        <v>1479</v>
      </c>
      <c r="B589" s="1" t="s">
        <v>1467</v>
      </c>
      <c r="C589">
        <v>0.41549636381654931</v>
      </c>
      <c r="D589">
        <v>0.86851246617171685</v>
      </c>
      <c r="E589">
        <f>-LOG(BioPlanet_2019_table[[#This Row],[Adjusted P-value]],10)</f>
        <v>6.1223943537283103E-2</v>
      </c>
      <c r="F589">
        <v>0</v>
      </c>
      <c r="G589">
        <v>0</v>
      </c>
      <c r="H589">
        <v>2.1371127995324373</v>
      </c>
      <c r="I589">
        <v>1.8769864558724749</v>
      </c>
      <c r="J589" s="1" t="s">
        <v>1480</v>
      </c>
    </row>
    <row r="590" spans="1:10" x14ac:dyDescent="0.25">
      <c r="A590" s="1" t="s">
        <v>1481</v>
      </c>
      <c r="B590" s="1" t="s">
        <v>1467</v>
      </c>
      <c r="C590">
        <v>0.41549636381654931</v>
      </c>
      <c r="D590">
        <v>0.86851246617171685</v>
      </c>
      <c r="E590">
        <f>-LOG(BioPlanet_2019_table[[#This Row],[Adjusted P-value]],10)</f>
        <v>6.1223943537283103E-2</v>
      </c>
      <c r="F590">
        <v>0</v>
      </c>
      <c r="G590">
        <v>0</v>
      </c>
      <c r="H590">
        <v>2.1371127995324373</v>
      </c>
      <c r="I590">
        <v>1.8769864558724749</v>
      </c>
      <c r="J590" s="1" t="s">
        <v>1482</v>
      </c>
    </row>
    <row r="591" spans="1:10" x14ac:dyDescent="0.25">
      <c r="A591" s="1" t="s">
        <v>1483</v>
      </c>
      <c r="B591" s="1" t="s">
        <v>1467</v>
      </c>
      <c r="C591">
        <v>0.41549636381654931</v>
      </c>
      <c r="D591">
        <v>0.86851246617171685</v>
      </c>
      <c r="E591">
        <f>-LOG(BioPlanet_2019_table[[#This Row],[Adjusted P-value]],10)</f>
        <v>6.1223943537283103E-2</v>
      </c>
      <c r="F591">
        <v>0</v>
      </c>
      <c r="G591">
        <v>0</v>
      </c>
      <c r="H591">
        <v>2.1371127995324373</v>
      </c>
      <c r="I591">
        <v>1.8769864558724749</v>
      </c>
      <c r="J591" s="1" t="s">
        <v>1484</v>
      </c>
    </row>
    <row r="592" spans="1:10" x14ac:dyDescent="0.25">
      <c r="A592" s="1" t="s">
        <v>1485</v>
      </c>
      <c r="B592" s="1" t="s">
        <v>1467</v>
      </c>
      <c r="C592">
        <v>0.41549636381654931</v>
      </c>
      <c r="D592">
        <v>0.86851246617171685</v>
      </c>
      <c r="E592">
        <f>-LOG(BioPlanet_2019_table[[#This Row],[Adjusted P-value]],10)</f>
        <v>6.1223943537283103E-2</v>
      </c>
      <c r="F592">
        <v>0</v>
      </c>
      <c r="G592">
        <v>0</v>
      </c>
      <c r="H592">
        <v>2.1371127995324373</v>
      </c>
      <c r="I592">
        <v>1.8769864558724749</v>
      </c>
      <c r="J592" s="1" t="s">
        <v>1486</v>
      </c>
    </row>
    <row r="593" spans="1:10" x14ac:dyDescent="0.25">
      <c r="A593" s="1" t="s">
        <v>1487</v>
      </c>
      <c r="B593" s="1" t="s">
        <v>1467</v>
      </c>
      <c r="C593">
        <v>0.41549636381654931</v>
      </c>
      <c r="D593">
        <v>0.86851246617171685</v>
      </c>
      <c r="E593">
        <f>-LOG(BioPlanet_2019_table[[#This Row],[Adjusted P-value]],10)</f>
        <v>6.1223943537283103E-2</v>
      </c>
      <c r="F593">
        <v>0</v>
      </c>
      <c r="G593">
        <v>0</v>
      </c>
      <c r="H593">
        <v>2.1371127995324373</v>
      </c>
      <c r="I593">
        <v>1.8769864558724749</v>
      </c>
      <c r="J593" s="1" t="s">
        <v>1488</v>
      </c>
    </row>
    <row r="594" spans="1:10" x14ac:dyDescent="0.25">
      <c r="A594" s="1" t="s">
        <v>1489</v>
      </c>
      <c r="B594" s="1" t="s">
        <v>1467</v>
      </c>
      <c r="C594">
        <v>0.41549636381654931</v>
      </c>
      <c r="D594">
        <v>0.86851246617171685</v>
      </c>
      <c r="E594">
        <f>-LOG(BioPlanet_2019_table[[#This Row],[Adjusted P-value]],10)</f>
        <v>6.1223943537283103E-2</v>
      </c>
      <c r="F594">
        <v>0</v>
      </c>
      <c r="G594">
        <v>0</v>
      </c>
      <c r="H594">
        <v>2.1371127995324373</v>
      </c>
      <c r="I594">
        <v>1.8769864558724749</v>
      </c>
      <c r="J594" s="1" t="s">
        <v>1490</v>
      </c>
    </row>
    <row r="595" spans="1:10" x14ac:dyDescent="0.25">
      <c r="A595" s="1" t="s">
        <v>1491</v>
      </c>
      <c r="B595" s="1" t="s">
        <v>1467</v>
      </c>
      <c r="C595">
        <v>0.41549636381654931</v>
      </c>
      <c r="D595">
        <v>0.86851246617171685</v>
      </c>
      <c r="E595">
        <f>-LOG(BioPlanet_2019_table[[#This Row],[Adjusted P-value]],10)</f>
        <v>6.1223943537283103E-2</v>
      </c>
      <c r="F595">
        <v>0</v>
      </c>
      <c r="G595">
        <v>0</v>
      </c>
      <c r="H595">
        <v>2.1371127995324373</v>
      </c>
      <c r="I595">
        <v>1.8769864558724749</v>
      </c>
      <c r="J595" s="1" t="s">
        <v>1492</v>
      </c>
    </row>
    <row r="596" spans="1:10" x14ac:dyDescent="0.25">
      <c r="A596" s="1" t="s">
        <v>1493</v>
      </c>
      <c r="B596" s="1" t="s">
        <v>1467</v>
      </c>
      <c r="C596">
        <v>0.41549636381654931</v>
      </c>
      <c r="D596">
        <v>0.86851246617171685</v>
      </c>
      <c r="E596">
        <f>-LOG(BioPlanet_2019_table[[#This Row],[Adjusted P-value]],10)</f>
        <v>6.1223943537283103E-2</v>
      </c>
      <c r="F596">
        <v>0</v>
      </c>
      <c r="G596">
        <v>0</v>
      </c>
      <c r="H596">
        <v>2.1371127995324373</v>
      </c>
      <c r="I596">
        <v>1.8769864558724749</v>
      </c>
      <c r="J596" s="1" t="s">
        <v>1494</v>
      </c>
    </row>
    <row r="597" spans="1:10" x14ac:dyDescent="0.25">
      <c r="A597" s="1" t="s">
        <v>1495</v>
      </c>
      <c r="B597" s="1" t="s">
        <v>1467</v>
      </c>
      <c r="C597">
        <v>0.41549636381654931</v>
      </c>
      <c r="D597">
        <v>0.86851246617171685</v>
      </c>
      <c r="E597">
        <f>-LOG(BioPlanet_2019_table[[#This Row],[Adjusted P-value]],10)</f>
        <v>6.1223943537283103E-2</v>
      </c>
      <c r="F597">
        <v>0</v>
      </c>
      <c r="G597">
        <v>0</v>
      </c>
      <c r="H597">
        <v>2.1371127995324373</v>
      </c>
      <c r="I597">
        <v>1.8769864558724749</v>
      </c>
      <c r="J597" s="1" t="s">
        <v>1496</v>
      </c>
    </row>
    <row r="598" spans="1:10" x14ac:dyDescent="0.25">
      <c r="A598" s="1" t="s">
        <v>1497</v>
      </c>
      <c r="B598" s="1" t="s">
        <v>1467</v>
      </c>
      <c r="C598">
        <v>0.41549636381654931</v>
      </c>
      <c r="D598">
        <v>0.86851246617171685</v>
      </c>
      <c r="E598">
        <f>-LOG(BioPlanet_2019_table[[#This Row],[Adjusted P-value]],10)</f>
        <v>6.1223943537283103E-2</v>
      </c>
      <c r="F598">
        <v>0</v>
      </c>
      <c r="G598">
        <v>0</v>
      </c>
      <c r="H598">
        <v>2.1371127995324373</v>
      </c>
      <c r="I598">
        <v>1.8769864558724749</v>
      </c>
      <c r="J598" s="1" t="s">
        <v>1498</v>
      </c>
    </row>
    <row r="599" spans="1:10" x14ac:dyDescent="0.25">
      <c r="A599" s="1" t="s">
        <v>1499</v>
      </c>
      <c r="B599" s="1" t="s">
        <v>1467</v>
      </c>
      <c r="C599">
        <v>0.41549636381654931</v>
      </c>
      <c r="D599">
        <v>0.86851246617171685</v>
      </c>
      <c r="E599">
        <f>-LOG(BioPlanet_2019_table[[#This Row],[Adjusted P-value]],10)</f>
        <v>6.1223943537283103E-2</v>
      </c>
      <c r="F599">
        <v>0</v>
      </c>
      <c r="G599">
        <v>0</v>
      </c>
      <c r="H599">
        <v>2.1371127995324373</v>
      </c>
      <c r="I599">
        <v>1.8769864558724749</v>
      </c>
      <c r="J599" s="1" t="s">
        <v>1500</v>
      </c>
    </row>
    <row r="600" spans="1:10" x14ac:dyDescent="0.25">
      <c r="A600" s="1" t="s">
        <v>1501</v>
      </c>
      <c r="B600" s="1" t="s">
        <v>1502</v>
      </c>
      <c r="C600">
        <v>0.42100634631388939</v>
      </c>
      <c r="D600">
        <v>0.87662129047554005</v>
      </c>
      <c r="E600">
        <f>-LOG(BioPlanet_2019_table[[#This Row],[Adjusted P-value]],10)</f>
        <v>5.7187985856642656E-2</v>
      </c>
      <c r="F600">
        <v>0</v>
      </c>
      <c r="G600">
        <v>0</v>
      </c>
      <c r="H600">
        <v>1.1510128581096324</v>
      </c>
      <c r="I600">
        <v>0.99574970770508053</v>
      </c>
      <c r="J600" s="1" t="s">
        <v>1503</v>
      </c>
    </row>
    <row r="601" spans="1:10" x14ac:dyDescent="0.25">
      <c r="A601" s="1" t="s">
        <v>1504</v>
      </c>
      <c r="B601" s="1" t="s">
        <v>1505</v>
      </c>
      <c r="C601">
        <v>0.42455585654947542</v>
      </c>
      <c r="D601">
        <v>0.87662129047554005</v>
      </c>
      <c r="E601">
        <f>-LOG(BioPlanet_2019_table[[#This Row],[Adjusted P-value]],10)</f>
        <v>5.7187985856642656E-2</v>
      </c>
      <c r="F601">
        <v>0</v>
      </c>
      <c r="G601">
        <v>0</v>
      </c>
      <c r="H601">
        <v>1.1659170840882447</v>
      </c>
      <c r="I601">
        <v>0.99885480706255914</v>
      </c>
      <c r="J601" s="1" t="s">
        <v>1506</v>
      </c>
    </row>
    <row r="602" spans="1:10" x14ac:dyDescent="0.25">
      <c r="A602" s="1" t="s">
        <v>1507</v>
      </c>
      <c r="B602" s="1" t="s">
        <v>1505</v>
      </c>
      <c r="C602">
        <v>0.42455585654947542</v>
      </c>
      <c r="D602">
        <v>0.87662129047554005</v>
      </c>
      <c r="E602">
        <f>-LOG(BioPlanet_2019_table[[#This Row],[Adjusted P-value]],10)</f>
        <v>5.7187985856642656E-2</v>
      </c>
      <c r="F602">
        <v>0</v>
      </c>
      <c r="G602">
        <v>0</v>
      </c>
      <c r="H602">
        <v>1.1659170840882447</v>
      </c>
      <c r="I602">
        <v>0.99885480706255914</v>
      </c>
      <c r="J602" s="1" t="s">
        <v>1508</v>
      </c>
    </row>
    <row r="603" spans="1:10" x14ac:dyDescent="0.25">
      <c r="A603" s="1" t="s">
        <v>1509</v>
      </c>
      <c r="B603" s="1" t="s">
        <v>1510</v>
      </c>
      <c r="C603">
        <v>0.42809889944818424</v>
      </c>
      <c r="D603">
        <v>0.87662129047554005</v>
      </c>
      <c r="E603">
        <f>-LOG(BioPlanet_2019_table[[#This Row],[Adjusted P-value]],10)</f>
        <v>5.7187985856642656E-2</v>
      </c>
      <c r="F603">
        <v>0</v>
      </c>
      <c r="G603">
        <v>0</v>
      </c>
      <c r="H603">
        <v>1.1874633860574106</v>
      </c>
      <c r="I603">
        <v>1.0074451676754104</v>
      </c>
      <c r="J603" s="1" t="s">
        <v>1511</v>
      </c>
    </row>
    <row r="604" spans="1:10" x14ac:dyDescent="0.25">
      <c r="A604" s="1" t="s">
        <v>1512</v>
      </c>
      <c r="B604" s="1" t="s">
        <v>1510</v>
      </c>
      <c r="C604">
        <v>0.42809889944818424</v>
      </c>
      <c r="D604">
        <v>0.87662129047554005</v>
      </c>
      <c r="E604">
        <f>-LOG(BioPlanet_2019_table[[#This Row],[Adjusted P-value]],10)</f>
        <v>5.7187985856642656E-2</v>
      </c>
      <c r="F604">
        <v>0</v>
      </c>
      <c r="G604">
        <v>0</v>
      </c>
      <c r="H604">
        <v>1.1874633860574106</v>
      </c>
      <c r="I604">
        <v>1.0074451676754104</v>
      </c>
      <c r="J604" s="1" t="s">
        <v>1513</v>
      </c>
    </row>
    <row r="605" spans="1:10" x14ac:dyDescent="0.25">
      <c r="A605" s="1" t="s">
        <v>1514</v>
      </c>
      <c r="B605" s="1" t="s">
        <v>1515</v>
      </c>
      <c r="C605">
        <v>0.43145687216888051</v>
      </c>
      <c r="D605">
        <v>0.87662129047554005</v>
      </c>
      <c r="E605">
        <f>-LOG(BioPlanet_2019_table[[#This Row],[Adjusted P-value]],10)</f>
        <v>5.7187985856642656E-2</v>
      </c>
      <c r="F605">
        <v>0</v>
      </c>
      <c r="G605">
        <v>0</v>
      </c>
      <c r="H605">
        <v>1.221344931415189</v>
      </c>
      <c r="I605">
        <v>1.0266475537692366</v>
      </c>
      <c r="J605" s="1" t="s">
        <v>1516</v>
      </c>
    </row>
    <row r="606" spans="1:10" x14ac:dyDescent="0.25">
      <c r="A606" s="1" t="s">
        <v>1517</v>
      </c>
      <c r="B606" s="1" t="s">
        <v>1515</v>
      </c>
      <c r="C606">
        <v>0.43145687216888051</v>
      </c>
      <c r="D606">
        <v>0.87662129047554005</v>
      </c>
      <c r="E606">
        <f>-LOG(BioPlanet_2019_table[[#This Row],[Adjusted P-value]],10)</f>
        <v>5.7187985856642656E-2</v>
      </c>
      <c r="F606">
        <v>0</v>
      </c>
      <c r="G606">
        <v>0</v>
      </c>
      <c r="H606">
        <v>1.221344931415189</v>
      </c>
      <c r="I606">
        <v>1.0266475537692366</v>
      </c>
      <c r="J606" s="1" t="s">
        <v>1518</v>
      </c>
    </row>
    <row r="607" spans="1:10" x14ac:dyDescent="0.25">
      <c r="A607" s="1" t="s">
        <v>1519</v>
      </c>
      <c r="B607" s="1" t="s">
        <v>1520</v>
      </c>
      <c r="C607">
        <v>0.43400575816227993</v>
      </c>
      <c r="D607">
        <v>0.87662129047554005</v>
      </c>
      <c r="E607">
        <f>-LOG(BioPlanet_2019_table[[#This Row],[Adjusted P-value]],10)</f>
        <v>5.7187985856642656E-2</v>
      </c>
      <c r="F607">
        <v>0</v>
      </c>
      <c r="G607">
        <v>0</v>
      </c>
      <c r="H607">
        <v>1.4247953216374269</v>
      </c>
      <c r="I607">
        <v>1.1892730606605808</v>
      </c>
      <c r="J607" s="1" t="s">
        <v>1521</v>
      </c>
    </row>
    <row r="608" spans="1:10" x14ac:dyDescent="0.25">
      <c r="A608" s="1" t="s">
        <v>1522</v>
      </c>
      <c r="B608" s="1" t="s">
        <v>1520</v>
      </c>
      <c r="C608">
        <v>0.43400575816227993</v>
      </c>
      <c r="D608">
        <v>0.87662129047554005</v>
      </c>
      <c r="E608">
        <f>-LOG(BioPlanet_2019_table[[#This Row],[Adjusted P-value]],10)</f>
        <v>5.7187985856642656E-2</v>
      </c>
      <c r="F608">
        <v>0</v>
      </c>
      <c r="G608">
        <v>0</v>
      </c>
      <c r="H608">
        <v>1.4247953216374269</v>
      </c>
      <c r="I608">
        <v>1.1892730606605808</v>
      </c>
      <c r="J608" s="1" t="s">
        <v>1523</v>
      </c>
    </row>
    <row r="609" spans="1:10" x14ac:dyDescent="0.25">
      <c r="A609" s="1" t="s">
        <v>1524</v>
      </c>
      <c r="B609" s="1" t="s">
        <v>1520</v>
      </c>
      <c r="C609">
        <v>0.43400575816227993</v>
      </c>
      <c r="D609">
        <v>0.87662129047554005</v>
      </c>
      <c r="E609">
        <f>-LOG(BioPlanet_2019_table[[#This Row],[Adjusted P-value]],10)</f>
        <v>5.7187985856642656E-2</v>
      </c>
      <c r="F609">
        <v>0</v>
      </c>
      <c r="G609">
        <v>0</v>
      </c>
      <c r="H609">
        <v>1.4247953216374269</v>
      </c>
      <c r="I609">
        <v>1.1892730606605808</v>
      </c>
      <c r="J609" s="1" t="s">
        <v>1525</v>
      </c>
    </row>
    <row r="610" spans="1:10" x14ac:dyDescent="0.25">
      <c r="A610" s="1" t="s">
        <v>1526</v>
      </c>
      <c r="B610" s="1" t="s">
        <v>1520</v>
      </c>
      <c r="C610">
        <v>0.43400575816227993</v>
      </c>
      <c r="D610">
        <v>0.87662129047554005</v>
      </c>
      <c r="E610">
        <f>-LOG(BioPlanet_2019_table[[#This Row],[Adjusted P-value]],10)</f>
        <v>5.7187985856642656E-2</v>
      </c>
      <c r="F610">
        <v>0</v>
      </c>
      <c r="G610">
        <v>0</v>
      </c>
      <c r="H610">
        <v>1.4247953216374269</v>
      </c>
      <c r="I610">
        <v>1.1892730606605808</v>
      </c>
      <c r="J610" s="1" t="s">
        <v>1527</v>
      </c>
    </row>
    <row r="611" spans="1:10" x14ac:dyDescent="0.25">
      <c r="A611" s="1" t="s">
        <v>1528</v>
      </c>
      <c r="B611" s="1" t="s">
        <v>1520</v>
      </c>
      <c r="C611">
        <v>0.43400575816227993</v>
      </c>
      <c r="D611">
        <v>0.87662129047554005</v>
      </c>
      <c r="E611">
        <f>-LOG(BioPlanet_2019_table[[#This Row],[Adjusted P-value]],10)</f>
        <v>5.7187985856642656E-2</v>
      </c>
      <c r="F611">
        <v>0</v>
      </c>
      <c r="G611">
        <v>0</v>
      </c>
      <c r="H611">
        <v>1.4247953216374269</v>
      </c>
      <c r="I611">
        <v>1.1892730606605808</v>
      </c>
      <c r="J611" s="1" t="s">
        <v>1529</v>
      </c>
    </row>
    <row r="612" spans="1:10" x14ac:dyDescent="0.25">
      <c r="A612" s="1" t="s">
        <v>1530</v>
      </c>
      <c r="B612" s="1" t="s">
        <v>1520</v>
      </c>
      <c r="C612">
        <v>0.43400575816227993</v>
      </c>
      <c r="D612">
        <v>0.87662129047554005</v>
      </c>
      <c r="E612">
        <f>-LOG(BioPlanet_2019_table[[#This Row],[Adjusted P-value]],10)</f>
        <v>5.7187985856642656E-2</v>
      </c>
      <c r="F612">
        <v>0</v>
      </c>
      <c r="G612">
        <v>0</v>
      </c>
      <c r="H612">
        <v>1.4247953216374269</v>
      </c>
      <c r="I612">
        <v>1.1892730606605808</v>
      </c>
      <c r="J612" s="1" t="s">
        <v>1531</v>
      </c>
    </row>
    <row r="613" spans="1:10" x14ac:dyDescent="0.25">
      <c r="A613" s="1" t="s">
        <v>1532</v>
      </c>
      <c r="B613" s="1" t="s">
        <v>1520</v>
      </c>
      <c r="C613">
        <v>0.43400575816227993</v>
      </c>
      <c r="D613">
        <v>0.87662129047554005</v>
      </c>
      <c r="E613">
        <f>-LOG(BioPlanet_2019_table[[#This Row],[Adjusted P-value]],10)</f>
        <v>5.7187985856642656E-2</v>
      </c>
      <c r="F613">
        <v>0</v>
      </c>
      <c r="G613">
        <v>0</v>
      </c>
      <c r="H613">
        <v>1.4247953216374269</v>
      </c>
      <c r="I613">
        <v>1.1892730606605808</v>
      </c>
      <c r="J613" s="1" t="s">
        <v>1533</v>
      </c>
    </row>
    <row r="614" spans="1:10" x14ac:dyDescent="0.25">
      <c r="A614" s="1" t="s">
        <v>1534</v>
      </c>
      <c r="B614" s="1" t="s">
        <v>1520</v>
      </c>
      <c r="C614">
        <v>0.43400575816227993</v>
      </c>
      <c r="D614">
        <v>0.87662129047554005</v>
      </c>
      <c r="E614">
        <f>-LOG(BioPlanet_2019_table[[#This Row],[Adjusted P-value]],10)</f>
        <v>5.7187985856642656E-2</v>
      </c>
      <c r="F614">
        <v>0</v>
      </c>
      <c r="G614">
        <v>0</v>
      </c>
      <c r="H614">
        <v>1.4247953216374269</v>
      </c>
      <c r="I614">
        <v>1.1892730606605808</v>
      </c>
      <c r="J614" s="1" t="s">
        <v>1535</v>
      </c>
    </row>
    <row r="615" spans="1:10" x14ac:dyDescent="0.25">
      <c r="A615" s="1" t="s">
        <v>1536</v>
      </c>
      <c r="B615" s="1" t="s">
        <v>1520</v>
      </c>
      <c r="C615">
        <v>0.43400575816227993</v>
      </c>
      <c r="D615">
        <v>0.87662129047554005</v>
      </c>
      <c r="E615">
        <f>-LOG(BioPlanet_2019_table[[#This Row],[Adjusted P-value]],10)</f>
        <v>5.7187985856642656E-2</v>
      </c>
      <c r="F615">
        <v>0</v>
      </c>
      <c r="G615">
        <v>0</v>
      </c>
      <c r="H615">
        <v>1.4247953216374269</v>
      </c>
      <c r="I615">
        <v>1.1892730606605808</v>
      </c>
      <c r="J615" s="1" t="s">
        <v>1537</v>
      </c>
    </row>
    <row r="616" spans="1:10" x14ac:dyDescent="0.25">
      <c r="A616" s="1" t="s">
        <v>1538</v>
      </c>
      <c r="B616" s="1" t="s">
        <v>1520</v>
      </c>
      <c r="C616">
        <v>0.43400575816227993</v>
      </c>
      <c r="D616">
        <v>0.87662129047554005</v>
      </c>
      <c r="E616">
        <f>-LOG(BioPlanet_2019_table[[#This Row],[Adjusted P-value]],10)</f>
        <v>5.7187985856642656E-2</v>
      </c>
      <c r="F616">
        <v>0</v>
      </c>
      <c r="G616">
        <v>0</v>
      </c>
      <c r="H616">
        <v>1.4247953216374269</v>
      </c>
      <c r="I616">
        <v>1.1892730606605808</v>
      </c>
      <c r="J616" s="1" t="s">
        <v>1539</v>
      </c>
    </row>
    <row r="617" spans="1:10" x14ac:dyDescent="0.25">
      <c r="A617" s="1" t="s">
        <v>1540</v>
      </c>
      <c r="B617" s="1" t="s">
        <v>1520</v>
      </c>
      <c r="C617">
        <v>0.43400575816227993</v>
      </c>
      <c r="D617">
        <v>0.87662129047554005</v>
      </c>
      <c r="E617">
        <f>-LOG(BioPlanet_2019_table[[#This Row],[Adjusted P-value]],10)</f>
        <v>5.7187985856642656E-2</v>
      </c>
      <c r="F617">
        <v>0</v>
      </c>
      <c r="G617">
        <v>0</v>
      </c>
      <c r="H617">
        <v>1.4247953216374269</v>
      </c>
      <c r="I617">
        <v>1.1892730606605808</v>
      </c>
      <c r="J617" s="1" t="s">
        <v>1541</v>
      </c>
    </row>
    <row r="618" spans="1:10" x14ac:dyDescent="0.25">
      <c r="A618" s="1" t="s">
        <v>1542</v>
      </c>
      <c r="B618" s="1" t="s">
        <v>1520</v>
      </c>
      <c r="C618">
        <v>0.43400575816227993</v>
      </c>
      <c r="D618">
        <v>0.87662129047554005</v>
      </c>
      <c r="E618">
        <f>-LOG(BioPlanet_2019_table[[#This Row],[Adjusted P-value]],10)</f>
        <v>5.7187985856642656E-2</v>
      </c>
      <c r="F618">
        <v>0</v>
      </c>
      <c r="G618">
        <v>0</v>
      </c>
      <c r="H618">
        <v>1.4247953216374269</v>
      </c>
      <c r="I618">
        <v>1.1892730606605808</v>
      </c>
      <c r="J618" s="1" t="s">
        <v>1543</v>
      </c>
    </row>
    <row r="619" spans="1:10" x14ac:dyDescent="0.25">
      <c r="A619" s="1" t="s">
        <v>1544</v>
      </c>
      <c r="B619" s="1" t="s">
        <v>1520</v>
      </c>
      <c r="C619">
        <v>0.43400575816227993</v>
      </c>
      <c r="D619">
        <v>0.87662129047554005</v>
      </c>
      <c r="E619">
        <f>-LOG(BioPlanet_2019_table[[#This Row],[Adjusted P-value]],10)</f>
        <v>5.7187985856642656E-2</v>
      </c>
      <c r="F619">
        <v>0</v>
      </c>
      <c r="G619">
        <v>0</v>
      </c>
      <c r="H619">
        <v>1.4247953216374269</v>
      </c>
      <c r="I619">
        <v>1.1892730606605808</v>
      </c>
      <c r="J619" s="1" t="s">
        <v>943</v>
      </c>
    </row>
    <row r="620" spans="1:10" x14ac:dyDescent="0.25">
      <c r="A620" s="1" t="s">
        <v>1545</v>
      </c>
      <c r="B620" s="1" t="s">
        <v>1546</v>
      </c>
      <c r="C620">
        <v>0.43410286304348744</v>
      </c>
      <c r="D620">
        <v>0.87662129047554005</v>
      </c>
      <c r="E620">
        <f>-LOG(BioPlanet_2019_table[[#This Row],[Adjusted P-value]],10)</f>
        <v>5.7187985856642656E-2</v>
      </c>
      <c r="F620">
        <v>0</v>
      </c>
      <c r="G620">
        <v>0</v>
      </c>
      <c r="H620">
        <v>1.2823639555295494</v>
      </c>
      <c r="I620">
        <v>1.0700990733822133</v>
      </c>
      <c r="J620" s="1" t="s">
        <v>1547</v>
      </c>
    </row>
    <row r="621" spans="1:10" x14ac:dyDescent="0.25">
      <c r="A621" s="1" t="s">
        <v>1548</v>
      </c>
      <c r="B621" s="1" t="s">
        <v>1549</v>
      </c>
      <c r="C621">
        <v>0.43934823721369104</v>
      </c>
      <c r="D621">
        <v>0.88439361390422822</v>
      </c>
      <c r="E621">
        <f>-LOG(BioPlanet_2019_table[[#This Row],[Adjusted P-value]],10)</f>
        <v>5.3354402068185661E-2</v>
      </c>
      <c r="F621">
        <v>0</v>
      </c>
      <c r="G621">
        <v>0</v>
      </c>
      <c r="H621">
        <v>1.0629847299862367</v>
      </c>
      <c r="I621">
        <v>0.87426553483421343</v>
      </c>
      <c r="J621" s="1" t="s">
        <v>1550</v>
      </c>
    </row>
    <row r="622" spans="1:10" x14ac:dyDescent="0.25">
      <c r="A622" s="1" t="s">
        <v>1551</v>
      </c>
      <c r="B622" s="1" t="s">
        <v>1552</v>
      </c>
      <c r="C622">
        <v>0.44017336992977674</v>
      </c>
      <c r="D622">
        <v>0.88439361390422822</v>
      </c>
      <c r="E622">
        <f>-LOG(BioPlanet_2019_table[[#This Row],[Adjusted P-value]],10)</f>
        <v>5.3354402068185661E-2</v>
      </c>
      <c r="F622">
        <v>0</v>
      </c>
      <c r="G622">
        <v>0</v>
      </c>
      <c r="H622">
        <v>1.1450343326076033</v>
      </c>
      <c r="I622">
        <v>0.9395998380174051</v>
      </c>
      <c r="J622" s="1" t="s">
        <v>1553</v>
      </c>
    </row>
    <row r="623" spans="1:10" x14ac:dyDescent="0.25">
      <c r="A623" s="1" t="s">
        <v>1554</v>
      </c>
      <c r="B623" s="1" t="s">
        <v>1555</v>
      </c>
      <c r="C623">
        <v>0.44417515603621843</v>
      </c>
      <c r="D623">
        <v>0.88439361390422822</v>
      </c>
      <c r="E623">
        <f>-LOG(BioPlanet_2019_table[[#This Row],[Adjusted P-value]],10)</f>
        <v>5.3354402068185661E-2</v>
      </c>
      <c r="F623">
        <v>0</v>
      </c>
      <c r="G623">
        <v>0</v>
      </c>
      <c r="H623">
        <v>1.1103591244436315</v>
      </c>
      <c r="I623">
        <v>0.90109673415178049</v>
      </c>
      <c r="J623" s="1" t="s">
        <v>1556</v>
      </c>
    </row>
    <row r="624" spans="1:10" x14ac:dyDescent="0.25">
      <c r="A624" s="1" t="s">
        <v>1557</v>
      </c>
      <c r="B624" s="1" t="s">
        <v>1558</v>
      </c>
      <c r="C624">
        <v>0.45105216645768398</v>
      </c>
      <c r="D624">
        <v>0.88439361390422822</v>
      </c>
      <c r="E624">
        <f>-LOG(BioPlanet_2019_table[[#This Row],[Adjusted P-value]],10)</f>
        <v>5.3354402068185661E-2</v>
      </c>
      <c r="F624">
        <v>0</v>
      </c>
      <c r="G624">
        <v>0</v>
      </c>
      <c r="H624">
        <v>1.1873536299765808</v>
      </c>
      <c r="I624">
        <v>0.94533804407075006</v>
      </c>
      <c r="J624" s="1" t="s">
        <v>1559</v>
      </c>
    </row>
    <row r="625" spans="1:10" x14ac:dyDescent="0.25">
      <c r="A625" s="1" t="s">
        <v>1560</v>
      </c>
      <c r="B625" s="1" t="s">
        <v>1558</v>
      </c>
      <c r="C625">
        <v>0.45105216645768398</v>
      </c>
      <c r="D625">
        <v>0.88439361390422822</v>
      </c>
      <c r="E625">
        <f>-LOG(BioPlanet_2019_table[[#This Row],[Adjusted P-value]],10)</f>
        <v>5.3354402068185661E-2</v>
      </c>
      <c r="F625">
        <v>0</v>
      </c>
      <c r="G625">
        <v>0</v>
      </c>
      <c r="H625">
        <v>1.1873536299765808</v>
      </c>
      <c r="I625">
        <v>0.94533804407075006</v>
      </c>
      <c r="J625" s="1" t="s">
        <v>1561</v>
      </c>
    </row>
    <row r="626" spans="1:10" x14ac:dyDescent="0.25">
      <c r="A626" s="1" t="s">
        <v>1562</v>
      </c>
      <c r="B626" s="1" t="s">
        <v>1563</v>
      </c>
      <c r="C626">
        <v>0.45487512353750292</v>
      </c>
      <c r="D626">
        <v>0.88439361390422822</v>
      </c>
      <c r="E626">
        <f>-LOG(BioPlanet_2019_table[[#This Row],[Adjusted P-value]],10)</f>
        <v>5.3354402068185661E-2</v>
      </c>
      <c r="F626">
        <v>0</v>
      </c>
      <c r="G626">
        <v>0</v>
      </c>
      <c r="H626">
        <v>1.0309541570389777</v>
      </c>
      <c r="I626">
        <v>0.81211594237615059</v>
      </c>
      <c r="J626" s="1" t="s">
        <v>1564</v>
      </c>
    </row>
    <row r="627" spans="1:10" x14ac:dyDescent="0.25">
      <c r="A627" s="1" t="s">
        <v>1565</v>
      </c>
      <c r="B627" s="1" t="s">
        <v>1566</v>
      </c>
      <c r="C627">
        <v>0.45570730335144938</v>
      </c>
      <c r="D627">
        <v>0.88439361390422822</v>
      </c>
      <c r="E627">
        <f>-LOG(BioPlanet_2019_table[[#This Row],[Adjusted P-value]],10)</f>
        <v>5.3354402068185661E-2</v>
      </c>
      <c r="F627">
        <v>0</v>
      </c>
      <c r="G627">
        <v>0</v>
      </c>
      <c r="H627">
        <v>1.1248843092490899</v>
      </c>
      <c r="I627">
        <v>0.88405170155915969</v>
      </c>
      <c r="J627" s="1" t="s">
        <v>1567</v>
      </c>
    </row>
    <row r="628" spans="1:10" x14ac:dyDescent="0.25">
      <c r="A628" s="1" t="s">
        <v>1568</v>
      </c>
      <c r="B628" s="1" t="s">
        <v>1569</v>
      </c>
      <c r="C628">
        <v>0.45726569012577983</v>
      </c>
      <c r="D628">
        <v>0.88439361390422822</v>
      </c>
      <c r="E628">
        <f>-LOG(BioPlanet_2019_table[[#This Row],[Adjusted P-value]],10)</f>
        <v>5.3354402068185661E-2</v>
      </c>
      <c r="F628">
        <v>0</v>
      </c>
      <c r="G628">
        <v>0</v>
      </c>
      <c r="H628">
        <v>1.2329747490660306</v>
      </c>
      <c r="I628">
        <v>0.96479124759041646</v>
      </c>
      <c r="J628" s="1" t="s">
        <v>1570</v>
      </c>
    </row>
    <row r="629" spans="1:10" x14ac:dyDescent="0.25">
      <c r="A629" s="1" t="s">
        <v>1571</v>
      </c>
      <c r="B629" s="1" t="s">
        <v>1569</v>
      </c>
      <c r="C629">
        <v>0.45726569012577983</v>
      </c>
      <c r="D629">
        <v>0.88439361390422822</v>
      </c>
      <c r="E629">
        <f>-LOG(BioPlanet_2019_table[[#This Row],[Adjusted P-value]],10)</f>
        <v>5.3354402068185661E-2</v>
      </c>
      <c r="F629">
        <v>0</v>
      </c>
      <c r="G629">
        <v>0</v>
      </c>
      <c r="H629">
        <v>1.2329747490660306</v>
      </c>
      <c r="I629">
        <v>0.96479124759041646</v>
      </c>
      <c r="J629" s="1" t="s">
        <v>1572</v>
      </c>
    </row>
    <row r="630" spans="1:10" x14ac:dyDescent="0.25">
      <c r="A630" s="1" t="s">
        <v>1573</v>
      </c>
      <c r="B630" s="1" t="s">
        <v>1569</v>
      </c>
      <c r="C630">
        <v>0.45726569012577983</v>
      </c>
      <c r="D630">
        <v>0.88439361390422822</v>
      </c>
      <c r="E630">
        <f>-LOG(BioPlanet_2019_table[[#This Row],[Adjusted P-value]],10)</f>
        <v>5.3354402068185661E-2</v>
      </c>
      <c r="F630">
        <v>0</v>
      </c>
      <c r="G630">
        <v>0</v>
      </c>
      <c r="H630">
        <v>1.2329747490660306</v>
      </c>
      <c r="I630">
        <v>0.96479124759041646</v>
      </c>
      <c r="J630" s="1" t="s">
        <v>1574</v>
      </c>
    </row>
    <row r="631" spans="1:10" x14ac:dyDescent="0.25">
      <c r="A631" s="1" t="s">
        <v>1575</v>
      </c>
      <c r="B631" s="1" t="s">
        <v>1569</v>
      </c>
      <c r="C631">
        <v>0.45726569012577983</v>
      </c>
      <c r="D631">
        <v>0.88439361390422822</v>
      </c>
      <c r="E631">
        <f>-LOG(BioPlanet_2019_table[[#This Row],[Adjusted P-value]],10)</f>
        <v>5.3354402068185661E-2</v>
      </c>
      <c r="F631">
        <v>0</v>
      </c>
      <c r="G631">
        <v>0</v>
      </c>
      <c r="H631">
        <v>1.2329747490660306</v>
      </c>
      <c r="I631">
        <v>0.96479124759041646</v>
      </c>
      <c r="J631" s="1" t="s">
        <v>1576</v>
      </c>
    </row>
    <row r="632" spans="1:10" x14ac:dyDescent="0.25">
      <c r="A632" s="1" t="s">
        <v>1577</v>
      </c>
      <c r="B632" s="1" t="s">
        <v>1569</v>
      </c>
      <c r="C632">
        <v>0.45726569012577983</v>
      </c>
      <c r="D632">
        <v>0.88439361390422822</v>
      </c>
      <c r="E632">
        <f>-LOG(BioPlanet_2019_table[[#This Row],[Adjusted P-value]],10)</f>
        <v>5.3354402068185661E-2</v>
      </c>
      <c r="F632">
        <v>0</v>
      </c>
      <c r="G632">
        <v>0</v>
      </c>
      <c r="H632">
        <v>1.2329747490660306</v>
      </c>
      <c r="I632">
        <v>0.96479124759041646</v>
      </c>
      <c r="J632" s="1" t="s">
        <v>1578</v>
      </c>
    </row>
    <row r="633" spans="1:10" x14ac:dyDescent="0.25">
      <c r="A633" s="1" t="s">
        <v>1579</v>
      </c>
      <c r="B633" s="1" t="s">
        <v>1569</v>
      </c>
      <c r="C633">
        <v>0.45726569012577983</v>
      </c>
      <c r="D633">
        <v>0.88439361390422822</v>
      </c>
      <c r="E633">
        <f>-LOG(BioPlanet_2019_table[[#This Row],[Adjusted P-value]],10)</f>
        <v>5.3354402068185661E-2</v>
      </c>
      <c r="F633">
        <v>0</v>
      </c>
      <c r="G633">
        <v>0</v>
      </c>
      <c r="H633">
        <v>1.2329747490660306</v>
      </c>
      <c r="I633">
        <v>0.96479124759041646</v>
      </c>
      <c r="J633" s="1" t="s">
        <v>1580</v>
      </c>
    </row>
    <row r="634" spans="1:10" x14ac:dyDescent="0.25">
      <c r="A634" s="1" t="s">
        <v>1581</v>
      </c>
      <c r="B634" s="1" t="s">
        <v>1582</v>
      </c>
      <c r="C634">
        <v>0.45802252023026607</v>
      </c>
      <c r="D634">
        <v>0.88439361390422822</v>
      </c>
      <c r="E634">
        <f>-LOG(BioPlanet_2019_table[[#This Row],[Adjusted P-value]],10)</f>
        <v>5.3354402068185661E-2</v>
      </c>
      <c r="F634">
        <v>0</v>
      </c>
      <c r="G634">
        <v>0</v>
      </c>
      <c r="H634">
        <v>1.0794786881743403</v>
      </c>
      <c r="I634">
        <v>0.84289681976676978</v>
      </c>
      <c r="J634" s="1" t="s">
        <v>1583</v>
      </c>
    </row>
    <row r="635" spans="1:10" x14ac:dyDescent="0.25">
      <c r="A635" s="1" t="s">
        <v>1584</v>
      </c>
      <c r="B635" s="1" t="s">
        <v>1585</v>
      </c>
      <c r="C635">
        <v>0.46252157490003964</v>
      </c>
      <c r="D635">
        <v>0.88439361390422822</v>
      </c>
      <c r="E635">
        <f>-LOG(BioPlanet_2019_table[[#This Row],[Adjusted P-value]],10)</f>
        <v>5.3354402068185661E-2</v>
      </c>
      <c r="F635">
        <v>0</v>
      </c>
      <c r="G635">
        <v>0</v>
      </c>
      <c r="H635">
        <v>1.136808385995089</v>
      </c>
      <c r="I635">
        <v>0.87654983262484254</v>
      </c>
      <c r="J635" s="1" t="s">
        <v>1586</v>
      </c>
    </row>
    <row r="636" spans="1:10" x14ac:dyDescent="0.25">
      <c r="A636" s="1" t="s">
        <v>1587</v>
      </c>
      <c r="B636" s="1" t="s">
        <v>1585</v>
      </c>
      <c r="C636">
        <v>0.46252157490003964</v>
      </c>
      <c r="D636">
        <v>0.88439361390422822</v>
      </c>
      <c r="E636">
        <f>-LOG(BioPlanet_2019_table[[#This Row],[Adjusted P-value]],10)</f>
        <v>5.3354402068185661E-2</v>
      </c>
      <c r="F636">
        <v>0</v>
      </c>
      <c r="G636">
        <v>0</v>
      </c>
      <c r="H636">
        <v>1.136808385995089</v>
      </c>
      <c r="I636">
        <v>0.87654983262484254</v>
      </c>
      <c r="J636" s="1" t="s">
        <v>1588</v>
      </c>
    </row>
    <row r="637" spans="1:10" x14ac:dyDescent="0.25">
      <c r="A637" s="1" t="s">
        <v>1589</v>
      </c>
      <c r="B637" s="1" t="s">
        <v>1585</v>
      </c>
      <c r="C637">
        <v>0.46252157490003964</v>
      </c>
      <c r="D637">
        <v>0.88439361390422822</v>
      </c>
      <c r="E637">
        <f>-LOG(BioPlanet_2019_table[[#This Row],[Adjusted P-value]],10)</f>
        <v>5.3354402068185661E-2</v>
      </c>
      <c r="F637">
        <v>0</v>
      </c>
      <c r="G637">
        <v>0</v>
      </c>
      <c r="H637">
        <v>1.136808385995089</v>
      </c>
      <c r="I637">
        <v>0.87654983262484254</v>
      </c>
      <c r="J637" s="1" t="s">
        <v>1590</v>
      </c>
    </row>
    <row r="638" spans="1:10" x14ac:dyDescent="0.25">
      <c r="A638" s="1" t="s">
        <v>1591</v>
      </c>
      <c r="B638" s="1" t="s">
        <v>1592</v>
      </c>
      <c r="C638">
        <v>0.4637768302235688</v>
      </c>
      <c r="D638">
        <v>0.88439361390422822</v>
      </c>
      <c r="E638">
        <f>-LOG(BioPlanet_2019_table[[#This Row],[Adjusted P-value]],10)</f>
        <v>5.3354402068185661E-2</v>
      </c>
      <c r="F638">
        <v>0</v>
      </c>
      <c r="G638">
        <v>0</v>
      </c>
      <c r="H638">
        <v>1.3356725146198831</v>
      </c>
      <c r="I638">
        <v>1.0262663965856538</v>
      </c>
      <c r="J638" s="1" t="s">
        <v>1593</v>
      </c>
    </row>
    <row r="639" spans="1:10" x14ac:dyDescent="0.25">
      <c r="A639" s="1" t="s">
        <v>1594</v>
      </c>
      <c r="B639" s="1" t="s">
        <v>1592</v>
      </c>
      <c r="C639">
        <v>0.4637768302235688</v>
      </c>
      <c r="D639">
        <v>0.88439361390422822</v>
      </c>
      <c r="E639">
        <f>-LOG(BioPlanet_2019_table[[#This Row],[Adjusted P-value]],10)</f>
        <v>5.3354402068185661E-2</v>
      </c>
      <c r="F639">
        <v>0</v>
      </c>
      <c r="G639">
        <v>0</v>
      </c>
      <c r="H639">
        <v>1.3356725146198831</v>
      </c>
      <c r="I639">
        <v>1.0262663965856538</v>
      </c>
      <c r="J639" s="1" t="s">
        <v>1595</v>
      </c>
    </row>
    <row r="640" spans="1:10" x14ac:dyDescent="0.25">
      <c r="A640" s="1" t="s">
        <v>1596</v>
      </c>
      <c r="B640" s="1" t="s">
        <v>1592</v>
      </c>
      <c r="C640">
        <v>0.4637768302235688</v>
      </c>
      <c r="D640">
        <v>0.88439361390422822</v>
      </c>
      <c r="E640">
        <f>-LOG(BioPlanet_2019_table[[#This Row],[Adjusted P-value]],10)</f>
        <v>5.3354402068185661E-2</v>
      </c>
      <c r="F640">
        <v>0</v>
      </c>
      <c r="G640">
        <v>0</v>
      </c>
      <c r="H640">
        <v>1.3356725146198831</v>
      </c>
      <c r="I640">
        <v>1.0262663965856538</v>
      </c>
      <c r="J640" s="1" t="s">
        <v>1597</v>
      </c>
    </row>
    <row r="641" spans="1:10" x14ac:dyDescent="0.25">
      <c r="A641" s="1" t="s">
        <v>1598</v>
      </c>
      <c r="B641" s="1" t="s">
        <v>1592</v>
      </c>
      <c r="C641">
        <v>0.4637768302235688</v>
      </c>
      <c r="D641">
        <v>0.88439361390422822</v>
      </c>
      <c r="E641">
        <f>-LOG(BioPlanet_2019_table[[#This Row],[Adjusted P-value]],10)</f>
        <v>5.3354402068185661E-2</v>
      </c>
      <c r="F641">
        <v>0</v>
      </c>
      <c r="G641">
        <v>0</v>
      </c>
      <c r="H641">
        <v>1.3356725146198831</v>
      </c>
      <c r="I641">
        <v>1.0262663965856538</v>
      </c>
      <c r="J641" s="1" t="s">
        <v>1599</v>
      </c>
    </row>
    <row r="642" spans="1:10" x14ac:dyDescent="0.25">
      <c r="A642" s="1" t="s">
        <v>1600</v>
      </c>
      <c r="B642" s="1" t="s">
        <v>1592</v>
      </c>
      <c r="C642">
        <v>0.4637768302235688</v>
      </c>
      <c r="D642">
        <v>0.88439361390422822</v>
      </c>
      <c r="E642">
        <f>-LOG(BioPlanet_2019_table[[#This Row],[Adjusted P-value]],10)</f>
        <v>5.3354402068185661E-2</v>
      </c>
      <c r="F642">
        <v>0</v>
      </c>
      <c r="G642">
        <v>0</v>
      </c>
      <c r="H642">
        <v>1.3356725146198831</v>
      </c>
      <c r="I642">
        <v>1.0262663965856538</v>
      </c>
      <c r="J642" s="1" t="s">
        <v>491</v>
      </c>
    </row>
    <row r="643" spans="1:10" x14ac:dyDescent="0.25">
      <c r="A643" s="1" t="s">
        <v>1601</v>
      </c>
      <c r="B643" s="1" t="s">
        <v>1602</v>
      </c>
      <c r="C643">
        <v>0.46388562223990459</v>
      </c>
      <c r="D643">
        <v>0.88439361390422822</v>
      </c>
      <c r="E643">
        <f>-LOG(BioPlanet_2019_table[[#This Row],[Adjusted P-value]],10)</f>
        <v>5.3354402068185661E-2</v>
      </c>
      <c r="F643">
        <v>0</v>
      </c>
      <c r="G643">
        <v>0</v>
      </c>
      <c r="H643">
        <v>1.1000517509056409</v>
      </c>
      <c r="I643">
        <v>0.84496873779376103</v>
      </c>
      <c r="J643" s="1" t="s">
        <v>1603</v>
      </c>
    </row>
    <row r="644" spans="1:10" x14ac:dyDescent="0.25">
      <c r="A644" s="1" t="s">
        <v>1604</v>
      </c>
      <c r="B644" s="1" t="s">
        <v>1605</v>
      </c>
      <c r="C644">
        <v>0.46403475104064817</v>
      </c>
      <c r="D644">
        <v>0.88439361390422822</v>
      </c>
      <c r="E644">
        <f>-LOG(BioPlanet_2019_table[[#This Row],[Adjusted P-value]],10)</f>
        <v>5.3354402068185661E-2</v>
      </c>
      <c r="F644">
        <v>0</v>
      </c>
      <c r="G644">
        <v>0</v>
      </c>
      <c r="H644">
        <v>1.0806508012957965</v>
      </c>
      <c r="I644">
        <v>0.82971918440664705</v>
      </c>
      <c r="J644" s="1" t="s">
        <v>1606</v>
      </c>
    </row>
    <row r="645" spans="1:10" x14ac:dyDescent="0.25">
      <c r="A645" s="1" t="s">
        <v>1607</v>
      </c>
      <c r="B645" s="1" t="s">
        <v>1608</v>
      </c>
      <c r="C645">
        <v>0.46554479835918577</v>
      </c>
      <c r="D645">
        <v>0.88439361390422822</v>
      </c>
      <c r="E645">
        <f>-LOG(BioPlanet_2019_table[[#This Row],[Adjusted P-value]],10)</f>
        <v>5.3354402068185661E-2</v>
      </c>
      <c r="F645">
        <v>0</v>
      </c>
      <c r="G645">
        <v>0</v>
      </c>
      <c r="H645">
        <v>1.7808299240210403</v>
      </c>
      <c r="I645">
        <v>1.361528086556411</v>
      </c>
      <c r="J645" s="1" t="s">
        <v>1609</v>
      </c>
    </row>
    <row r="646" spans="1:10" x14ac:dyDescent="0.25">
      <c r="A646" s="1" t="s">
        <v>1610</v>
      </c>
      <c r="B646" s="1" t="s">
        <v>1608</v>
      </c>
      <c r="C646">
        <v>0.46554479835918577</v>
      </c>
      <c r="D646">
        <v>0.88439361390422822</v>
      </c>
      <c r="E646">
        <f>-LOG(BioPlanet_2019_table[[#This Row],[Adjusted P-value]],10)</f>
        <v>5.3354402068185661E-2</v>
      </c>
      <c r="F646">
        <v>0</v>
      </c>
      <c r="G646">
        <v>0</v>
      </c>
      <c r="H646">
        <v>1.7808299240210403</v>
      </c>
      <c r="I646">
        <v>1.361528086556411</v>
      </c>
      <c r="J646" s="1" t="s">
        <v>1611</v>
      </c>
    </row>
    <row r="647" spans="1:10" x14ac:dyDescent="0.25">
      <c r="A647" s="1" t="s">
        <v>1612</v>
      </c>
      <c r="B647" s="1" t="s">
        <v>1608</v>
      </c>
      <c r="C647">
        <v>0.46554479835918577</v>
      </c>
      <c r="D647">
        <v>0.88439361390422822</v>
      </c>
      <c r="E647">
        <f>-LOG(BioPlanet_2019_table[[#This Row],[Adjusted P-value]],10)</f>
        <v>5.3354402068185661E-2</v>
      </c>
      <c r="F647">
        <v>0</v>
      </c>
      <c r="G647">
        <v>0</v>
      </c>
      <c r="H647">
        <v>1.7808299240210403</v>
      </c>
      <c r="I647">
        <v>1.361528086556411</v>
      </c>
      <c r="J647" s="1" t="s">
        <v>1613</v>
      </c>
    </row>
    <row r="648" spans="1:10" x14ac:dyDescent="0.25">
      <c r="A648" s="1" t="s">
        <v>1614</v>
      </c>
      <c r="B648" s="1" t="s">
        <v>1608</v>
      </c>
      <c r="C648">
        <v>0.46554479835918577</v>
      </c>
      <c r="D648">
        <v>0.88439361390422822</v>
      </c>
      <c r="E648">
        <f>-LOG(BioPlanet_2019_table[[#This Row],[Adjusted P-value]],10)</f>
        <v>5.3354402068185661E-2</v>
      </c>
      <c r="F648">
        <v>0</v>
      </c>
      <c r="G648">
        <v>0</v>
      </c>
      <c r="H648">
        <v>1.7808299240210403</v>
      </c>
      <c r="I648">
        <v>1.361528086556411</v>
      </c>
      <c r="J648" s="1" t="s">
        <v>1615</v>
      </c>
    </row>
    <row r="649" spans="1:10" x14ac:dyDescent="0.25">
      <c r="A649" s="1" t="s">
        <v>1616</v>
      </c>
      <c r="B649" s="1" t="s">
        <v>1608</v>
      </c>
      <c r="C649">
        <v>0.46554479835918577</v>
      </c>
      <c r="D649">
        <v>0.88439361390422822</v>
      </c>
      <c r="E649">
        <f>-LOG(BioPlanet_2019_table[[#This Row],[Adjusted P-value]],10)</f>
        <v>5.3354402068185661E-2</v>
      </c>
      <c r="F649">
        <v>0</v>
      </c>
      <c r="G649">
        <v>0</v>
      </c>
      <c r="H649">
        <v>1.7808299240210403</v>
      </c>
      <c r="I649">
        <v>1.361528086556411</v>
      </c>
      <c r="J649" s="1" t="s">
        <v>1617</v>
      </c>
    </row>
    <row r="650" spans="1:10" x14ac:dyDescent="0.25">
      <c r="A650" s="1" t="s">
        <v>1618</v>
      </c>
      <c r="B650" s="1" t="s">
        <v>1608</v>
      </c>
      <c r="C650">
        <v>0.46554479835918577</v>
      </c>
      <c r="D650">
        <v>0.88439361390422822</v>
      </c>
      <c r="E650">
        <f>-LOG(BioPlanet_2019_table[[#This Row],[Adjusted P-value]],10)</f>
        <v>5.3354402068185661E-2</v>
      </c>
      <c r="F650">
        <v>0</v>
      </c>
      <c r="G650">
        <v>0</v>
      </c>
      <c r="H650">
        <v>1.7808299240210403</v>
      </c>
      <c r="I650">
        <v>1.361528086556411</v>
      </c>
      <c r="J650" s="1" t="s">
        <v>1619</v>
      </c>
    </row>
    <row r="651" spans="1:10" x14ac:dyDescent="0.25">
      <c r="A651" s="1" t="s">
        <v>1620</v>
      </c>
      <c r="B651" s="1" t="s">
        <v>1608</v>
      </c>
      <c r="C651">
        <v>0.46554479835918577</v>
      </c>
      <c r="D651">
        <v>0.88439361390422822</v>
      </c>
      <c r="E651">
        <f>-LOG(BioPlanet_2019_table[[#This Row],[Adjusted P-value]],10)</f>
        <v>5.3354402068185661E-2</v>
      </c>
      <c r="F651">
        <v>0</v>
      </c>
      <c r="G651">
        <v>0</v>
      </c>
      <c r="H651">
        <v>1.7808299240210403</v>
      </c>
      <c r="I651">
        <v>1.361528086556411</v>
      </c>
      <c r="J651" s="1" t="s">
        <v>1621</v>
      </c>
    </row>
    <row r="652" spans="1:10" x14ac:dyDescent="0.25">
      <c r="A652" s="1" t="s">
        <v>1622</v>
      </c>
      <c r="B652" s="1" t="s">
        <v>1608</v>
      </c>
      <c r="C652">
        <v>0.46554479835918577</v>
      </c>
      <c r="D652">
        <v>0.88439361390422822</v>
      </c>
      <c r="E652">
        <f>-LOG(BioPlanet_2019_table[[#This Row],[Adjusted P-value]],10)</f>
        <v>5.3354402068185661E-2</v>
      </c>
      <c r="F652">
        <v>0</v>
      </c>
      <c r="G652">
        <v>0</v>
      </c>
      <c r="H652">
        <v>1.7808299240210403</v>
      </c>
      <c r="I652">
        <v>1.361528086556411</v>
      </c>
      <c r="J652" s="1" t="s">
        <v>1623</v>
      </c>
    </row>
    <row r="653" spans="1:10" x14ac:dyDescent="0.25">
      <c r="A653" s="1" t="s">
        <v>1624</v>
      </c>
      <c r="B653" s="1" t="s">
        <v>1608</v>
      </c>
      <c r="C653">
        <v>0.46554479835918577</v>
      </c>
      <c r="D653">
        <v>0.88439361390422822</v>
      </c>
      <c r="E653">
        <f>-LOG(BioPlanet_2019_table[[#This Row],[Adjusted P-value]],10)</f>
        <v>5.3354402068185661E-2</v>
      </c>
      <c r="F653">
        <v>0</v>
      </c>
      <c r="G653">
        <v>0</v>
      </c>
      <c r="H653">
        <v>1.7808299240210403</v>
      </c>
      <c r="I653">
        <v>1.361528086556411</v>
      </c>
      <c r="J653" s="1" t="s">
        <v>1488</v>
      </c>
    </row>
    <row r="654" spans="1:10" x14ac:dyDescent="0.25">
      <c r="A654" s="1" t="s">
        <v>1625</v>
      </c>
      <c r="B654" s="1" t="s">
        <v>1608</v>
      </c>
      <c r="C654">
        <v>0.46554479835918577</v>
      </c>
      <c r="D654">
        <v>0.88439361390422822</v>
      </c>
      <c r="E654">
        <f>-LOG(BioPlanet_2019_table[[#This Row],[Adjusted P-value]],10)</f>
        <v>5.3354402068185661E-2</v>
      </c>
      <c r="F654">
        <v>0</v>
      </c>
      <c r="G654">
        <v>0</v>
      </c>
      <c r="H654">
        <v>1.7808299240210403</v>
      </c>
      <c r="I654">
        <v>1.361528086556411</v>
      </c>
      <c r="J654" s="1" t="s">
        <v>1626</v>
      </c>
    </row>
    <row r="655" spans="1:10" x14ac:dyDescent="0.25">
      <c r="A655" s="1" t="s">
        <v>1627</v>
      </c>
      <c r="B655" s="1" t="s">
        <v>1608</v>
      </c>
      <c r="C655">
        <v>0.46554479835918577</v>
      </c>
      <c r="D655">
        <v>0.88439361390422822</v>
      </c>
      <c r="E655">
        <f>-LOG(BioPlanet_2019_table[[#This Row],[Adjusted P-value]],10)</f>
        <v>5.3354402068185661E-2</v>
      </c>
      <c r="F655">
        <v>0</v>
      </c>
      <c r="G655">
        <v>0</v>
      </c>
      <c r="H655">
        <v>1.7808299240210403</v>
      </c>
      <c r="I655">
        <v>1.361528086556411</v>
      </c>
      <c r="J655" s="1" t="s">
        <v>1628</v>
      </c>
    </row>
    <row r="656" spans="1:10" x14ac:dyDescent="0.25">
      <c r="A656" s="1" t="s">
        <v>1629</v>
      </c>
      <c r="B656" s="1" t="s">
        <v>1608</v>
      </c>
      <c r="C656">
        <v>0.46554479835918577</v>
      </c>
      <c r="D656">
        <v>0.88439361390422822</v>
      </c>
      <c r="E656">
        <f>-LOG(BioPlanet_2019_table[[#This Row],[Adjusted P-value]],10)</f>
        <v>5.3354402068185661E-2</v>
      </c>
      <c r="F656">
        <v>0</v>
      </c>
      <c r="G656">
        <v>0</v>
      </c>
      <c r="H656">
        <v>1.7808299240210403</v>
      </c>
      <c r="I656">
        <v>1.361528086556411</v>
      </c>
      <c r="J656" s="1" t="s">
        <v>1630</v>
      </c>
    </row>
    <row r="657" spans="1:10" x14ac:dyDescent="0.25">
      <c r="A657" s="1" t="s">
        <v>1631</v>
      </c>
      <c r="B657" s="1" t="s">
        <v>1608</v>
      </c>
      <c r="C657">
        <v>0.46554479835918577</v>
      </c>
      <c r="D657">
        <v>0.88439361390422822</v>
      </c>
      <c r="E657">
        <f>-LOG(BioPlanet_2019_table[[#This Row],[Adjusted P-value]],10)</f>
        <v>5.3354402068185661E-2</v>
      </c>
      <c r="F657">
        <v>0</v>
      </c>
      <c r="G657">
        <v>0</v>
      </c>
      <c r="H657">
        <v>1.7808299240210403</v>
      </c>
      <c r="I657">
        <v>1.361528086556411</v>
      </c>
      <c r="J657" s="1" t="s">
        <v>1632</v>
      </c>
    </row>
    <row r="658" spans="1:10" x14ac:dyDescent="0.25">
      <c r="A658" s="1" t="s">
        <v>1633</v>
      </c>
      <c r="B658" s="1" t="s">
        <v>1608</v>
      </c>
      <c r="C658">
        <v>0.46554479835918577</v>
      </c>
      <c r="D658">
        <v>0.88439361390422822</v>
      </c>
      <c r="E658">
        <f>-LOG(BioPlanet_2019_table[[#This Row],[Adjusted P-value]],10)</f>
        <v>5.3354402068185661E-2</v>
      </c>
      <c r="F658">
        <v>0</v>
      </c>
      <c r="G658">
        <v>0</v>
      </c>
      <c r="H658">
        <v>1.7808299240210403</v>
      </c>
      <c r="I658">
        <v>1.361528086556411</v>
      </c>
      <c r="J658" s="1" t="s">
        <v>1478</v>
      </c>
    </row>
    <row r="659" spans="1:10" x14ac:dyDescent="0.25">
      <c r="A659" s="1" t="s">
        <v>1634</v>
      </c>
      <c r="B659" s="1" t="s">
        <v>1608</v>
      </c>
      <c r="C659">
        <v>0.46554479835918577</v>
      </c>
      <c r="D659">
        <v>0.88439361390422822</v>
      </c>
      <c r="E659">
        <f>-LOG(BioPlanet_2019_table[[#This Row],[Adjusted P-value]],10)</f>
        <v>5.3354402068185661E-2</v>
      </c>
      <c r="F659">
        <v>0</v>
      </c>
      <c r="G659">
        <v>0</v>
      </c>
      <c r="H659">
        <v>1.7808299240210403</v>
      </c>
      <c r="I659">
        <v>1.361528086556411</v>
      </c>
      <c r="J659" s="1" t="s">
        <v>1635</v>
      </c>
    </row>
    <row r="660" spans="1:10" x14ac:dyDescent="0.25">
      <c r="A660" s="1" t="s">
        <v>1636</v>
      </c>
      <c r="B660" s="1" t="s">
        <v>1637</v>
      </c>
      <c r="C660">
        <v>0.46870157927715195</v>
      </c>
      <c r="D660">
        <v>0.88903941441037926</v>
      </c>
      <c r="E660">
        <f>-LOG(BioPlanet_2019_table[[#This Row],[Adjusted P-value]],10)</f>
        <v>5.1078984719899516E-2</v>
      </c>
      <c r="F660">
        <v>0</v>
      </c>
      <c r="G660">
        <v>0</v>
      </c>
      <c r="H660">
        <v>1.0598152649489547</v>
      </c>
      <c r="I660">
        <v>0.80311635465921816</v>
      </c>
      <c r="J660" s="1" t="s">
        <v>1638</v>
      </c>
    </row>
    <row r="661" spans="1:10" x14ac:dyDescent="0.25">
      <c r="A661" s="1" t="s">
        <v>1639</v>
      </c>
      <c r="B661" s="1" t="s">
        <v>1640</v>
      </c>
      <c r="C661">
        <v>0.47042352039232499</v>
      </c>
      <c r="D661">
        <v>0.89095363710667619</v>
      </c>
      <c r="E661">
        <f>-LOG(BioPlanet_2019_table[[#This Row],[Adjusted P-value]],10)</f>
        <v>5.0144894922290989E-2</v>
      </c>
      <c r="F661">
        <v>0</v>
      </c>
      <c r="G661">
        <v>0</v>
      </c>
      <c r="H661">
        <v>1.1551996961833026</v>
      </c>
      <c r="I661">
        <v>0.87116136991156146</v>
      </c>
      <c r="J661" s="1" t="s">
        <v>1641</v>
      </c>
    </row>
    <row r="662" spans="1:10" x14ac:dyDescent="0.25">
      <c r="A662" s="1" t="s">
        <v>1642</v>
      </c>
      <c r="B662" s="1" t="s">
        <v>1643</v>
      </c>
      <c r="C662">
        <v>0.47950536239966113</v>
      </c>
      <c r="D662">
        <v>0.89704030977979088</v>
      </c>
      <c r="E662">
        <f>-LOG(BioPlanet_2019_table[[#This Row],[Adjusted P-value]],10)</f>
        <v>4.7188040878328792E-2</v>
      </c>
      <c r="F662">
        <v>0</v>
      </c>
      <c r="G662">
        <v>0</v>
      </c>
      <c r="H662">
        <v>1.1130638547158758</v>
      </c>
      <c r="I662">
        <v>0.81810215739382908</v>
      </c>
      <c r="J662" s="1" t="s">
        <v>1644</v>
      </c>
    </row>
    <row r="663" spans="1:10" x14ac:dyDescent="0.25">
      <c r="A663" s="1" t="s">
        <v>1645</v>
      </c>
      <c r="B663" s="1" t="s">
        <v>1646</v>
      </c>
      <c r="C663">
        <v>0.48001531901936312</v>
      </c>
      <c r="D663">
        <v>0.89704030977979088</v>
      </c>
      <c r="E663">
        <f>-LOG(BioPlanet_2019_table[[#This Row],[Adjusted P-value]],10)</f>
        <v>4.7188040878328792E-2</v>
      </c>
      <c r="F663">
        <v>0</v>
      </c>
      <c r="G663">
        <v>0</v>
      </c>
      <c r="H663">
        <v>1.1872440023405499</v>
      </c>
      <c r="I663">
        <v>0.87136261117588287</v>
      </c>
      <c r="J663" s="1" t="s">
        <v>1647</v>
      </c>
    </row>
    <row r="664" spans="1:10" x14ac:dyDescent="0.25">
      <c r="A664" s="1" t="s">
        <v>1648</v>
      </c>
      <c r="B664" s="1" t="s">
        <v>1646</v>
      </c>
      <c r="C664">
        <v>0.48001531901936312</v>
      </c>
      <c r="D664">
        <v>0.89704030977979088</v>
      </c>
      <c r="E664">
        <f>-LOG(BioPlanet_2019_table[[#This Row],[Adjusted P-value]],10)</f>
        <v>4.7188040878328792E-2</v>
      </c>
      <c r="F664">
        <v>0</v>
      </c>
      <c r="G664">
        <v>0</v>
      </c>
      <c r="H664">
        <v>1.1872440023405499</v>
      </c>
      <c r="I664">
        <v>0.87136261117588287</v>
      </c>
      <c r="J664" s="1" t="s">
        <v>981</v>
      </c>
    </row>
    <row r="665" spans="1:10" x14ac:dyDescent="0.25">
      <c r="A665" s="1" t="s">
        <v>1649</v>
      </c>
      <c r="B665" s="1" t="s">
        <v>1646</v>
      </c>
      <c r="C665">
        <v>0.48001531901936312</v>
      </c>
      <c r="D665">
        <v>0.89704030977979088</v>
      </c>
      <c r="E665">
        <f>-LOG(BioPlanet_2019_table[[#This Row],[Adjusted P-value]],10)</f>
        <v>4.7188040878328792E-2</v>
      </c>
      <c r="F665">
        <v>0</v>
      </c>
      <c r="G665">
        <v>0</v>
      </c>
      <c r="H665">
        <v>1.1872440023405499</v>
      </c>
      <c r="I665">
        <v>0.87136261117588287</v>
      </c>
      <c r="J665" s="1" t="s">
        <v>1650</v>
      </c>
    </row>
    <row r="666" spans="1:10" x14ac:dyDescent="0.25">
      <c r="A666" s="1" t="s">
        <v>1651</v>
      </c>
      <c r="B666" s="1" t="s">
        <v>1646</v>
      </c>
      <c r="C666">
        <v>0.48001531901936312</v>
      </c>
      <c r="D666">
        <v>0.89704030977979088</v>
      </c>
      <c r="E666">
        <f>-LOG(BioPlanet_2019_table[[#This Row],[Adjusted P-value]],10)</f>
        <v>4.7188040878328792E-2</v>
      </c>
      <c r="F666">
        <v>0</v>
      </c>
      <c r="G666">
        <v>0</v>
      </c>
      <c r="H666">
        <v>1.1872440023405499</v>
      </c>
      <c r="I666">
        <v>0.87136261117588287</v>
      </c>
      <c r="J666" s="1" t="s">
        <v>1652</v>
      </c>
    </row>
    <row r="667" spans="1:10" x14ac:dyDescent="0.25">
      <c r="A667" s="1" t="s">
        <v>1653</v>
      </c>
      <c r="B667" s="1" t="s">
        <v>1654</v>
      </c>
      <c r="C667">
        <v>0.48644112334167233</v>
      </c>
      <c r="D667">
        <v>0.89704030977979088</v>
      </c>
      <c r="E667">
        <f>-LOG(BioPlanet_2019_table[[#This Row],[Adjusted P-value]],10)</f>
        <v>4.7188040878328792E-2</v>
      </c>
      <c r="F667">
        <v>0</v>
      </c>
      <c r="G667">
        <v>0</v>
      </c>
      <c r="H667">
        <v>1.0866334174498777</v>
      </c>
      <c r="I667">
        <v>0.78307086001284354</v>
      </c>
      <c r="J667" s="1" t="s">
        <v>1655</v>
      </c>
    </row>
    <row r="668" spans="1:10" x14ac:dyDescent="0.25">
      <c r="A668" s="1" t="s">
        <v>1656</v>
      </c>
      <c r="B668" s="1" t="s">
        <v>1657</v>
      </c>
      <c r="C668">
        <v>0.48871997225098551</v>
      </c>
      <c r="D668">
        <v>0.89704030977979088</v>
      </c>
      <c r="E668">
        <f>-LOG(BioPlanet_2019_table[[#This Row],[Adjusted P-value]],10)</f>
        <v>4.7188040878328792E-2</v>
      </c>
      <c r="F668">
        <v>0</v>
      </c>
      <c r="G668">
        <v>0</v>
      </c>
      <c r="H668">
        <v>1.0567840849696399</v>
      </c>
      <c r="I668">
        <v>0.75662105930664336</v>
      </c>
      <c r="J668" s="1" t="s">
        <v>1658</v>
      </c>
    </row>
    <row r="669" spans="1:10" x14ac:dyDescent="0.25">
      <c r="A669" s="1" t="s">
        <v>1659</v>
      </c>
      <c r="B669" s="1" t="s">
        <v>1660</v>
      </c>
      <c r="C669">
        <v>0.48953560748590219</v>
      </c>
      <c r="D669">
        <v>0.89704030977979088</v>
      </c>
      <c r="E669">
        <f>-LOG(BioPlanet_2019_table[[#This Row],[Adjusted P-value]],10)</f>
        <v>4.7188040878328792E-2</v>
      </c>
      <c r="F669">
        <v>0</v>
      </c>
      <c r="G669">
        <v>0</v>
      </c>
      <c r="H669">
        <v>1.124738074694934</v>
      </c>
      <c r="I669">
        <v>0.80339824398618775</v>
      </c>
      <c r="J669" s="1" t="s">
        <v>1661</v>
      </c>
    </row>
    <row r="670" spans="1:10" x14ac:dyDescent="0.25">
      <c r="A670" s="1" t="s">
        <v>1662</v>
      </c>
      <c r="B670" s="1" t="s">
        <v>1660</v>
      </c>
      <c r="C670">
        <v>0.48953560748590219</v>
      </c>
      <c r="D670">
        <v>0.89704030977979088</v>
      </c>
      <c r="E670">
        <f>-LOG(BioPlanet_2019_table[[#This Row],[Adjusted P-value]],10)</f>
        <v>4.7188040878328792E-2</v>
      </c>
      <c r="F670">
        <v>0</v>
      </c>
      <c r="G670">
        <v>0</v>
      </c>
      <c r="H670">
        <v>1.124738074694934</v>
      </c>
      <c r="I670">
        <v>0.80339824398618775</v>
      </c>
      <c r="J670" s="1" t="s">
        <v>1663</v>
      </c>
    </row>
    <row r="671" spans="1:10" x14ac:dyDescent="0.25">
      <c r="A671" s="1" t="s">
        <v>1664</v>
      </c>
      <c r="B671" s="1" t="s">
        <v>1660</v>
      </c>
      <c r="C671">
        <v>0.48953560748590219</v>
      </c>
      <c r="D671">
        <v>0.89704030977979088</v>
      </c>
      <c r="E671">
        <f>-LOG(BioPlanet_2019_table[[#This Row],[Adjusted P-value]],10)</f>
        <v>4.7188040878328792E-2</v>
      </c>
      <c r="F671">
        <v>0</v>
      </c>
      <c r="G671">
        <v>0</v>
      </c>
      <c r="H671">
        <v>1.124738074694934</v>
      </c>
      <c r="I671">
        <v>0.80339824398618775</v>
      </c>
      <c r="J671" s="1" t="s">
        <v>1665</v>
      </c>
    </row>
    <row r="672" spans="1:10" x14ac:dyDescent="0.25">
      <c r="A672" s="1" t="s">
        <v>1666</v>
      </c>
      <c r="B672" s="1" t="s">
        <v>1667</v>
      </c>
      <c r="C672">
        <v>0.49260155553745955</v>
      </c>
      <c r="D672">
        <v>0.89704030977979088</v>
      </c>
      <c r="E672">
        <f>-LOG(BioPlanet_2019_table[[#This Row],[Adjusted P-value]],10)</f>
        <v>4.7188040878328792E-2</v>
      </c>
      <c r="F672">
        <v>0</v>
      </c>
      <c r="G672">
        <v>0</v>
      </c>
      <c r="H672">
        <v>1.2570347437220502</v>
      </c>
      <c r="I672">
        <v>0.89004927726459637</v>
      </c>
      <c r="J672" s="1" t="s">
        <v>756</v>
      </c>
    </row>
    <row r="673" spans="1:10" x14ac:dyDescent="0.25">
      <c r="A673" s="1" t="s">
        <v>1668</v>
      </c>
      <c r="B673" s="1" t="s">
        <v>1667</v>
      </c>
      <c r="C673">
        <v>0.49260155553745955</v>
      </c>
      <c r="D673">
        <v>0.89704030977979088</v>
      </c>
      <c r="E673">
        <f>-LOG(BioPlanet_2019_table[[#This Row],[Adjusted P-value]],10)</f>
        <v>4.7188040878328792E-2</v>
      </c>
      <c r="F673">
        <v>0</v>
      </c>
      <c r="G673">
        <v>0</v>
      </c>
      <c r="H673">
        <v>1.2570347437220502</v>
      </c>
      <c r="I673">
        <v>0.89004927726459637</v>
      </c>
      <c r="J673" s="1" t="s">
        <v>1669</v>
      </c>
    </row>
    <row r="674" spans="1:10" x14ac:dyDescent="0.25">
      <c r="A674" s="1" t="s">
        <v>1670</v>
      </c>
      <c r="B674" s="1" t="s">
        <v>1667</v>
      </c>
      <c r="C674">
        <v>0.49260155553745955</v>
      </c>
      <c r="D674">
        <v>0.89704030977979088</v>
      </c>
      <c r="E674">
        <f>-LOG(BioPlanet_2019_table[[#This Row],[Adjusted P-value]],10)</f>
        <v>4.7188040878328792E-2</v>
      </c>
      <c r="F674">
        <v>0</v>
      </c>
      <c r="G674">
        <v>0</v>
      </c>
      <c r="H674">
        <v>1.2570347437220502</v>
      </c>
      <c r="I674">
        <v>0.89004927726459637</v>
      </c>
      <c r="J674" s="1" t="s">
        <v>1671</v>
      </c>
    </row>
    <row r="675" spans="1:10" x14ac:dyDescent="0.25">
      <c r="A675" s="1" t="s">
        <v>1672</v>
      </c>
      <c r="B675" s="1" t="s">
        <v>1673</v>
      </c>
      <c r="C675">
        <v>0.49306242305755482</v>
      </c>
      <c r="D675">
        <v>0.89704030977979088</v>
      </c>
      <c r="E675">
        <f>-LOG(BioPlanet_2019_table[[#This Row],[Adjusted P-value]],10)</f>
        <v>4.7188040878328792E-2</v>
      </c>
      <c r="F675">
        <v>0</v>
      </c>
      <c r="G675">
        <v>0</v>
      </c>
      <c r="H675">
        <v>1.0475565079145641</v>
      </c>
      <c r="I675">
        <v>0.74074762799829363</v>
      </c>
      <c r="J675" s="1" t="s">
        <v>1674</v>
      </c>
    </row>
    <row r="676" spans="1:10" x14ac:dyDescent="0.25">
      <c r="A676" s="1" t="s">
        <v>1675</v>
      </c>
      <c r="B676" s="1" t="s">
        <v>1676</v>
      </c>
      <c r="C676">
        <v>0.4963035171525006</v>
      </c>
      <c r="D676">
        <v>0.89704030977979088</v>
      </c>
      <c r="E676">
        <f>-LOG(BioPlanet_2019_table[[#This Row],[Adjusted P-value]],10)</f>
        <v>4.7188040878328792E-2</v>
      </c>
      <c r="F676">
        <v>0</v>
      </c>
      <c r="G676">
        <v>0</v>
      </c>
      <c r="H676">
        <v>1.0902884879786712</v>
      </c>
      <c r="I676">
        <v>0.76382079987058282</v>
      </c>
      <c r="J676" s="1" t="s">
        <v>1677</v>
      </c>
    </row>
    <row r="677" spans="1:10" x14ac:dyDescent="0.25">
      <c r="A677" s="1" t="s">
        <v>1678</v>
      </c>
      <c r="B677" s="1" t="s">
        <v>1676</v>
      </c>
      <c r="C677">
        <v>0.4963035171525006</v>
      </c>
      <c r="D677">
        <v>0.89704030977979088</v>
      </c>
      <c r="E677">
        <f>-LOG(BioPlanet_2019_table[[#This Row],[Adjusted P-value]],10)</f>
        <v>4.7188040878328792E-2</v>
      </c>
      <c r="F677">
        <v>0</v>
      </c>
      <c r="G677">
        <v>0</v>
      </c>
      <c r="H677">
        <v>1.0902884879786712</v>
      </c>
      <c r="I677">
        <v>0.76382079987058282</v>
      </c>
      <c r="J677" s="1" t="s">
        <v>1679</v>
      </c>
    </row>
    <row r="678" spans="1:10" x14ac:dyDescent="0.25">
      <c r="A678" s="1" t="s">
        <v>1680</v>
      </c>
      <c r="B678" s="1" t="s">
        <v>1681</v>
      </c>
      <c r="C678">
        <v>0.49682409213041084</v>
      </c>
      <c r="D678">
        <v>0.89704030977979088</v>
      </c>
      <c r="E678">
        <f>-LOG(BioPlanet_2019_table[[#This Row],[Adjusted P-value]],10)</f>
        <v>4.7188040878328792E-2</v>
      </c>
      <c r="F678">
        <v>0</v>
      </c>
      <c r="G678">
        <v>0</v>
      </c>
      <c r="H678">
        <v>1.0552947313510694</v>
      </c>
      <c r="I678">
        <v>0.73819898418753749</v>
      </c>
      <c r="J678" s="1" t="s">
        <v>1682</v>
      </c>
    </row>
    <row r="679" spans="1:10" x14ac:dyDescent="0.25">
      <c r="A679" s="1" t="s">
        <v>1683</v>
      </c>
      <c r="B679" s="1" t="s">
        <v>1684</v>
      </c>
      <c r="C679">
        <v>0.50095586685927773</v>
      </c>
      <c r="D679">
        <v>0.89704030977979088</v>
      </c>
      <c r="E679">
        <f>-LOG(BioPlanet_2019_table[[#This Row],[Adjusted P-value]],10)</f>
        <v>4.7188040878328792E-2</v>
      </c>
      <c r="F679">
        <v>0</v>
      </c>
      <c r="G679">
        <v>0</v>
      </c>
      <c r="H679">
        <v>1.0452398580510098</v>
      </c>
      <c r="I679">
        <v>0.72250874793803366</v>
      </c>
      <c r="J679" s="1" t="s">
        <v>1685</v>
      </c>
    </row>
    <row r="680" spans="1:10" x14ac:dyDescent="0.25">
      <c r="A680" s="1" t="s">
        <v>1686</v>
      </c>
      <c r="B680" s="1" t="s">
        <v>1687</v>
      </c>
      <c r="C680">
        <v>0.50160219775792636</v>
      </c>
      <c r="D680">
        <v>0.89704030977979088</v>
      </c>
      <c r="E680">
        <f>-LOG(BioPlanet_2019_table[[#This Row],[Adjusted P-value]],10)</f>
        <v>4.7188040878328792E-2</v>
      </c>
      <c r="F680">
        <v>0</v>
      </c>
      <c r="G680">
        <v>0</v>
      </c>
      <c r="H680">
        <v>1.0684642438452521</v>
      </c>
      <c r="I680">
        <v>0.73718467000397359</v>
      </c>
      <c r="J680" s="1" t="s">
        <v>1688</v>
      </c>
    </row>
    <row r="681" spans="1:10" x14ac:dyDescent="0.25">
      <c r="A681" s="1" t="s">
        <v>1689</v>
      </c>
      <c r="B681" s="1" t="s">
        <v>1690</v>
      </c>
      <c r="C681">
        <v>0.50230398223574402</v>
      </c>
      <c r="D681">
        <v>0.89704030977979088</v>
      </c>
      <c r="E681">
        <f>-LOG(BioPlanet_2019_table[[#This Row],[Adjusted P-value]],10)</f>
        <v>4.7188040878328792E-2</v>
      </c>
      <c r="F681">
        <v>0</v>
      </c>
      <c r="G681">
        <v>0</v>
      </c>
      <c r="H681">
        <v>1.1447797375240325</v>
      </c>
      <c r="I681">
        <v>0.78823785960801662</v>
      </c>
      <c r="J681" s="1" t="s">
        <v>485</v>
      </c>
    </row>
    <row r="682" spans="1:10" x14ac:dyDescent="0.25">
      <c r="A682" s="1" t="s">
        <v>1691</v>
      </c>
      <c r="B682" s="1" t="s">
        <v>1690</v>
      </c>
      <c r="C682">
        <v>0.50230398223574402</v>
      </c>
      <c r="D682">
        <v>0.89704030977979088</v>
      </c>
      <c r="E682">
        <f>-LOG(BioPlanet_2019_table[[#This Row],[Adjusted P-value]],10)</f>
        <v>4.7188040878328792E-2</v>
      </c>
      <c r="F682">
        <v>0</v>
      </c>
      <c r="G682">
        <v>0</v>
      </c>
      <c r="H682">
        <v>1.1447797375240325</v>
      </c>
      <c r="I682">
        <v>0.78823785960801662</v>
      </c>
      <c r="J682" s="1" t="s">
        <v>1692</v>
      </c>
    </row>
    <row r="683" spans="1:10" x14ac:dyDescent="0.25">
      <c r="A683" s="1" t="s">
        <v>1693</v>
      </c>
      <c r="B683" s="1" t="s">
        <v>1690</v>
      </c>
      <c r="C683">
        <v>0.50230398223574402</v>
      </c>
      <c r="D683">
        <v>0.89704030977979088</v>
      </c>
      <c r="E683">
        <f>-LOG(BioPlanet_2019_table[[#This Row],[Adjusted P-value]],10)</f>
        <v>4.7188040878328792E-2</v>
      </c>
      <c r="F683">
        <v>0</v>
      </c>
      <c r="G683">
        <v>0</v>
      </c>
      <c r="H683">
        <v>1.1447797375240325</v>
      </c>
      <c r="I683">
        <v>0.78823785960801662</v>
      </c>
      <c r="J683" s="1" t="s">
        <v>1694</v>
      </c>
    </row>
    <row r="684" spans="1:10" x14ac:dyDescent="0.25">
      <c r="A684" s="1" t="s">
        <v>1695</v>
      </c>
      <c r="B684" s="1" t="s">
        <v>1696</v>
      </c>
      <c r="C684">
        <v>0.50462230352404758</v>
      </c>
      <c r="D684">
        <v>0.89704030977979088</v>
      </c>
      <c r="E684">
        <f>-LOG(BioPlanet_2019_table[[#This Row],[Adjusted P-value]],10)</f>
        <v>4.7188040878328792E-2</v>
      </c>
      <c r="F684">
        <v>0</v>
      </c>
      <c r="G684">
        <v>0</v>
      </c>
      <c r="H684">
        <v>1.037329013268228</v>
      </c>
      <c r="I684">
        <v>0.70947603694547567</v>
      </c>
      <c r="J684" s="1" t="s">
        <v>1697</v>
      </c>
    </row>
    <row r="685" spans="1:10" x14ac:dyDescent="0.25">
      <c r="A685" s="1" t="s">
        <v>1698</v>
      </c>
      <c r="B685" s="1" t="s">
        <v>1699</v>
      </c>
      <c r="C685">
        <v>0.50599397150122061</v>
      </c>
      <c r="D685">
        <v>0.89704030977979088</v>
      </c>
      <c r="E685">
        <f>-LOG(BioPlanet_2019_table[[#This Row],[Adjusted P-value]],10)</f>
        <v>4.7188040878328792E-2</v>
      </c>
      <c r="F685">
        <v>0</v>
      </c>
      <c r="G685">
        <v>0</v>
      </c>
      <c r="H685">
        <v>1.0533972161414233</v>
      </c>
      <c r="I685">
        <v>0.71760633731606116</v>
      </c>
      <c r="J685" s="1" t="s">
        <v>1700</v>
      </c>
    </row>
    <row r="686" spans="1:10" x14ac:dyDescent="0.25">
      <c r="A686" s="1" t="s">
        <v>1701</v>
      </c>
      <c r="B686" s="1" t="s">
        <v>1702</v>
      </c>
      <c r="C686">
        <v>0.5079282801099172</v>
      </c>
      <c r="D686">
        <v>0.89704030977979088</v>
      </c>
      <c r="E686">
        <f>-LOG(BioPlanet_2019_table[[#This Row],[Adjusted P-value]],10)</f>
        <v>4.7188040878328792E-2</v>
      </c>
      <c r="F686">
        <v>0</v>
      </c>
      <c r="G686">
        <v>0</v>
      </c>
      <c r="H686">
        <v>1.0309415514093876</v>
      </c>
      <c r="I686">
        <v>0.69837529399324849</v>
      </c>
      <c r="J686" s="1" t="s">
        <v>1703</v>
      </c>
    </row>
    <row r="687" spans="1:10" x14ac:dyDescent="0.25">
      <c r="A687" s="1" t="s">
        <v>1704</v>
      </c>
      <c r="B687" s="1" t="s">
        <v>1702</v>
      </c>
      <c r="C687">
        <v>0.5079282801099172</v>
      </c>
      <c r="D687">
        <v>0.89704030977979088</v>
      </c>
      <c r="E687">
        <f>-LOG(BioPlanet_2019_table[[#This Row],[Adjusted P-value]],10)</f>
        <v>4.7188040878328792E-2</v>
      </c>
      <c r="F687">
        <v>0</v>
      </c>
      <c r="G687">
        <v>0</v>
      </c>
      <c r="H687">
        <v>1.0309415514093876</v>
      </c>
      <c r="I687">
        <v>0.69837529399324849</v>
      </c>
      <c r="J687" s="1" t="s">
        <v>1705</v>
      </c>
    </row>
    <row r="688" spans="1:10" x14ac:dyDescent="0.25">
      <c r="A688" s="1" t="s">
        <v>1706</v>
      </c>
      <c r="B688" s="1" t="s">
        <v>1707</v>
      </c>
      <c r="C688">
        <v>0.50835643180845602</v>
      </c>
      <c r="D688">
        <v>0.89704030977979088</v>
      </c>
      <c r="E688">
        <f>-LOG(BioPlanet_2019_table[[#This Row],[Adjusted P-value]],10)</f>
        <v>4.7188040878328792E-2</v>
      </c>
      <c r="F688">
        <v>0</v>
      </c>
      <c r="G688">
        <v>0</v>
      </c>
      <c r="H688">
        <v>1.0958385876418664</v>
      </c>
      <c r="I688">
        <v>0.741414187106617</v>
      </c>
      <c r="J688" s="1" t="s">
        <v>1708</v>
      </c>
    </row>
    <row r="689" spans="1:10" x14ac:dyDescent="0.25">
      <c r="A689" s="1" t="s">
        <v>1709</v>
      </c>
      <c r="B689" s="1" t="s">
        <v>1710</v>
      </c>
      <c r="C689">
        <v>0.51131008766906871</v>
      </c>
      <c r="D689">
        <v>0.89704030977979088</v>
      </c>
      <c r="E689">
        <f>-LOG(BioPlanet_2019_table[[#This Row],[Adjusted P-value]],10)</f>
        <v>4.7188040878328792E-2</v>
      </c>
      <c r="F689">
        <v>0</v>
      </c>
      <c r="G689">
        <v>0</v>
      </c>
      <c r="H689">
        <v>1.5263421557986141</v>
      </c>
      <c r="I689">
        <v>1.0238383376367779</v>
      </c>
      <c r="J689" s="1" t="s">
        <v>1711</v>
      </c>
    </row>
    <row r="690" spans="1:10" x14ac:dyDescent="0.25">
      <c r="A690" s="1" t="s">
        <v>1712</v>
      </c>
      <c r="B690" s="1" t="s">
        <v>1710</v>
      </c>
      <c r="C690">
        <v>0.51131008766906871</v>
      </c>
      <c r="D690">
        <v>0.89704030977979088</v>
      </c>
      <c r="E690">
        <f>-LOG(BioPlanet_2019_table[[#This Row],[Adjusted P-value]],10)</f>
        <v>4.7188040878328792E-2</v>
      </c>
      <c r="F690">
        <v>0</v>
      </c>
      <c r="G690">
        <v>0</v>
      </c>
      <c r="H690">
        <v>1.5263421557986141</v>
      </c>
      <c r="I690">
        <v>1.0238383376367779</v>
      </c>
      <c r="J690" s="1" t="s">
        <v>1713</v>
      </c>
    </row>
    <row r="691" spans="1:10" x14ac:dyDescent="0.25">
      <c r="A691" s="1" t="s">
        <v>1714</v>
      </c>
      <c r="B691" s="1" t="s">
        <v>1710</v>
      </c>
      <c r="C691">
        <v>0.51131008766906871</v>
      </c>
      <c r="D691">
        <v>0.89704030977979088</v>
      </c>
      <c r="E691">
        <f>-LOG(BioPlanet_2019_table[[#This Row],[Adjusted P-value]],10)</f>
        <v>4.7188040878328792E-2</v>
      </c>
      <c r="F691">
        <v>0</v>
      </c>
      <c r="G691">
        <v>0</v>
      </c>
      <c r="H691">
        <v>1.5263421557986141</v>
      </c>
      <c r="I691">
        <v>1.0238383376367779</v>
      </c>
      <c r="J691" s="1" t="s">
        <v>1715</v>
      </c>
    </row>
    <row r="692" spans="1:10" x14ac:dyDescent="0.25">
      <c r="A692" s="1" t="s">
        <v>1716</v>
      </c>
      <c r="B692" s="1" t="s">
        <v>1710</v>
      </c>
      <c r="C692">
        <v>0.51131008766906871</v>
      </c>
      <c r="D692">
        <v>0.89704030977979088</v>
      </c>
      <c r="E692">
        <f>-LOG(BioPlanet_2019_table[[#This Row],[Adjusted P-value]],10)</f>
        <v>4.7188040878328792E-2</v>
      </c>
      <c r="F692">
        <v>0</v>
      </c>
      <c r="G692">
        <v>0</v>
      </c>
      <c r="H692">
        <v>1.5263421557986141</v>
      </c>
      <c r="I692">
        <v>1.0238383376367779</v>
      </c>
      <c r="J692" s="1" t="s">
        <v>1717</v>
      </c>
    </row>
    <row r="693" spans="1:10" x14ac:dyDescent="0.25">
      <c r="A693" s="1" t="s">
        <v>1718</v>
      </c>
      <c r="B693" s="1" t="s">
        <v>1710</v>
      </c>
      <c r="C693">
        <v>0.51131008766906871</v>
      </c>
      <c r="D693">
        <v>0.89704030977979088</v>
      </c>
      <c r="E693">
        <f>-LOG(BioPlanet_2019_table[[#This Row],[Adjusted P-value]],10)</f>
        <v>4.7188040878328792E-2</v>
      </c>
      <c r="F693">
        <v>0</v>
      </c>
      <c r="G693">
        <v>0</v>
      </c>
      <c r="H693">
        <v>1.5263421557986141</v>
      </c>
      <c r="I693">
        <v>1.0238383376367779</v>
      </c>
      <c r="J693" s="1" t="s">
        <v>1719</v>
      </c>
    </row>
    <row r="694" spans="1:10" x14ac:dyDescent="0.25">
      <c r="A694" s="1" t="s">
        <v>1720</v>
      </c>
      <c r="B694" s="1" t="s">
        <v>1710</v>
      </c>
      <c r="C694">
        <v>0.51131008766906871</v>
      </c>
      <c r="D694">
        <v>0.89704030977979088</v>
      </c>
      <c r="E694">
        <f>-LOG(BioPlanet_2019_table[[#This Row],[Adjusted P-value]],10)</f>
        <v>4.7188040878328792E-2</v>
      </c>
      <c r="F694">
        <v>0</v>
      </c>
      <c r="G694">
        <v>0</v>
      </c>
      <c r="H694">
        <v>1.5263421557986141</v>
      </c>
      <c r="I694">
        <v>1.0238383376367779</v>
      </c>
      <c r="J694" s="1" t="s">
        <v>1721</v>
      </c>
    </row>
    <row r="695" spans="1:10" x14ac:dyDescent="0.25">
      <c r="A695" s="1" t="s">
        <v>1722</v>
      </c>
      <c r="B695" s="1" t="s">
        <v>1710</v>
      </c>
      <c r="C695">
        <v>0.51131008766906871</v>
      </c>
      <c r="D695">
        <v>0.89704030977979088</v>
      </c>
      <c r="E695">
        <f>-LOG(BioPlanet_2019_table[[#This Row],[Adjusted P-value]],10)</f>
        <v>4.7188040878328792E-2</v>
      </c>
      <c r="F695">
        <v>0</v>
      </c>
      <c r="G695">
        <v>0</v>
      </c>
      <c r="H695">
        <v>1.5263421557986141</v>
      </c>
      <c r="I695">
        <v>1.0238383376367779</v>
      </c>
      <c r="J695" s="1" t="s">
        <v>1723</v>
      </c>
    </row>
    <row r="696" spans="1:10" x14ac:dyDescent="0.25">
      <c r="A696" s="1" t="s">
        <v>1724</v>
      </c>
      <c r="B696" s="1" t="s">
        <v>1710</v>
      </c>
      <c r="C696">
        <v>0.51131008766906871</v>
      </c>
      <c r="D696">
        <v>0.89704030977979088</v>
      </c>
      <c r="E696">
        <f>-LOG(BioPlanet_2019_table[[#This Row],[Adjusted P-value]],10)</f>
        <v>4.7188040878328792E-2</v>
      </c>
      <c r="F696">
        <v>0</v>
      </c>
      <c r="G696">
        <v>0</v>
      </c>
      <c r="H696">
        <v>1.5263421557986141</v>
      </c>
      <c r="I696">
        <v>1.0238383376367779</v>
      </c>
      <c r="J696" s="1" t="s">
        <v>1725</v>
      </c>
    </row>
    <row r="697" spans="1:10" x14ac:dyDescent="0.25">
      <c r="A697" s="1" t="s">
        <v>1726</v>
      </c>
      <c r="B697" s="1" t="s">
        <v>1710</v>
      </c>
      <c r="C697">
        <v>0.51131008766906871</v>
      </c>
      <c r="D697">
        <v>0.89704030977979088</v>
      </c>
      <c r="E697">
        <f>-LOG(BioPlanet_2019_table[[#This Row],[Adjusted P-value]],10)</f>
        <v>4.7188040878328792E-2</v>
      </c>
      <c r="F697">
        <v>0</v>
      </c>
      <c r="G697">
        <v>0</v>
      </c>
      <c r="H697">
        <v>1.5263421557986141</v>
      </c>
      <c r="I697">
        <v>1.0238383376367779</v>
      </c>
      <c r="J697" s="1" t="s">
        <v>1312</v>
      </c>
    </row>
    <row r="698" spans="1:10" x14ac:dyDescent="0.25">
      <c r="A698" s="1" t="s">
        <v>1727</v>
      </c>
      <c r="B698" s="1" t="s">
        <v>1710</v>
      </c>
      <c r="C698">
        <v>0.51131008766906871</v>
      </c>
      <c r="D698">
        <v>0.89704030977979088</v>
      </c>
      <c r="E698">
        <f>-LOG(BioPlanet_2019_table[[#This Row],[Adjusted P-value]],10)</f>
        <v>4.7188040878328792E-2</v>
      </c>
      <c r="F698">
        <v>0</v>
      </c>
      <c r="G698">
        <v>0</v>
      </c>
      <c r="H698">
        <v>1.5263421557986141</v>
      </c>
      <c r="I698">
        <v>1.0238383376367779</v>
      </c>
      <c r="J698" s="1" t="s">
        <v>1728</v>
      </c>
    </row>
    <row r="699" spans="1:10" x14ac:dyDescent="0.25">
      <c r="A699" s="1" t="s">
        <v>1729</v>
      </c>
      <c r="B699" s="1" t="s">
        <v>1710</v>
      </c>
      <c r="C699">
        <v>0.51131008766906871</v>
      </c>
      <c r="D699">
        <v>0.89704030977979088</v>
      </c>
      <c r="E699">
        <f>-LOG(BioPlanet_2019_table[[#This Row],[Adjusted P-value]],10)</f>
        <v>4.7188040878328792E-2</v>
      </c>
      <c r="F699">
        <v>0</v>
      </c>
      <c r="G699">
        <v>0</v>
      </c>
      <c r="H699">
        <v>1.5263421557986141</v>
      </c>
      <c r="I699">
        <v>1.0238383376367779</v>
      </c>
      <c r="J699" s="1" t="s">
        <v>1730</v>
      </c>
    </row>
    <row r="700" spans="1:10" x14ac:dyDescent="0.25">
      <c r="A700" s="1" t="s">
        <v>1731</v>
      </c>
      <c r="B700" s="1" t="s">
        <v>1710</v>
      </c>
      <c r="C700">
        <v>0.51131008766906871</v>
      </c>
      <c r="D700">
        <v>0.89704030977979088</v>
      </c>
      <c r="E700">
        <f>-LOG(BioPlanet_2019_table[[#This Row],[Adjusted P-value]],10)</f>
        <v>4.7188040878328792E-2</v>
      </c>
      <c r="F700">
        <v>0</v>
      </c>
      <c r="G700">
        <v>0</v>
      </c>
      <c r="H700">
        <v>1.5263421557986141</v>
      </c>
      <c r="I700">
        <v>1.0238383376367779</v>
      </c>
      <c r="J700" s="1" t="s">
        <v>1732</v>
      </c>
    </row>
    <row r="701" spans="1:10" x14ac:dyDescent="0.25">
      <c r="A701" s="1" t="s">
        <v>1733</v>
      </c>
      <c r="B701" s="1" t="s">
        <v>1710</v>
      </c>
      <c r="C701">
        <v>0.51131008766906871</v>
      </c>
      <c r="D701">
        <v>0.89704030977979088</v>
      </c>
      <c r="E701">
        <f>-LOG(BioPlanet_2019_table[[#This Row],[Adjusted P-value]],10)</f>
        <v>4.7188040878328792E-2</v>
      </c>
      <c r="F701">
        <v>0</v>
      </c>
      <c r="G701">
        <v>0</v>
      </c>
      <c r="H701">
        <v>1.5263421557986141</v>
      </c>
      <c r="I701">
        <v>1.0238383376367779</v>
      </c>
      <c r="J701" s="1" t="s">
        <v>1734</v>
      </c>
    </row>
    <row r="702" spans="1:10" x14ac:dyDescent="0.25">
      <c r="A702" s="1" t="s">
        <v>1735</v>
      </c>
      <c r="B702" s="1" t="s">
        <v>1710</v>
      </c>
      <c r="C702">
        <v>0.51131008766906871</v>
      </c>
      <c r="D702">
        <v>0.89704030977979088</v>
      </c>
      <c r="E702">
        <f>-LOG(BioPlanet_2019_table[[#This Row],[Adjusted P-value]],10)</f>
        <v>4.7188040878328792E-2</v>
      </c>
      <c r="F702">
        <v>0</v>
      </c>
      <c r="G702">
        <v>0</v>
      </c>
      <c r="H702">
        <v>1.5263421557986141</v>
      </c>
      <c r="I702">
        <v>1.0238383376367779</v>
      </c>
      <c r="J702" s="1" t="s">
        <v>1736</v>
      </c>
    </row>
    <row r="703" spans="1:10" x14ac:dyDescent="0.25">
      <c r="A703" s="1" t="s">
        <v>1737</v>
      </c>
      <c r="B703" s="1" t="s">
        <v>1710</v>
      </c>
      <c r="C703">
        <v>0.51131008766906871</v>
      </c>
      <c r="D703">
        <v>0.89704030977979088</v>
      </c>
      <c r="E703">
        <f>-LOG(BioPlanet_2019_table[[#This Row],[Adjusted P-value]],10)</f>
        <v>4.7188040878328792E-2</v>
      </c>
      <c r="F703">
        <v>0</v>
      </c>
      <c r="G703">
        <v>0</v>
      </c>
      <c r="H703">
        <v>1.5263421557986141</v>
      </c>
      <c r="I703">
        <v>1.0238383376367779</v>
      </c>
      <c r="J703" s="1" t="s">
        <v>1719</v>
      </c>
    </row>
    <row r="704" spans="1:10" x14ac:dyDescent="0.25">
      <c r="A704" s="1" t="s">
        <v>1738</v>
      </c>
      <c r="B704" s="1" t="s">
        <v>1710</v>
      </c>
      <c r="C704">
        <v>0.51131008766906871</v>
      </c>
      <c r="D704">
        <v>0.89704030977979088</v>
      </c>
      <c r="E704">
        <f>-LOG(BioPlanet_2019_table[[#This Row],[Adjusted P-value]],10)</f>
        <v>4.7188040878328792E-2</v>
      </c>
      <c r="F704">
        <v>0</v>
      </c>
      <c r="G704">
        <v>0</v>
      </c>
      <c r="H704">
        <v>1.5263421557986141</v>
      </c>
      <c r="I704">
        <v>1.0238383376367779</v>
      </c>
      <c r="J704" s="1" t="s">
        <v>1284</v>
      </c>
    </row>
    <row r="705" spans="1:10" x14ac:dyDescent="0.25">
      <c r="A705" s="1" t="s">
        <v>1739</v>
      </c>
      <c r="B705" s="1" t="s">
        <v>1710</v>
      </c>
      <c r="C705">
        <v>0.51131008766906871</v>
      </c>
      <c r="D705">
        <v>0.89704030977979088</v>
      </c>
      <c r="E705">
        <f>-LOG(BioPlanet_2019_table[[#This Row],[Adjusted P-value]],10)</f>
        <v>4.7188040878328792E-2</v>
      </c>
      <c r="F705">
        <v>0</v>
      </c>
      <c r="G705">
        <v>0</v>
      </c>
      <c r="H705">
        <v>1.5263421557986141</v>
      </c>
      <c r="I705">
        <v>1.0238383376367779</v>
      </c>
      <c r="J705" s="1" t="s">
        <v>1740</v>
      </c>
    </row>
    <row r="706" spans="1:10" x14ac:dyDescent="0.25">
      <c r="A706" s="1" t="s">
        <v>1741</v>
      </c>
      <c r="B706" s="1" t="s">
        <v>1710</v>
      </c>
      <c r="C706">
        <v>0.51131008766906871</v>
      </c>
      <c r="D706">
        <v>0.89704030977979088</v>
      </c>
      <c r="E706">
        <f>-LOG(BioPlanet_2019_table[[#This Row],[Adjusted P-value]],10)</f>
        <v>4.7188040878328792E-2</v>
      </c>
      <c r="F706">
        <v>0</v>
      </c>
      <c r="G706">
        <v>0</v>
      </c>
      <c r="H706">
        <v>1.5263421557986141</v>
      </c>
      <c r="I706">
        <v>1.0238383376367779</v>
      </c>
      <c r="J706" s="1" t="s">
        <v>1742</v>
      </c>
    </row>
    <row r="707" spans="1:10" x14ac:dyDescent="0.25">
      <c r="A707" s="1" t="s">
        <v>1743</v>
      </c>
      <c r="B707" s="1" t="s">
        <v>1710</v>
      </c>
      <c r="C707">
        <v>0.51131008766906871</v>
      </c>
      <c r="D707">
        <v>0.89704030977979088</v>
      </c>
      <c r="E707">
        <f>-LOG(BioPlanet_2019_table[[#This Row],[Adjusted P-value]],10)</f>
        <v>4.7188040878328792E-2</v>
      </c>
      <c r="F707">
        <v>0</v>
      </c>
      <c r="G707">
        <v>0</v>
      </c>
      <c r="H707">
        <v>1.5263421557986141</v>
      </c>
      <c r="I707">
        <v>1.0238383376367779</v>
      </c>
      <c r="J707" s="1" t="s">
        <v>1744</v>
      </c>
    </row>
    <row r="708" spans="1:10" x14ac:dyDescent="0.25">
      <c r="A708" s="1" t="s">
        <v>1745</v>
      </c>
      <c r="B708" s="1" t="s">
        <v>1710</v>
      </c>
      <c r="C708">
        <v>0.51131008766906871</v>
      </c>
      <c r="D708">
        <v>0.89704030977979088</v>
      </c>
      <c r="E708">
        <f>-LOG(BioPlanet_2019_table[[#This Row],[Adjusted P-value]],10)</f>
        <v>4.7188040878328792E-2</v>
      </c>
      <c r="F708">
        <v>0</v>
      </c>
      <c r="G708">
        <v>0</v>
      </c>
      <c r="H708">
        <v>1.5263421557986141</v>
      </c>
      <c r="I708">
        <v>1.0238383376367779</v>
      </c>
      <c r="J708" s="1" t="s">
        <v>1746</v>
      </c>
    </row>
    <row r="709" spans="1:10" x14ac:dyDescent="0.25">
      <c r="A709" s="1" t="s">
        <v>1747</v>
      </c>
      <c r="B709" s="1" t="s">
        <v>1710</v>
      </c>
      <c r="C709">
        <v>0.51131008766906871</v>
      </c>
      <c r="D709">
        <v>0.89704030977979088</v>
      </c>
      <c r="E709">
        <f>-LOG(BioPlanet_2019_table[[#This Row],[Adjusted P-value]],10)</f>
        <v>4.7188040878328792E-2</v>
      </c>
      <c r="F709">
        <v>0</v>
      </c>
      <c r="G709">
        <v>0</v>
      </c>
      <c r="H709">
        <v>1.5263421557986141</v>
      </c>
      <c r="I709">
        <v>1.0238383376367779</v>
      </c>
      <c r="J709" s="1" t="s">
        <v>1288</v>
      </c>
    </row>
    <row r="710" spans="1:10" x14ac:dyDescent="0.25">
      <c r="A710" s="1" t="s">
        <v>1748</v>
      </c>
      <c r="B710" s="1" t="s">
        <v>1710</v>
      </c>
      <c r="C710">
        <v>0.51131008766906871</v>
      </c>
      <c r="D710">
        <v>0.89704030977979088</v>
      </c>
      <c r="E710">
        <f>-LOG(BioPlanet_2019_table[[#This Row],[Adjusted P-value]],10)</f>
        <v>4.7188040878328792E-2</v>
      </c>
      <c r="F710">
        <v>0</v>
      </c>
      <c r="G710">
        <v>0</v>
      </c>
      <c r="H710">
        <v>1.5263421557986141</v>
      </c>
      <c r="I710">
        <v>1.0238383376367779</v>
      </c>
      <c r="J710" s="1" t="s">
        <v>1749</v>
      </c>
    </row>
    <row r="711" spans="1:10" x14ac:dyDescent="0.25">
      <c r="A711" s="1" t="s">
        <v>1750</v>
      </c>
      <c r="B711" s="1" t="s">
        <v>1710</v>
      </c>
      <c r="C711">
        <v>0.51131008766906871</v>
      </c>
      <c r="D711">
        <v>0.89704030977979088</v>
      </c>
      <c r="E711">
        <f>-LOG(BioPlanet_2019_table[[#This Row],[Adjusted P-value]],10)</f>
        <v>4.7188040878328792E-2</v>
      </c>
      <c r="F711">
        <v>0</v>
      </c>
      <c r="G711">
        <v>0</v>
      </c>
      <c r="H711">
        <v>1.5263421557986141</v>
      </c>
      <c r="I711">
        <v>1.0238383376367779</v>
      </c>
      <c r="J711" s="1" t="s">
        <v>1751</v>
      </c>
    </row>
    <row r="712" spans="1:10" x14ac:dyDescent="0.25">
      <c r="A712" s="1" t="s">
        <v>1752</v>
      </c>
      <c r="B712" s="1" t="s">
        <v>1710</v>
      </c>
      <c r="C712">
        <v>0.51131008766906871</v>
      </c>
      <c r="D712">
        <v>0.89704030977979088</v>
      </c>
      <c r="E712">
        <f>-LOG(BioPlanet_2019_table[[#This Row],[Adjusted P-value]],10)</f>
        <v>4.7188040878328792E-2</v>
      </c>
      <c r="F712">
        <v>0</v>
      </c>
      <c r="G712">
        <v>0</v>
      </c>
      <c r="H712">
        <v>1.5263421557986141</v>
      </c>
      <c r="I712">
        <v>1.0238383376367779</v>
      </c>
      <c r="J712" s="1" t="s">
        <v>1753</v>
      </c>
    </row>
    <row r="713" spans="1:10" x14ac:dyDescent="0.25">
      <c r="A713" s="1" t="s">
        <v>1754</v>
      </c>
      <c r="B713" s="1" t="s">
        <v>1710</v>
      </c>
      <c r="C713">
        <v>0.51131008766906871</v>
      </c>
      <c r="D713">
        <v>0.89704030977979088</v>
      </c>
      <c r="E713">
        <f>-LOG(BioPlanet_2019_table[[#This Row],[Adjusted P-value]],10)</f>
        <v>4.7188040878328792E-2</v>
      </c>
      <c r="F713">
        <v>0</v>
      </c>
      <c r="G713">
        <v>0</v>
      </c>
      <c r="H713">
        <v>1.5263421557986141</v>
      </c>
      <c r="I713">
        <v>1.0238383376367779</v>
      </c>
      <c r="J713" s="1" t="s">
        <v>1755</v>
      </c>
    </row>
    <row r="714" spans="1:10" x14ac:dyDescent="0.25">
      <c r="A714" s="1" t="s">
        <v>1756</v>
      </c>
      <c r="B714" s="1" t="s">
        <v>1757</v>
      </c>
      <c r="C714">
        <v>0.51201929106730271</v>
      </c>
      <c r="D714">
        <v>0.89704030977979088</v>
      </c>
      <c r="E714">
        <f>-LOG(BioPlanet_2019_table[[#This Row],[Adjusted P-value]],10)</f>
        <v>4.7188040878328792E-2</v>
      </c>
      <c r="F714">
        <v>0</v>
      </c>
      <c r="G714">
        <v>0</v>
      </c>
      <c r="H714">
        <v>1.0175202156334231</v>
      </c>
      <c r="I714">
        <v>0.68112088608339671</v>
      </c>
      <c r="J714" s="1" t="s">
        <v>1758</v>
      </c>
    </row>
    <row r="715" spans="1:10" x14ac:dyDescent="0.25">
      <c r="A715" s="1" t="s">
        <v>1759</v>
      </c>
      <c r="B715" s="1" t="s">
        <v>1760</v>
      </c>
      <c r="C715">
        <v>0.51289291159905759</v>
      </c>
      <c r="D715">
        <v>0.89704030977979088</v>
      </c>
      <c r="E715">
        <f>-LOG(BioPlanet_2019_table[[#This Row],[Adjusted P-value]],10)</f>
        <v>4.7188040878328792E-2</v>
      </c>
      <c r="F715">
        <v>0</v>
      </c>
      <c r="G715">
        <v>0</v>
      </c>
      <c r="H715">
        <v>1.068424135910955</v>
      </c>
      <c r="I715">
        <v>0.7133741934018476</v>
      </c>
      <c r="J715" s="1" t="s">
        <v>1761</v>
      </c>
    </row>
    <row r="716" spans="1:10" x14ac:dyDescent="0.25">
      <c r="A716" s="1" t="s">
        <v>1762</v>
      </c>
      <c r="B716" s="1" t="s">
        <v>1763</v>
      </c>
      <c r="C716">
        <v>0.51310705719404037</v>
      </c>
      <c r="D716">
        <v>0.89704030977979088</v>
      </c>
      <c r="E716">
        <f>-LOG(BioPlanet_2019_table[[#This Row],[Adjusted P-value]],10)</f>
        <v>4.7188040878328792E-2</v>
      </c>
      <c r="F716">
        <v>0</v>
      </c>
      <c r="G716">
        <v>0</v>
      </c>
      <c r="H716">
        <v>1.0339438940768662</v>
      </c>
      <c r="I716">
        <v>0.68992053533528119</v>
      </c>
      <c r="J716" s="1" t="s">
        <v>1764</v>
      </c>
    </row>
    <row r="717" spans="1:10" x14ac:dyDescent="0.25">
      <c r="A717" s="1" t="s">
        <v>1765</v>
      </c>
      <c r="B717" s="1" t="s">
        <v>1766</v>
      </c>
      <c r="C717">
        <v>0.51978778273835258</v>
      </c>
      <c r="D717">
        <v>0.90101064445446777</v>
      </c>
      <c r="E717">
        <f>-LOG(BioPlanet_2019_table[[#This Row],[Adjusted P-value]],10)</f>
        <v>4.5270078276729152E-2</v>
      </c>
      <c r="F717">
        <v>0</v>
      </c>
      <c r="G717">
        <v>0</v>
      </c>
      <c r="H717">
        <v>1.0387096774193549</v>
      </c>
      <c r="I717">
        <v>0.67966374446964717</v>
      </c>
      <c r="J717" s="1" t="s">
        <v>1767</v>
      </c>
    </row>
    <row r="718" spans="1:10" x14ac:dyDescent="0.25">
      <c r="A718" s="1" t="s">
        <v>1768</v>
      </c>
      <c r="B718" s="1" t="s">
        <v>1766</v>
      </c>
      <c r="C718">
        <v>0.51978778273835258</v>
      </c>
      <c r="D718">
        <v>0.90101064445446777</v>
      </c>
      <c r="E718">
        <f>-LOG(BioPlanet_2019_table[[#This Row],[Adjusted P-value]],10)</f>
        <v>4.5270078276729152E-2</v>
      </c>
      <c r="F718">
        <v>0</v>
      </c>
      <c r="G718">
        <v>0</v>
      </c>
      <c r="H718">
        <v>1.0387096774193549</v>
      </c>
      <c r="I718">
        <v>0.67966374446964717</v>
      </c>
      <c r="J718" s="1" t="s">
        <v>1769</v>
      </c>
    </row>
    <row r="719" spans="1:10" x14ac:dyDescent="0.25">
      <c r="A719" s="1" t="s">
        <v>1770</v>
      </c>
      <c r="B719" s="1" t="s">
        <v>1766</v>
      </c>
      <c r="C719">
        <v>0.51978778273835258</v>
      </c>
      <c r="D719">
        <v>0.90101064445446777</v>
      </c>
      <c r="E719">
        <f>-LOG(BioPlanet_2019_table[[#This Row],[Adjusted P-value]],10)</f>
        <v>4.5270078276729152E-2</v>
      </c>
      <c r="F719">
        <v>0</v>
      </c>
      <c r="G719">
        <v>0</v>
      </c>
      <c r="H719">
        <v>1.0387096774193549</v>
      </c>
      <c r="I719">
        <v>0.67966374446964717</v>
      </c>
      <c r="J719" s="1" t="s">
        <v>1771</v>
      </c>
    </row>
    <row r="720" spans="1:10" x14ac:dyDescent="0.25">
      <c r="A720" s="1" t="s">
        <v>1772</v>
      </c>
      <c r="B720" s="1" t="s">
        <v>1773</v>
      </c>
      <c r="C720">
        <v>0.52042374823690063</v>
      </c>
      <c r="D720">
        <v>0.90101064445446777</v>
      </c>
      <c r="E720">
        <f>-LOG(BioPlanet_2019_table[[#This Row],[Adjusted P-value]],10)</f>
        <v>4.5270078276729152E-2</v>
      </c>
      <c r="F720">
        <v>0</v>
      </c>
      <c r="G720">
        <v>0</v>
      </c>
      <c r="H720">
        <v>1.1871345029239766</v>
      </c>
      <c r="I720">
        <v>0.77533166933827313</v>
      </c>
      <c r="J720" s="1" t="s">
        <v>1774</v>
      </c>
    </row>
    <row r="721" spans="1:10" x14ac:dyDescent="0.25">
      <c r="A721" s="1" t="s">
        <v>1775</v>
      </c>
      <c r="B721" s="1" t="s">
        <v>1773</v>
      </c>
      <c r="C721">
        <v>0.52042374823690063</v>
      </c>
      <c r="D721">
        <v>0.90101064445446777</v>
      </c>
      <c r="E721">
        <f>-LOG(BioPlanet_2019_table[[#This Row],[Adjusted P-value]],10)</f>
        <v>4.5270078276729152E-2</v>
      </c>
      <c r="F721">
        <v>0</v>
      </c>
      <c r="G721">
        <v>0</v>
      </c>
      <c r="H721">
        <v>1.1871345029239766</v>
      </c>
      <c r="I721">
        <v>0.77533166933827313</v>
      </c>
      <c r="J721" s="1" t="s">
        <v>1776</v>
      </c>
    </row>
    <row r="722" spans="1:10" x14ac:dyDescent="0.25">
      <c r="A722" s="1" t="s">
        <v>1777</v>
      </c>
      <c r="B722" s="1" t="s">
        <v>1773</v>
      </c>
      <c r="C722">
        <v>0.52042374823690063</v>
      </c>
      <c r="D722">
        <v>0.90101064445446777</v>
      </c>
      <c r="E722">
        <f>-LOG(BioPlanet_2019_table[[#This Row],[Adjusted P-value]],10)</f>
        <v>4.5270078276729152E-2</v>
      </c>
      <c r="F722">
        <v>0</v>
      </c>
      <c r="G722">
        <v>0</v>
      </c>
      <c r="H722">
        <v>1.1871345029239766</v>
      </c>
      <c r="I722">
        <v>0.77533166933827313</v>
      </c>
      <c r="J722" s="1" t="s">
        <v>1778</v>
      </c>
    </row>
    <row r="723" spans="1:10" x14ac:dyDescent="0.25">
      <c r="A723" s="1" t="s">
        <v>1779</v>
      </c>
      <c r="B723" s="1" t="s">
        <v>1773</v>
      </c>
      <c r="C723">
        <v>0.52042374823690063</v>
      </c>
      <c r="D723">
        <v>0.90101064445446777</v>
      </c>
      <c r="E723">
        <f>-LOG(BioPlanet_2019_table[[#This Row],[Adjusted P-value]],10)</f>
        <v>4.5270078276729152E-2</v>
      </c>
      <c r="F723">
        <v>0</v>
      </c>
      <c r="G723">
        <v>0</v>
      </c>
      <c r="H723">
        <v>1.1871345029239766</v>
      </c>
      <c r="I723">
        <v>0.77533166933827313</v>
      </c>
      <c r="J723" s="1" t="s">
        <v>1780</v>
      </c>
    </row>
    <row r="724" spans="1:10" x14ac:dyDescent="0.25">
      <c r="A724" s="1" t="s">
        <v>1781</v>
      </c>
      <c r="B724" s="1" t="s">
        <v>1782</v>
      </c>
      <c r="C724">
        <v>0.52409071777865346</v>
      </c>
      <c r="D724">
        <v>0.90485275859574144</v>
      </c>
      <c r="E724">
        <f>-LOG(BioPlanet_2019_table[[#This Row],[Adjusted P-value]],10)</f>
        <v>4.3422085249918294E-2</v>
      </c>
      <c r="F724">
        <v>0</v>
      </c>
      <c r="G724">
        <v>0</v>
      </c>
      <c r="H724">
        <v>1.1052440426948609</v>
      </c>
      <c r="I724">
        <v>0.71408765860862589</v>
      </c>
      <c r="J724" s="1" t="s">
        <v>1783</v>
      </c>
    </row>
    <row r="725" spans="1:10" x14ac:dyDescent="0.25">
      <c r="A725" s="1" t="s">
        <v>1784</v>
      </c>
      <c r="B725" s="1" t="s">
        <v>1782</v>
      </c>
      <c r="C725">
        <v>0.52409071777865346</v>
      </c>
      <c r="D725">
        <v>0.90485275859574144</v>
      </c>
      <c r="E725">
        <f>-LOG(BioPlanet_2019_table[[#This Row],[Adjusted P-value]],10)</f>
        <v>4.3422085249918294E-2</v>
      </c>
      <c r="F725">
        <v>0</v>
      </c>
      <c r="G725">
        <v>0</v>
      </c>
      <c r="H725">
        <v>1.1052440426948609</v>
      </c>
      <c r="I725">
        <v>0.71408765860862589</v>
      </c>
      <c r="J725" s="1" t="s">
        <v>1785</v>
      </c>
    </row>
    <row r="726" spans="1:10" x14ac:dyDescent="0.25">
      <c r="A726" s="1" t="s">
        <v>1786</v>
      </c>
      <c r="B726" s="1" t="s">
        <v>1787</v>
      </c>
      <c r="C726">
        <v>0.52685724885176521</v>
      </c>
      <c r="D726">
        <v>0.90712336234808055</v>
      </c>
      <c r="E726">
        <f>-LOG(BioPlanet_2019_table[[#This Row],[Adjusted P-value]],10)</f>
        <v>4.2333647952108928E-2</v>
      </c>
      <c r="F726">
        <v>0</v>
      </c>
      <c r="G726">
        <v>0</v>
      </c>
      <c r="H726">
        <v>1.0683840749414519</v>
      </c>
      <c r="I726">
        <v>0.6846479109172483</v>
      </c>
      <c r="J726" s="1" t="s">
        <v>1788</v>
      </c>
    </row>
    <row r="727" spans="1:10" x14ac:dyDescent="0.25">
      <c r="A727" s="1" t="s">
        <v>1789</v>
      </c>
      <c r="B727" s="1" t="s">
        <v>1787</v>
      </c>
      <c r="C727">
        <v>0.52685724885176521</v>
      </c>
      <c r="D727">
        <v>0.90712336234808055</v>
      </c>
      <c r="E727">
        <f>-LOG(BioPlanet_2019_table[[#This Row],[Adjusted P-value]],10)</f>
        <v>4.2333647952108928E-2</v>
      </c>
      <c r="F727">
        <v>0</v>
      </c>
      <c r="G727">
        <v>0</v>
      </c>
      <c r="H727">
        <v>1.0683840749414519</v>
      </c>
      <c r="I727">
        <v>0.6846479109172483</v>
      </c>
      <c r="J727" s="1" t="s">
        <v>1790</v>
      </c>
    </row>
    <row r="728" spans="1:10" x14ac:dyDescent="0.25">
      <c r="A728" s="1" t="s">
        <v>1791</v>
      </c>
      <c r="B728" s="1" t="s">
        <v>1792</v>
      </c>
      <c r="C728">
        <v>0.52862170495763994</v>
      </c>
      <c r="D728">
        <v>0.90824804832014983</v>
      </c>
      <c r="E728">
        <f>-LOG(BioPlanet_2019_table[[#This Row],[Adjusted P-value]],10)</f>
        <v>4.1795526693654036E-2</v>
      </c>
      <c r="F728">
        <v>0</v>
      </c>
      <c r="G728">
        <v>0</v>
      </c>
      <c r="H728">
        <v>1.0014810426540284</v>
      </c>
      <c r="I728">
        <v>0.63842635479482279</v>
      </c>
      <c r="J728" s="1" t="s">
        <v>1793</v>
      </c>
    </row>
    <row r="729" spans="1:10" x14ac:dyDescent="0.25">
      <c r="A729" s="1" t="s">
        <v>1794</v>
      </c>
      <c r="B729" s="1" t="s">
        <v>1795</v>
      </c>
      <c r="C729">
        <v>0.52925226774955014</v>
      </c>
      <c r="D729">
        <v>0.90824804832014983</v>
      </c>
      <c r="E729">
        <f>-LOG(BioPlanet_2019_table[[#This Row],[Adjusted P-value]],10)</f>
        <v>4.1795526693654036E-2</v>
      </c>
      <c r="F729">
        <v>0</v>
      </c>
      <c r="G729">
        <v>0</v>
      </c>
      <c r="H729">
        <v>1.0474172094145215</v>
      </c>
      <c r="I729">
        <v>0.66646118430821633</v>
      </c>
      <c r="J729" s="1" t="s">
        <v>1796</v>
      </c>
    </row>
    <row r="730" spans="1:10" x14ac:dyDescent="0.25">
      <c r="A730" s="1" t="s">
        <v>1797</v>
      </c>
      <c r="B730" s="1" t="s">
        <v>1798</v>
      </c>
      <c r="C730">
        <v>0.52969026178031142</v>
      </c>
      <c r="D730">
        <v>0.90824804832014983</v>
      </c>
      <c r="E730">
        <f>-LOG(BioPlanet_2019_table[[#This Row],[Adjusted P-value]],10)</f>
        <v>4.1795526693654036E-2</v>
      </c>
      <c r="F730">
        <v>0</v>
      </c>
      <c r="G730">
        <v>0</v>
      </c>
      <c r="H730">
        <v>1.0130552007946645</v>
      </c>
      <c r="I730">
        <v>0.6437589501759895</v>
      </c>
      <c r="J730" s="1" t="s">
        <v>1799</v>
      </c>
    </row>
    <row r="731" spans="1:10" x14ac:dyDescent="0.25">
      <c r="A731" s="1" t="s">
        <v>1800</v>
      </c>
      <c r="B731" s="1" t="s">
        <v>1801</v>
      </c>
      <c r="C731">
        <v>0.53142436193048248</v>
      </c>
      <c r="D731">
        <v>0.90860477468741563</v>
      </c>
      <c r="E731">
        <f>-LOG(BioPlanet_2019_table[[#This Row],[Adjusted P-value]],10)</f>
        <v>4.1624985312556061E-2</v>
      </c>
      <c r="F731">
        <v>0</v>
      </c>
      <c r="G731">
        <v>0</v>
      </c>
      <c r="H731">
        <v>1.0338842037590288</v>
      </c>
      <c r="I731">
        <v>0.65361580582948775</v>
      </c>
      <c r="J731" s="1" t="s">
        <v>1802</v>
      </c>
    </row>
    <row r="732" spans="1:10" x14ac:dyDescent="0.25">
      <c r="A732" s="1" t="s">
        <v>1803</v>
      </c>
      <c r="B732" s="1" t="s">
        <v>1801</v>
      </c>
      <c r="C732">
        <v>0.53142436193048248</v>
      </c>
      <c r="D732">
        <v>0.90860477468741563</v>
      </c>
      <c r="E732">
        <f>-LOG(BioPlanet_2019_table[[#This Row],[Adjusted P-value]],10)</f>
        <v>4.1624985312556061E-2</v>
      </c>
      <c r="F732">
        <v>0</v>
      </c>
      <c r="G732">
        <v>0</v>
      </c>
      <c r="H732">
        <v>1.0338842037590288</v>
      </c>
      <c r="I732">
        <v>0.65361580582948775</v>
      </c>
      <c r="J732" s="1" t="s">
        <v>1804</v>
      </c>
    </row>
    <row r="733" spans="1:10" x14ac:dyDescent="0.25">
      <c r="A733" s="1" t="s">
        <v>1805</v>
      </c>
      <c r="B733" s="1" t="s">
        <v>1806</v>
      </c>
      <c r="C733">
        <v>0.5336635335134845</v>
      </c>
      <c r="D733">
        <v>0.90860477468741563</v>
      </c>
      <c r="E733">
        <f>-LOG(BioPlanet_2019_table[[#This Row],[Adjusted P-value]],10)</f>
        <v>4.1624985312556061E-2</v>
      </c>
      <c r="F733">
        <v>0</v>
      </c>
      <c r="G733">
        <v>0</v>
      </c>
      <c r="H733">
        <v>1.006346444199913</v>
      </c>
      <c r="I733">
        <v>0.63197522741565526</v>
      </c>
      <c r="J733" s="1" t="s">
        <v>1807</v>
      </c>
    </row>
    <row r="734" spans="1:10" x14ac:dyDescent="0.25">
      <c r="A734" s="1" t="s">
        <v>1808</v>
      </c>
      <c r="B734" s="1" t="s">
        <v>1809</v>
      </c>
      <c r="C734">
        <v>0.54045367562328628</v>
      </c>
      <c r="D734">
        <v>0.90860477468741563</v>
      </c>
      <c r="E734">
        <f>-LOG(BioPlanet_2019_table[[#This Row],[Adjusted P-value]],10)</f>
        <v>4.1624985312556061E-2</v>
      </c>
      <c r="F734">
        <v>0</v>
      </c>
      <c r="G734">
        <v>0</v>
      </c>
      <c r="H734">
        <v>1.004341337674671</v>
      </c>
      <c r="I734">
        <v>0.61801777840214445</v>
      </c>
      <c r="J734" s="1" t="s">
        <v>1810</v>
      </c>
    </row>
    <row r="735" spans="1:10" x14ac:dyDescent="0.25">
      <c r="A735" s="1" t="s">
        <v>1811</v>
      </c>
      <c r="B735" s="1" t="s">
        <v>1812</v>
      </c>
      <c r="C735">
        <v>0.54052488370577989</v>
      </c>
      <c r="D735">
        <v>0.90860477468741563</v>
      </c>
      <c r="E735">
        <f>-LOG(BioPlanet_2019_table[[#This Row],[Adjusted P-value]],10)</f>
        <v>4.1624985312556061E-2</v>
      </c>
      <c r="F735">
        <v>0</v>
      </c>
      <c r="G735">
        <v>0</v>
      </c>
      <c r="H735">
        <v>0.9977697818405783</v>
      </c>
      <c r="I735">
        <v>0.61384254187079768</v>
      </c>
      <c r="J735" s="1" t="s">
        <v>1813</v>
      </c>
    </row>
    <row r="736" spans="1:10" x14ac:dyDescent="0.25">
      <c r="A736" s="1" t="s">
        <v>1814</v>
      </c>
      <c r="B736" s="1" t="s">
        <v>1815</v>
      </c>
      <c r="C736">
        <v>0.54501246785506507</v>
      </c>
      <c r="D736">
        <v>0.90860477468741563</v>
      </c>
      <c r="E736">
        <f>-LOG(BioPlanet_2019_table[[#This Row],[Adjusted P-value]],10)</f>
        <v>4.1624985312556061E-2</v>
      </c>
      <c r="F736">
        <v>0</v>
      </c>
      <c r="G736">
        <v>0</v>
      </c>
      <c r="H736">
        <v>1.042268806763009</v>
      </c>
      <c r="I736">
        <v>0.6326015166620913</v>
      </c>
      <c r="J736" s="1" t="s">
        <v>1816</v>
      </c>
    </row>
    <row r="737" spans="1:10" x14ac:dyDescent="0.25">
      <c r="A737" s="1" t="s">
        <v>1817</v>
      </c>
      <c r="B737" s="1" t="s">
        <v>1818</v>
      </c>
      <c r="C737">
        <v>0.54534093097418546</v>
      </c>
      <c r="D737">
        <v>0.90860477468741563</v>
      </c>
      <c r="E737">
        <f>-LOG(BioPlanet_2019_table[[#This Row],[Adjusted P-value]],10)</f>
        <v>4.1624985312556061E-2</v>
      </c>
      <c r="F737">
        <v>0</v>
      </c>
      <c r="G737">
        <v>0</v>
      </c>
      <c r="H737">
        <v>1.0683440608543007</v>
      </c>
      <c r="I737">
        <v>0.64778413781242172</v>
      </c>
      <c r="J737" s="1" t="s">
        <v>1819</v>
      </c>
    </row>
    <row r="738" spans="1:10" x14ac:dyDescent="0.25">
      <c r="A738" s="1" t="s">
        <v>1820</v>
      </c>
      <c r="B738" s="1" t="s">
        <v>1818</v>
      </c>
      <c r="C738">
        <v>0.54534093097418546</v>
      </c>
      <c r="D738">
        <v>0.90860477468741563</v>
      </c>
      <c r="E738">
        <f>-LOG(BioPlanet_2019_table[[#This Row],[Adjusted P-value]],10)</f>
        <v>4.1624985312556061E-2</v>
      </c>
      <c r="F738">
        <v>0</v>
      </c>
      <c r="G738">
        <v>0</v>
      </c>
      <c r="H738">
        <v>1.0683440608543007</v>
      </c>
      <c r="I738">
        <v>0.64778413781242172</v>
      </c>
      <c r="J738" s="1" t="s">
        <v>1821</v>
      </c>
    </row>
    <row r="739" spans="1:10" x14ac:dyDescent="0.25">
      <c r="A739" s="1" t="s">
        <v>1822</v>
      </c>
      <c r="B739" s="1" t="s">
        <v>1823</v>
      </c>
      <c r="C739">
        <v>0.54536213692302971</v>
      </c>
      <c r="D739">
        <v>0.90860477468741563</v>
      </c>
      <c r="E739">
        <f>-LOG(BioPlanet_2019_table[[#This Row],[Adjusted P-value]],10)</f>
        <v>4.1624985312556061E-2</v>
      </c>
      <c r="F739">
        <v>0</v>
      </c>
      <c r="G739">
        <v>0</v>
      </c>
      <c r="H739">
        <v>1.0272182416294895</v>
      </c>
      <c r="I739">
        <v>0.62280779591224422</v>
      </c>
      <c r="J739" s="1" t="s">
        <v>1824</v>
      </c>
    </row>
    <row r="740" spans="1:10" x14ac:dyDescent="0.25">
      <c r="A740" s="1" t="s">
        <v>1825</v>
      </c>
      <c r="B740" s="1" t="s">
        <v>1826</v>
      </c>
      <c r="C740">
        <v>0.54605364724555394</v>
      </c>
      <c r="D740">
        <v>0.90860477468741563</v>
      </c>
      <c r="E740">
        <f>-LOG(BioPlanet_2019_table[[#This Row],[Adjusted P-value]],10)</f>
        <v>4.1624985312556061E-2</v>
      </c>
      <c r="F740">
        <v>0</v>
      </c>
      <c r="G740">
        <v>0</v>
      </c>
      <c r="H740">
        <v>1.0174175180036844</v>
      </c>
      <c r="I740">
        <v>0.61557631421711334</v>
      </c>
      <c r="J740" s="1" t="s">
        <v>1827</v>
      </c>
    </row>
    <row r="741" spans="1:10" x14ac:dyDescent="0.25">
      <c r="A741" s="1" t="s">
        <v>1828</v>
      </c>
      <c r="B741" s="1" t="s">
        <v>1826</v>
      </c>
      <c r="C741">
        <v>0.54605364724555394</v>
      </c>
      <c r="D741">
        <v>0.90860477468741563</v>
      </c>
      <c r="E741">
        <f>-LOG(BioPlanet_2019_table[[#This Row],[Adjusted P-value]],10)</f>
        <v>4.1624985312556061E-2</v>
      </c>
      <c r="F741">
        <v>0</v>
      </c>
      <c r="G741">
        <v>0</v>
      </c>
      <c r="H741">
        <v>1.0174175180036844</v>
      </c>
      <c r="I741">
        <v>0.61557631421711334</v>
      </c>
      <c r="J741" s="1" t="s">
        <v>1829</v>
      </c>
    </row>
    <row r="742" spans="1:10" x14ac:dyDescent="0.25">
      <c r="A742" s="1" t="s">
        <v>1830</v>
      </c>
      <c r="B742" s="1" t="s">
        <v>1831</v>
      </c>
      <c r="C742">
        <v>0.54720376187941078</v>
      </c>
      <c r="D742">
        <v>0.90860477468741563</v>
      </c>
      <c r="E742">
        <f>-LOG(BioPlanet_2019_table[[#This Row],[Adjusted P-value]],10)</f>
        <v>4.1624985312556061E-2</v>
      </c>
      <c r="F742">
        <v>0</v>
      </c>
      <c r="G742">
        <v>0</v>
      </c>
      <c r="H742">
        <v>1.1245921822099108</v>
      </c>
      <c r="I742">
        <v>0.67805490543061464</v>
      </c>
      <c r="J742" s="1" t="s">
        <v>1832</v>
      </c>
    </row>
    <row r="743" spans="1:10" x14ac:dyDescent="0.25">
      <c r="A743" s="1" t="s">
        <v>1833</v>
      </c>
      <c r="B743" s="1" t="s">
        <v>1831</v>
      </c>
      <c r="C743">
        <v>0.54720376187941078</v>
      </c>
      <c r="D743">
        <v>0.90860477468741563</v>
      </c>
      <c r="E743">
        <f>-LOG(BioPlanet_2019_table[[#This Row],[Adjusted P-value]],10)</f>
        <v>4.1624985312556061E-2</v>
      </c>
      <c r="F743">
        <v>0</v>
      </c>
      <c r="G743">
        <v>0</v>
      </c>
      <c r="H743">
        <v>1.1245921822099108</v>
      </c>
      <c r="I743">
        <v>0.67805490543061464</v>
      </c>
      <c r="J743" s="1" t="s">
        <v>1834</v>
      </c>
    </row>
    <row r="744" spans="1:10" x14ac:dyDescent="0.25">
      <c r="A744" s="1" t="s">
        <v>1835</v>
      </c>
      <c r="B744" s="1" t="s">
        <v>1831</v>
      </c>
      <c r="C744">
        <v>0.54720376187941078</v>
      </c>
      <c r="D744">
        <v>0.90860477468741563</v>
      </c>
      <c r="E744">
        <f>-LOG(BioPlanet_2019_table[[#This Row],[Adjusted P-value]],10)</f>
        <v>4.1624985312556061E-2</v>
      </c>
      <c r="F744">
        <v>0</v>
      </c>
      <c r="G744">
        <v>0</v>
      </c>
      <c r="H744">
        <v>1.1245921822099108</v>
      </c>
      <c r="I744">
        <v>0.67805490543061464</v>
      </c>
      <c r="J744" s="1" t="s">
        <v>1836</v>
      </c>
    </row>
    <row r="745" spans="1:10" x14ac:dyDescent="0.25">
      <c r="A745" s="1" t="s">
        <v>1837</v>
      </c>
      <c r="B745" s="1" t="s">
        <v>1831</v>
      </c>
      <c r="C745">
        <v>0.54720376187941078</v>
      </c>
      <c r="D745">
        <v>0.90860477468741563</v>
      </c>
      <c r="E745">
        <f>-LOG(BioPlanet_2019_table[[#This Row],[Adjusted P-value]],10)</f>
        <v>4.1624985312556061E-2</v>
      </c>
      <c r="F745">
        <v>0</v>
      </c>
      <c r="G745">
        <v>0</v>
      </c>
      <c r="H745">
        <v>1.1245921822099108</v>
      </c>
      <c r="I745">
        <v>0.67805490543061464</v>
      </c>
      <c r="J745" s="1" t="s">
        <v>1838</v>
      </c>
    </row>
    <row r="746" spans="1:10" x14ac:dyDescent="0.25">
      <c r="A746" s="1" t="s">
        <v>1839</v>
      </c>
      <c r="B746" s="1" t="s">
        <v>1831</v>
      </c>
      <c r="C746">
        <v>0.54720376187941078</v>
      </c>
      <c r="D746">
        <v>0.90860477468741563</v>
      </c>
      <c r="E746">
        <f>-LOG(BioPlanet_2019_table[[#This Row],[Adjusted P-value]],10)</f>
        <v>4.1624985312556061E-2</v>
      </c>
      <c r="F746">
        <v>0</v>
      </c>
      <c r="G746">
        <v>0</v>
      </c>
      <c r="H746">
        <v>1.1245921822099108</v>
      </c>
      <c r="I746">
        <v>0.67805490543061464</v>
      </c>
      <c r="J746" s="1" t="s">
        <v>1840</v>
      </c>
    </row>
    <row r="747" spans="1:10" x14ac:dyDescent="0.25">
      <c r="A747" s="1" t="s">
        <v>1841</v>
      </c>
      <c r="B747" s="1" t="s">
        <v>1831</v>
      </c>
      <c r="C747">
        <v>0.54720376187941078</v>
      </c>
      <c r="D747">
        <v>0.90860477468741563</v>
      </c>
      <c r="E747">
        <f>-LOG(BioPlanet_2019_table[[#This Row],[Adjusted P-value]],10)</f>
        <v>4.1624985312556061E-2</v>
      </c>
      <c r="F747">
        <v>0</v>
      </c>
      <c r="G747">
        <v>0</v>
      </c>
      <c r="H747">
        <v>1.1245921822099108</v>
      </c>
      <c r="I747">
        <v>0.67805490543061464</v>
      </c>
      <c r="J747" s="1" t="s">
        <v>1842</v>
      </c>
    </row>
    <row r="748" spans="1:10" x14ac:dyDescent="0.25">
      <c r="A748" s="1" t="s">
        <v>1843</v>
      </c>
      <c r="B748" s="1" t="s">
        <v>1831</v>
      </c>
      <c r="C748">
        <v>0.54720376187941078</v>
      </c>
      <c r="D748">
        <v>0.90860477468741563</v>
      </c>
      <c r="E748">
        <f>-LOG(BioPlanet_2019_table[[#This Row],[Adjusted P-value]],10)</f>
        <v>4.1624985312556061E-2</v>
      </c>
      <c r="F748">
        <v>0</v>
      </c>
      <c r="G748">
        <v>0</v>
      </c>
      <c r="H748">
        <v>1.1245921822099108</v>
      </c>
      <c r="I748">
        <v>0.67805490543061464</v>
      </c>
      <c r="J748" s="1" t="s">
        <v>1844</v>
      </c>
    </row>
    <row r="749" spans="1:10" x14ac:dyDescent="0.25">
      <c r="A749" s="1" t="s">
        <v>1845</v>
      </c>
      <c r="B749" s="1" t="s">
        <v>1846</v>
      </c>
      <c r="C749">
        <v>0.54895821533581601</v>
      </c>
      <c r="D749">
        <v>0.90860477468741563</v>
      </c>
      <c r="E749">
        <f>-LOG(BioPlanet_2019_table[[#This Row],[Adjusted P-value]],10)</f>
        <v>4.1624985312556061E-2</v>
      </c>
      <c r="F749">
        <v>0</v>
      </c>
      <c r="G749">
        <v>0</v>
      </c>
      <c r="H749">
        <v>1.0014679976512038</v>
      </c>
      <c r="I749">
        <v>0.60061335743180633</v>
      </c>
      <c r="J749" s="1" t="s">
        <v>1847</v>
      </c>
    </row>
    <row r="750" spans="1:10" x14ac:dyDescent="0.25">
      <c r="A750" s="1" t="s">
        <v>1848</v>
      </c>
      <c r="B750" s="1" t="s">
        <v>1849</v>
      </c>
      <c r="C750">
        <v>0.55003548333278929</v>
      </c>
      <c r="D750">
        <v>0.90860477468741563</v>
      </c>
      <c r="E750">
        <f>-LOG(BioPlanet_2019_table[[#This Row],[Adjusted P-value]],10)</f>
        <v>4.1624985312556061E-2</v>
      </c>
      <c r="F750">
        <v>0</v>
      </c>
      <c r="G750">
        <v>0</v>
      </c>
      <c r="H750">
        <v>0.99833071592518974</v>
      </c>
      <c r="I750">
        <v>0.59677463559205313</v>
      </c>
      <c r="J750" s="1" t="s">
        <v>1850</v>
      </c>
    </row>
    <row r="751" spans="1:10" x14ac:dyDescent="0.25">
      <c r="A751" s="1" t="s">
        <v>1851</v>
      </c>
      <c r="B751" s="1" t="s">
        <v>1852</v>
      </c>
      <c r="C751">
        <v>0.55315858682969865</v>
      </c>
      <c r="D751">
        <v>0.90860477468741563</v>
      </c>
      <c r="E751">
        <f>-LOG(BioPlanet_2019_table[[#This Row],[Adjusted P-value]],10)</f>
        <v>4.1624985312556061E-2</v>
      </c>
      <c r="F751">
        <v>0</v>
      </c>
      <c r="G751">
        <v>0</v>
      </c>
      <c r="H751">
        <v>1.3354763296317942</v>
      </c>
      <c r="I751">
        <v>0.79074961485076567</v>
      </c>
      <c r="J751" s="1" t="s">
        <v>1853</v>
      </c>
    </row>
    <row r="752" spans="1:10" x14ac:dyDescent="0.25">
      <c r="A752" s="1" t="s">
        <v>1854</v>
      </c>
      <c r="B752" s="1" t="s">
        <v>1852</v>
      </c>
      <c r="C752">
        <v>0.55315858682969865</v>
      </c>
      <c r="D752">
        <v>0.90860477468741563</v>
      </c>
      <c r="E752">
        <f>-LOG(BioPlanet_2019_table[[#This Row],[Adjusted P-value]],10)</f>
        <v>4.1624985312556061E-2</v>
      </c>
      <c r="F752">
        <v>0</v>
      </c>
      <c r="G752">
        <v>0</v>
      </c>
      <c r="H752">
        <v>1.3354763296317942</v>
      </c>
      <c r="I752">
        <v>0.79074961485076567</v>
      </c>
      <c r="J752" s="1" t="s">
        <v>1855</v>
      </c>
    </row>
    <row r="753" spans="1:10" x14ac:dyDescent="0.25">
      <c r="A753" s="1" t="s">
        <v>1856</v>
      </c>
      <c r="B753" s="1" t="s">
        <v>1852</v>
      </c>
      <c r="C753">
        <v>0.55315858682969865</v>
      </c>
      <c r="D753">
        <v>0.90860477468741563</v>
      </c>
      <c r="E753">
        <f>-LOG(BioPlanet_2019_table[[#This Row],[Adjusted P-value]],10)</f>
        <v>4.1624985312556061E-2</v>
      </c>
      <c r="F753">
        <v>0</v>
      </c>
      <c r="G753">
        <v>0</v>
      </c>
      <c r="H753">
        <v>1.3354763296317942</v>
      </c>
      <c r="I753">
        <v>0.79074961485076567</v>
      </c>
      <c r="J753" s="1" t="s">
        <v>1857</v>
      </c>
    </row>
    <row r="754" spans="1:10" x14ac:dyDescent="0.25">
      <c r="A754" s="1" t="s">
        <v>1858</v>
      </c>
      <c r="B754" s="1" t="s">
        <v>1852</v>
      </c>
      <c r="C754">
        <v>0.55315858682969865</v>
      </c>
      <c r="D754">
        <v>0.90860477468741563</v>
      </c>
      <c r="E754">
        <f>-LOG(BioPlanet_2019_table[[#This Row],[Adjusted P-value]],10)</f>
        <v>4.1624985312556061E-2</v>
      </c>
      <c r="F754">
        <v>0</v>
      </c>
      <c r="G754">
        <v>0</v>
      </c>
      <c r="H754">
        <v>1.3354763296317942</v>
      </c>
      <c r="I754">
        <v>0.79074961485076567</v>
      </c>
      <c r="J754" s="1" t="s">
        <v>1859</v>
      </c>
    </row>
    <row r="755" spans="1:10" x14ac:dyDescent="0.25">
      <c r="A755" s="1" t="s">
        <v>1860</v>
      </c>
      <c r="B755" s="1" t="s">
        <v>1852</v>
      </c>
      <c r="C755">
        <v>0.55315858682969865</v>
      </c>
      <c r="D755">
        <v>0.90860477468741563</v>
      </c>
      <c r="E755">
        <f>-LOG(BioPlanet_2019_table[[#This Row],[Adjusted P-value]],10)</f>
        <v>4.1624985312556061E-2</v>
      </c>
      <c r="F755">
        <v>0</v>
      </c>
      <c r="G755">
        <v>0</v>
      </c>
      <c r="H755">
        <v>1.3354763296317942</v>
      </c>
      <c r="I755">
        <v>0.79074961485076567</v>
      </c>
      <c r="J755" s="1" t="s">
        <v>1861</v>
      </c>
    </row>
    <row r="756" spans="1:10" x14ac:dyDescent="0.25">
      <c r="A756" s="1" t="s">
        <v>1862</v>
      </c>
      <c r="B756" s="1" t="s">
        <v>1852</v>
      </c>
      <c r="C756">
        <v>0.55315858682969865</v>
      </c>
      <c r="D756">
        <v>0.90860477468741563</v>
      </c>
      <c r="E756">
        <f>-LOG(BioPlanet_2019_table[[#This Row],[Adjusted P-value]],10)</f>
        <v>4.1624985312556061E-2</v>
      </c>
      <c r="F756">
        <v>0</v>
      </c>
      <c r="G756">
        <v>0</v>
      </c>
      <c r="H756">
        <v>1.3354763296317942</v>
      </c>
      <c r="I756">
        <v>0.79074961485076567</v>
      </c>
      <c r="J756" s="1" t="s">
        <v>1863</v>
      </c>
    </row>
    <row r="757" spans="1:10" x14ac:dyDescent="0.25">
      <c r="A757" s="1" t="s">
        <v>1864</v>
      </c>
      <c r="B757" s="1" t="s">
        <v>1852</v>
      </c>
      <c r="C757">
        <v>0.55315858682969865</v>
      </c>
      <c r="D757">
        <v>0.90860477468741563</v>
      </c>
      <c r="E757">
        <f>-LOG(BioPlanet_2019_table[[#This Row],[Adjusted P-value]],10)</f>
        <v>4.1624985312556061E-2</v>
      </c>
      <c r="F757">
        <v>0</v>
      </c>
      <c r="G757">
        <v>0</v>
      </c>
      <c r="H757">
        <v>1.3354763296317942</v>
      </c>
      <c r="I757">
        <v>0.79074961485076567</v>
      </c>
      <c r="J757" s="1" t="s">
        <v>1865</v>
      </c>
    </row>
    <row r="758" spans="1:10" x14ac:dyDescent="0.25">
      <c r="A758" s="1" t="s">
        <v>1866</v>
      </c>
      <c r="B758" s="1" t="s">
        <v>1852</v>
      </c>
      <c r="C758">
        <v>0.55315858682969865</v>
      </c>
      <c r="D758">
        <v>0.90860477468741563</v>
      </c>
      <c r="E758">
        <f>-LOG(BioPlanet_2019_table[[#This Row],[Adjusted P-value]],10)</f>
        <v>4.1624985312556061E-2</v>
      </c>
      <c r="F758">
        <v>0</v>
      </c>
      <c r="G758">
        <v>0</v>
      </c>
      <c r="H758">
        <v>1.3354763296317942</v>
      </c>
      <c r="I758">
        <v>0.79074961485076567</v>
      </c>
      <c r="J758" s="1" t="s">
        <v>1855</v>
      </c>
    </row>
    <row r="759" spans="1:10" x14ac:dyDescent="0.25">
      <c r="A759" s="1" t="s">
        <v>1867</v>
      </c>
      <c r="B759" s="1" t="s">
        <v>1852</v>
      </c>
      <c r="C759">
        <v>0.55315858682969865</v>
      </c>
      <c r="D759">
        <v>0.90860477468741563</v>
      </c>
      <c r="E759">
        <f>-LOG(BioPlanet_2019_table[[#This Row],[Adjusted P-value]],10)</f>
        <v>4.1624985312556061E-2</v>
      </c>
      <c r="F759">
        <v>0</v>
      </c>
      <c r="G759">
        <v>0</v>
      </c>
      <c r="H759">
        <v>1.3354763296317942</v>
      </c>
      <c r="I759">
        <v>0.79074961485076567</v>
      </c>
      <c r="J759" s="1" t="s">
        <v>1613</v>
      </c>
    </row>
    <row r="760" spans="1:10" x14ac:dyDescent="0.25">
      <c r="A760" s="1" t="s">
        <v>1868</v>
      </c>
      <c r="B760" s="1" t="s">
        <v>1852</v>
      </c>
      <c r="C760">
        <v>0.55315858682969865</v>
      </c>
      <c r="D760">
        <v>0.90860477468741563</v>
      </c>
      <c r="E760">
        <f>-LOG(BioPlanet_2019_table[[#This Row],[Adjusted P-value]],10)</f>
        <v>4.1624985312556061E-2</v>
      </c>
      <c r="F760">
        <v>0</v>
      </c>
      <c r="G760">
        <v>0</v>
      </c>
      <c r="H760">
        <v>1.3354763296317942</v>
      </c>
      <c r="I760">
        <v>0.79074961485076567</v>
      </c>
      <c r="J760" s="1" t="s">
        <v>1721</v>
      </c>
    </row>
    <row r="761" spans="1:10" x14ac:dyDescent="0.25">
      <c r="A761" s="1" t="s">
        <v>1869</v>
      </c>
      <c r="B761" s="1" t="s">
        <v>1852</v>
      </c>
      <c r="C761">
        <v>0.55315858682969865</v>
      </c>
      <c r="D761">
        <v>0.90860477468741563</v>
      </c>
      <c r="E761">
        <f>-LOG(BioPlanet_2019_table[[#This Row],[Adjusted P-value]],10)</f>
        <v>4.1624985312556061E-2</v>
      </c>
      <c r="F761">
        <v>0</v>
      </c>
      <c r="G761">
        <v>0</v>
      </c>
      <c r="H761">
        <v>1.3354763296317942</v>
      </c>
      <c r="I761">
        <v>0.79074961485076567</v>
      </c>
      <c r="J761" s="1" t="s">
        <v>1746</v>
      </c>
    </row>
    <row r="762" spans="1:10" x14ac:dyDescent="0.25">
      <c r="A762" s="1" t="s">
        <v>1870</v>
      </c>
      <c r="B762" s="1" t="s">
        <v>1852</v>
      </c>
      <c r="C762">
        <v>0.55315858682969865</v>
      </c>
      <c r="D762">
        <v>0.90860477468741563</v>
      </c>
      <c r="E762">
        <f>-LOG(BioPlanet_2019_table[[#This Row],[Adjusted P-value]],10)</f>
        <v>4.1624985312556061E-2</v>
      </c>
      <c r="F762">
        <v>0</v>
      </c>
      <c r="G762">
        <v>0</v>
      </c>
      <c r="H762">
        <v>1.3354763296317942</v>
      </c>
      <c r="I762">
        <v>0.79074961485076567</v>
      </c>
      <c r="J762" s="1" t="s">
        <v>1871</v>
      </c>
    </row>
    <row r="763" spans="1:10" x14ac:dyDescent="0.25">
      <c r="A763" s="1" t="s">
        <v>1872</v>
      </c>
      <c r="B763" s="1" t="s">
        <v>1873</v>
      </c>
      <c r="C763">
        <v>0.56025703162943297</v>
      </c>
      <c r="D763">
        <v>0.91495255587142454</v>
      </c>
      <c r="E763">
        <f>-LOG(BioPlanet_2019_table[[#This Row],[Adjusted P-value]],10)</f>
        <v>3.860142534060141E-2</v>
      </c>
      <c r="F763">
        <v>0</v>
      </c>
      <c r="G763">
        <v>0</v>
      </c>
      <c r="H763">
        <v>0.99699706744868033</v>
      </c>
      <c r="I763">
        <v>0.57761983765349223</v>
      </c>
      <c r="J763" s="1" t="s">
        <v>1874</v>
      </c>
    </row>
    <row r="764" spans="1:10" x14ac:dyDescent="0.25">
      <c r="A764" s="1" t="s">
        <v>1875</v>
      </c>
      <c r="B764" s="1" t="s">
        <v>1876</v>
      </c>
      <c r="C764">
        <v>0.56114363934678568</v>
      </c>
      <c r="D764">
        <v>0.91495255587142454</v>
      </c>
      <c r="E764">
        <f>-LOG(BioPlanet_2019_table[[#This Row],[Adjusted P-value]],10)</f>
        <v>3.860142534060141E-2</v>
      </c>
      <c r="F764">
        <v>0</v>
      </c>
      <c r="G764">
        <v>0</v>
      </c>
      <c r="H764">
        <v>0.98903251077164123</v>
      </c>
      <c r="I764">
        <v>0.57144158662582145</v>
      </c>
      <c r="J764" s="1" t="s">
        <v>1877</v>
      </c>
    </row>
    <row r="765" spans="1:10" x14ac:dyDescent="0.25">
      <c r="A765" s="1" t="s">
        <v>1878</v>
      </c>
      <c r="B765" s="1" t="s">
        <v>1879</v>
      </c>
      <c r="C765">
        <v>0.56120486912021084</v>
      </c>
      <c r="D765">
        <v>0.91495255587142454</v>
      </c>
      <c r="E765">
        <f>-LOG(BioPlanet_2019_table[[#This Row],[Adjusted P-value]],10)</f>
        <v>3.860142534060141E-2</v>
      </c>
      <c r="F765">
        <v>0</v>
      </c>
      <c r="G765">
        <v>0</v>
      </c>
      <c r="H765">
        <v>1.0077814990438925</v>
      </c>
      <c r="I765">
        <v>0.58216438727772768</v>
      </c>
      <c r="J765" s="1" t="s">
        <v>1880</v>
      </c>
    </row>
    <row r="766" spans="1:10" x14ac:dyDescent="0.25">
      <c r="A766" s="1" t="s">
        <v>1881</v>
      </c>
      <c r="B766" s="1" t="s">
        <v>1882</v>
      </c>
      <c r="C766">
        <v>0.56279953898825075</v>
      </c>
      <c r="D766">
        <v>0.91495255587142454</v>
      </c>
      <c r="E766">
        <f>-LOG(BioPlanet_2019_table[[#This Row],[Adjusted P-value]],10)</f>
        <v>3.860142534060141E-2</v>
      </c>
      <c r="F766">
        <v>0</v>
      </c>
      <c r="G766">
        <v>0</v>
      </c>
      <c r="H766">
        <v>1.0173971227835397</v>
      </c>
      <c r="I766">
        <v>0.58483219181451174</v>
      </c>
      <c r="J766" s="1" t="s">
        <v>1883</v>
      </c>
    </row>
    <row r="767" spans="1:10" x14ac:dyDescent="0.25">
      <c r="A767" s="1" t="s">
        <v>1884</v>
      </c>
      <c r="B767" s="1" t="s">
        <v>1885</v>
      </c>
      <c r="C767">
        <v>0.56455701135453451</v>
      </c>
      <c r="D767">
        <v>0.91495255587142454</v>
      </c>
      <c r="E767">
        <f>-LOG(BioPlanet_2019_table[[#This Row],[Adjusted P-value]],10)</f>
        <v>3.860142534060141E-2</v>
      </c>
      <c r="F767">
        <v>0</v>
      </c>
      <c r="G767">
        <v>0</v>
      </c>
      <c r="H767">
        <v>0.9828784827790652</v>
      </c>
      <c r="I767">
        <v>0.56192529657601575</v>
      </c>
      <c r="J767" s="1" t="s">
        <v>1886</v>
      </c>
    </row>
    <row r="768" spans="1:10" x14ac:dyDescent="0.25">
      <c r="A768" s="1" t="s">
        <v>1887</v>
      </c>
      <c r="B768" s="1" t="s">
        <v>1888</v>
      </c>
      <c r="C768">
        <v>0.56602594900277314</v>
      </c>
      <c r="D768">
        <v>0.91495255587142454</v>
      </c>
      <c r="E768">
        <f>-LOG(BioPlanet_2019_table[[#This Row],[Adjusted P-value]],10)</f>
        <v>3.860142534060141E-2</v>
      </c>
      <c r="F768">
        <v>0</v>
      </c>
      <c r="G768">
        <v>0</v>
      </c>
      <c r="H768">
        <v>1.0338247230034543</v>
      </c>
      <c r="I768">
        <v>0.58836552479320214</v>
      </c>
      <c r="J768" s="1" t="s">
        <v>1889</v>
      </c>
    </row>
    <row r="769" spans="1:10" x14ac:dyDescent="0.25">
      <c r="A769" s="1" t="s">
        <v>1890</v>
      </c>
      <c r="B769" s="1" t="s">
        <v>1888</v>
      </c>
      <c r="C769">
        <v>0.56602594900277314</v>
      </c>
      <c r="D769">
        <v>0.91495255587142454</v>
      </c>
      <c r="E769">
        <f>-LOG(BioPlanet_2019_table[[#This Row],[Adjusted P-value]],10)</f>
        <v>3.860142534060141E-2</v>
      </c>
      <c r="F769">
        <v>0</v>
      </c>
      <c r="G769">
        <v>0</v>
      </c>
      <c r="H769">
        <v>1.0338247230034543</v>
      </c>
      <c r="I769">
        <v>0.58836552479320214</v>
      </c>
      <c r="J769" s="1" t="s">
        <v>1891</v>
      </c>
    </row>
    <row r="770" spans="1:10" x14ac:dyDescent="0.25">
      <c r="A770" s="1" t="s">
        <v>1892</v>
      </c>
      <c r="B770" s="1" t="s">
        <v>1893</v>
      </c>
      <c r="C770">
        <v>0.57265726652692273</v>
      </c>
      <c r="D770">
        <v>0.91495255587142454</v>
      </c>
      <c r="E770">
        <f>-LOG(BioPlanet_2019_table[[#This Row],[Adjusted P-value]],10)</f>
        <v>3.860142534060141E-2</v>
      </c>
      <c r="F770">
        <v>0</v>
      </c>
      <c r="G770">
        <v>0</v>
      </c>
      <c r="H770">
        <v>0.98219200259025419</v>
      </c>
      <c r="I770">
        <v>0.54754049335854649</v>
      </c>
      <c r="J770" s="1" t="s">
        <v>1894</v>
      </c>
    </row>
    <row r="771" spans="1:10" x14ac:dyDescent="0.25">
      <c r="A771" s="1" t="s">
        <v>1895</v>
      </c>
      <c r="B771" s="1" t="s">
        <v>1896</v>
      </c>
      <c r="C771">
        <v>0.57291607210918571</v>
      </c>
      <c r="D771">
        <v>0.91495255587142454</v>
      </c>
      <c r="E771">
        <f>-LOG(BioPlanet_2019_table[[#This Row],[Adjusted P-value]],10)</f>
        <v>3.860142534060141E-2</v>
      </c>
      <c r="F771">
        <v>0</v>
      </c>
      <c r="G771">
        <v>0</v>
      </c>
      <c r="H771">
        <v>1.0683040935672514</v>
      </c>
      <c r="I771">
        <v>0.59506251999740978</v>
      </c>
      <c r="J771" s="1" t="s">
        <v>1897</v>
      </c>
    </row>
    <row r="772" spans="1:10" x14ac:dyDescent="0.25">
      <c r="A772" s="1" t="s">
        <v>1898</v>
      </c>
      <c r="B772" s="1" t="s">
        <v>1896</v>
      </c>
      <c r="C772">
        <v>0.57291607210918571</v>
      </c>
      <c r="D772">
        <v>0.91495255587142454</v>
      </c>
      <c r="E772">
        <f>-LOG(BioPlanet_2019_table[[#This Row],[Adjusted P-value]],10)</f>
        <v>3.860142534060141E-2</v>
      </c>
      <c r="F772">
        <v>0</v>
      </c>
      <c r="G772">
        <v>0</v>
      </c>
      <c r="H772">
        <v>1.0683040935672514</v>
      </c>
      <c r="I772">
        <v>0.59506251999740978</v>
      </c>
      <c r="J772" s="1" t="s">
        <v>1899</v>
      </c>
    </row>
    <row r="773" spans="1:10" x14ac:dyDescent="0.25">
      <c r="A773" s="1" t="s">
        <v>1900</v>
      </c>
      <c r="B773" s="1" t="s">
        <v>1896</v>
      </c>
      <c r="C773">
        <v>0.57291607210918571</v>
      </c>
      <c r="D773">
        <v>0.91495255587142454</v>
      </c>
      <c r="E773">
        <f>-LOG(BioPlanet_2019_table[[#This Row],[Adjusted P-value]],10)</f>
        <v>3.860142534060141E-2</v>
      </c>
      <c r="F773">
        <v>0</v>
      </c>
      <c r="G773">
        <v>0</v>
      </c>
      <c r="H773">
        <v>1.0683040935672514</v>
      </c>
      <c r="I773">
        <v>0.59506251999740978</v>
      </c>
      <c r="J773" s="1" t="s">
        <v>1901</v>
      </c>
    </row>
    <row r="774" spans="1:10" x14ac:dyDescent="0.25">
      <c r="A774" s="1" t="s">
        <v>1902</v>
      </c>
      <c r="B774" s="1" t="s">
        <v>1896</v>
      </c>
      <c r="C774">
        <v>0.57291607210918571</v>
      </c>
      <c r="D774">
        <v>0.91495255587142454</v>
      </c>
      <c r="E774">
        <f>-LOG(BioPlanet_2019_table[[#This Row],[Adjusted P-value]],10)</f>
        <v>3.860142534060141E-2</v>
      </c>
      <c r="F774">
        <v>0</v>
      </c>
      <c r="G774">
        <v>0</v>
      </c>
      <c r="H774">
        <v>1.0683040935672514</v>
      </c>
      <c r="I774">
        <v>0.59506251999740978</v>
      </c>
      <c r="J774" s="1" t="s">
        <v>1903</v>
      </c>
    </row>
    <row r="775" spans="1:10" x14ac:dyDescent="0.25">
      <c r="A775" s="1" t="s">
        <v>1904</v>
      </c>
      <c r="B775" s="1" t="s">
        <v>1896</v>
      </c>
      <c r="C775">
        <v>0.57291607210918571</v>
      </c>
      <c r="D775">
        <v>0.91495255587142454</v>
      </c>
      <c r="E775">
        <f>-LOG(BioPlanet_2019_table[[#This Row],[Adjusted P-value]],10)</f>
        <v>3.860142534060141E-2</v>
      </c>
      <c r="F775">
        <v>0</v>
      </c>
      <c r="G775">
        <v>0</v>
      </c>
      <c r="H775">
        <v>1.0683040935672514</v>
      </c>
      <c r="I775">
        <v>0.59506251999740978</v>
      </c>
      <c r="J775" s="1" t="s">
        <v>1905</v>
      </c>
    </row>
    <row r="776" spans="1:10" x14ac:dyDescent="0.25">
      <c r="A776" s="1" t="s">
        <v>1906</v>
      </c>
      <c r="B776" s="1" t="s">
        <v>1896</v>
      </c>
      <c r="C776">
        <v>0.57291607210918571</v>
      </c>
      <c r="D776">
        <v>0.91495255587142454</v>
      </c>
      <c r="E776">
        <f>-LOG(BioPlanet_2019_table[[#This Row],[Adjusted P-value]],10)</f>
        <v>3.860142534060141E-2</v>
      </c>
      <c r="F776">
        <v>0</v>
      </c>
      <c r="G776">
        <v>0</v>
      </c>
      <c r="H776">
        <v>1.0683040935672514</v>
      </c>
      <c r="I776">
        <v>0.59506251999740978</v>
      </c>
      <c r="J776" s="1" t="s">
        <v>1907</v>
      </c>
    </row>
    <row r="777" spans="1:10" x14ac:dyDescent="0.25">
      <c r="A777" s="1" t="s">
        <v>1908</v>
      </c>
      <c r="B777" s="1" t="s">
        <v>1896</v>
      </c>
      <c r="C777">
        <v>0.57291607210918571</v>
      </c>
      <c r="D777">
        <v>0.91495255587142454</v>
      </c>
      <c r="E777">
        <f>-LOG(BioPlanet_2019_table[[#This Row],[Adjusted P-value]],10)</f>
        <v>3.860142534060141E-2</v>
      </c>
      <c r="F777">
        <v>0</v>
      </c>
      <c r="G777">
        <v>0</v>
      </c>
      <c r="H777">
        <v>1.0683040935672514</v>
      </c>
      <c r="I777">
        <v>0.59506251999740978</v>
      </c>
      <c r="J777" s="1" t="s">
        <v>1909</v>
      </c>
    </row>
    <row r="778" spans="1:10" x14ac:dyDescent="0.25">
      <c r="A778" s="1" t="s">
        <v>1910</v>
      </c>
      <c r="B778" s="1" t="s">
        <v>1896</v>
      </c>
      <c r="C778">
        <v>0.57291607210918571</v>
      </c>
      <c r="D778">
        <v>0.91495255587142454</v>
      </c>
      <c r="E778">
        <f>-LOG(BioPlanet_2019_table[[#This Row],[Adjusted P-value]],10)</f>
        <v>3.860142534060141E-2</v>
      </c>
      <c r="F778">
        <v>0</v>
      </c>
      <c r="G778">
        <v>0</v>
      </c>
      <c r="H778">
        <v>1.0683040935672514</v>
      </c>
      <c r="I778">
        <v>0.59506251999740978</v>
      </c>
      <c r="J778" s="1" t="s">
        <v>1911</v>
      </c>
    </row>
    <row r="779" spans="1:10" x14ac:dyDescent="0.25">
      <c r="A779" s="1" t="s">
        <v>1912</v>
      </c>
      <c r="B779" s="1" t="s">
        <v>1913</v>
      </c>
      <c r="C779">
        <v>0.57467789211922582</v>
      </c>
      <c r="D779">
        <v>0.91495255587142454</v>
      </c>
      <c r="E779">
        <f>-LOG(BioPlanet_2019_table[[#This Row],[Adjusted P-value]],10)</f>
        <v>3.860142534060141E-2</v>
      </c>
      <c r="F779">
        <v>0</v>
      </c>
      <c r="G779">
        <v>0</v>
      </c>
      <c r="H779">
        <v>0.98600414825502747</v>
      </c>
      <c r="I779">
        <v>0.54619264251603805</v>
      </c>
      <c r="J779" s="1" t="s">
        <v>1914</v>
      </c>
    </row>
    <row r="780" spans="1:10" x14ac:dyDescent="0.25">
      <c r="A780" s="1" t="s">
        <v>1915</v>
      </c>
      <c r="B780" s="1" t="s">
        <v>1913</v>
      </c>
      <c r="C780">
        <v>0.57467789211922582</v>
      </c>
      <c r="D780">
        <v>0.91495255587142454</v>
      </c>
      <c r="E780">
        <f>-LOG(BioPlanet_2019_table[[#This Row],[Adjusted P-value]],10)</f>
        <v>3.860142534060141E-2</v>
      </c>
      <c r="F780">
        <v>0</v>
      </c>
      <c r="G780">
        <v>0</v>
      </c>
      <c r="H780">
        <v>0.98600414825502747</v>
      </c>
      <c r="I780">
        <v>0.54619264251603805</v>
      </c>
      <c r="J780" s="1" t="s">
        <v>1916</v>
      </c>
    </row>
    <row r="781" spans="1:10" x14ac:dyDescent="0.25">
      <c r="A781" s="1" t="s">
        <v>1917</v>
      </c>
      <c r="B781" s="1" t="s">
        <v>1918</v>
      </c>
      <c r="C781">
        <v>0.58019882805969358</v>
      </c>
      <c r="D781">
        <v>0.91495255587142454</v>
      </c>
      <c r="E781">
        <f>-LOG(BioPlanet_2019_table[[#This Row],[Adjusted P-value]],10)</f>
        <v>3.860142534060141E-2</v>
      </c>
      <c r="F781">
        <v>0</v>
      </c>
      <c r="G781">
        <v>0</v>
      </c>
      <c r="H781">
        <v>0.99368226131474324</v>
      </c>
      <c r="I781">
        <v>0.54094514863180343</v>
      </c>
      <c r="J781" s="1" t="s">
        <v>1919</v>
      </c>
    </row>
    <row r="782" spans="1:10" x14ac:dyDescent="0.25">
      <c r="A782" s="1" t="s">
        <v>1920</v>
      </c>
      <c r="B782" s="1" t="s">
        <v>1918</v>
      </c>
      <c r="C782">
        <v>0.58019882805969358</v>
      </c>
      <c r="D782">
        <v>0.91495255587142454</v>
      </c>
      <c r="E782">
        <f>-LOG(BioPlanet_2019_table[[#This Row],[Adjusted P-value]],10)</f>
        <v>3.860142534060141E-2</v>
      </c>
      <c r="F782">
        <v>0</v>
      </c>
      <c r="G782">
        <v>0</v>
      </c>
      <c r="H782">
        <v>0.99368226131474324</v>
      </c>
      <c r="I782">
        <v>0.54094514863180343</v>
      </c>
      <c r="J782" s="1" t="s">
        <v>1921</v>
      </c>
    </row>
    <row r="783" spans="1:10" x14ac:dyDescent="0.25">
      <c r="A783" s="1" t="s">
        <v>1922</v>
      </c>
      <c r="B783" s="1" t="s">
        <v>1923</v>
      </c>
      <c r="C783">
        <v>0.58229094648224755</v>
      </c>
      <c r="D783">
        <v>0.91495255587142454</v>
      </c>
      <c r="E783">
        <f>-LOG(BioPlanet_2019_table[[#This Row],[Adjusted P-value]],10)</f>
        <v>3.860142534060141E-2</v>
      </c>
      <c r="F783">
        <v>0</v>
      </c>
      <c r="G783">
        <v>0</v>
      </c>
      <c r="H783">
        <v>0.97087482599850095</v>
      </c>
      <c r="I783">
        <v>0.52503458949415338</v>
      </c>
      <c r="J783" s="1" t="s">
        <v>1924</v>
      </c>
    </row>
    <row r="784" spans="1:10" x14ac:dyDescent="0.25">
      <c r="A784" s="1" t="s">
        <v>1925</v>
      </c>
      <c r="B784" s="1" t="s">
        <v>1926</v>
      </c>
      <c r="C784">
        <v>0.58372671226178829</v>
      </c>
      <c r="D784">
        <v>0.91495255587142454</v>
      </c>
      <c r="E784">
        <f>-LOG(BioPlanet_2019_table[[#This Row],[Adjusted P-value]],10)</f>
        <v>3.860142534060141E-2</v>
      </c>
      <c r="F784">
        <v>0</v>
      </c>
      <c r="G784">
        <v>0</v>
      </c>
      <c r="H784">
        <v>0.97096033737255116</v>
      </c>
      <c r="I784">
        <v>0.52268966429714681</v>
      </c>
      <c r="J784" s="1" t="s">
        <v>1927</v>
      </c>
    </row>
    <row r="785" spans="1:10" x14ac:dyDescent="0.25">
      <c r="A785" s="1" t="s">
        <v>1928</v>
      </c>
      <c r="B785" s="1" t="s">
        <v>1929</v>
      </c>
      <c r="C785">
        <v>0.58612257609826834</v>
      </c>
      <c r="D785">
        <v>0.91495255587142454</v>
      </c>
      <c r="E785">
        <f>-LOG(BioPlanet_2019_table[[#This Row],[Adjusted P-value]],10)</f>
        <v>3.860142534060141E-2</v>
      </c>
      <c r="F785">
        <v>0</v>
      </c>
      <c r="G785">
        <v>0</v>
      </c>
      <c r="H785">
        <v>1.0014628437682855</v>
      </c>
      <c r="I785">
        <v>0.53500782671788383</v>
      </c>
      <c r="J785" s="1" t="s">
        <v>1930</v>
      </c>
    </row>
    <row r="786" spans="1:10" x14ac:dyDescent="0.25">
      <c r="A786" s="1" t="s">
        <v>1931</v>
      </c>
      <c r="B786" s="1" t="s">
        <v>1929</v>
      </c>
      <c r="C786">
        <v>0.58612257609826834</v>
      </c>
      <c r="D786">
        <v>0.91495255587142454</v>
      </c>
      <c r="E786">
        <f>-LOG(BioPlanet_2019_table[[#This Row],[Adjusted P-value]],10)</f>
        <v>3.860142534060141E-2</v>
      </c>
      <c r="F786">
        <v>0</v>
      </c>
      <c r="G786">
        <v>0</v>
      </c>
      <c r="H786">
        <v>1.0014628437682855</v>
      </c>
      <c r="I786">
        <v>0.53500782671788383</v>
      </c>
      <c r="J786" s="1" t="s">
        <v>1932</v>
      </c>
    </row>
    <row r="787" spans="1:10" x14ac:dyDescent="0.25">
      <c r="A787" s="1" t="s">
        <v>1933</v>
      </c>
      <c r="B787" s="1" t="s">
        <v>1929</v>
      </c>
      <c r="C787">
        <v>0.58612257609826834</v>
      </c>
      <c r="D787">
        <v>0.91495255587142454</v>
      </c>
      <c r="E787">
        <f>-LOG(BioPlanet_2019_table[[#This Row],[Adjusted P-value]],10)</f>
        <v>3.860142534060141E-2</v>
      </c>
      <c r="F787">
        <v>0</v>
      </c>
      <c r="G787">
        <v>0</v>
      </c>
      <c r="H787">
        <v>1.0014628437682855</v>
      </c>
      <c r="I787">
        <v>0.53500782671788383</v>
      </c>
      <c r="J787" s="1" t="s">
        <v>1934</v>
      </c>
    </row>
    <row r="788" spans="1:10" x14ac:dyDescent="0.25">
      <c r="A788" s="1" t="s">
        <v>1935</v>
      </c>
      <c r="B788" s="1" t="s">
        <v>1929</v>
      </c>
      <c r="C788">
        <v>0.58612257609826834</v>
      </c>
      <c r="D788">
        <v>0.91495255587142454</v>
      </c>
      <c r="E788">
        <f>-LOG(BioPlanet_2019_table[[#This Row],[Adjusted P-value]],10)</f>
        <v>3.860142534060141E-2</v>
      </c>
      <c r="F788">
        <v>0</v>
      </c>
      <c r="G788">
        <v>0</v>
      </c>
      <c r="H788">
        <v>1.0014628437682855</v>
      </c>
      <c r="I788">
        <v>0.53500782671788383</v>
      </c>
      <c r="J788" s="1" t="s">
        <v>1936</v>
      </c>
    </row>
    <row r="789" spans="1:10" x14ac:dyDescent="0.25">
      <c r="A789" s="1" t="s">
        <v>1937</v>
      </c>
      <c r="B789" s="1" t="s">
        <v>1938</v>
      </c>
      <c r="C789">
        <v>0.58636228529271506</v>
      </c>
      <c r="D789">
        <v>0.91495255587142454</v>
      </c>
      <c r="E789">
        <f>-LOG(BioPlanet_2019_table[[#This Row],[Adjusted P-value]],10)</f>
        <v>3.860142534060141E-2</v>
      </c>
      <c r="F789">
        <v>0</v>
      </c>
      <c r="G789">
        <v>0</v>
      </c>
      <c r="H789">
        <v>0.97099440149293526</v>
      </c>
      <c r="I789">
        <v>0.51833375162634554</v>
      </c>
      <c r="J789" s="1" t="s">
        <v>1939</v>
      </c>
    </row>
    <row r="790" spans="1:10" x14ac:dyDescent="0.25">
      <c r="A790" s="1" t="s">
        <v>1940</v>
      </c>
      <c r="B790" s="1" t="s">
        <v>1941</v>
      </c>
      <c r="C790">
        <v>0.58864802415392281</v>
      </c>
      <c r="D790">
        <v>0.91495255587142454</v>
      </c>
      <c r="E790">
        <f>-LOG(BioPlanet_2019_table[[#This Row],[Adjusted P-value]],10)</f>
        <v>3.860142534060141E-2</v>
      </c>
      <c r="F790">
        <v>0</v>
      </c>
      <c r="G790">
        <v>0</v>
      </c>
      <c r="H790">
        <v>0.97101140360225946</v>
      </c>
      <c r="I790">
        <v>0.5145650202855756</v>
      </c>
      <c r="J790" s="1" t="s">
        <v>1942</v>
      </c>
    </row>
    <row r="791" spans="1:10" x14ac:dyDescent="0.25">
      <c r="A791" s="1" t="s">
        <v>1943</v>
      </c>
      <c r="B791" s="1" t="s">
        <v>1944</v>
      </c>
      <c r="C791">
        <v>0.5914253321152888</v>
      </c>
      <c r="D791">
        <v>0.91495255587142454</v>
      </c>
      <c r="E791">
        <f>-LOG(BioPlanet_2019_table[[#This Row],[Adjusted P-value]],10)</f>
        <v>3.860142534060141E-2</v>
      </c>
      <c r="F791">
        <v>0</v>
      </c>
      <c r="G791">
        <v>0</v>
      </c>
      <c r="H791">
        <v>1.1870251315020457</v>
      </c>
      <c r="I791">
        <v>0.62344914766452608</v>
      </c>
      <c r="J791" s="1" t="s">
        <v>1294</v>
      </c>
    </row>
    <row r="792" spans="1:10" x14ac:dyDescent="0.25">
      <c r="A792" s="1" t="s">
        <v>1945</v>
      </c>
      <c r="B792" s="1" t="s">
        <v>1944</v>
      </c>
      <c r="C792">
        <v>0.5914253321152888</v>
      </c>
      <c r="D792">
        <v>0.91495255587142454</v>
      </c>
      <c r="E792">
        <f>-LOG(BioPlanet_2019_table[[#This Row],[Adjusted P-value]],10)</f>
        <v>3.860142534060141E-2</v>
      </c>
      <c r="F792">
        <v>0</v>
      </c>
      <c r="G792">
        <v>0</v>
      </c>
      <c r="H792">
        <v>1.1870251315020457</v>
      </c>
      <c r="I792">
        <v>0.62344914766452608</v>
      </c>
      <c r="J792" s="1" t="s">
        <v>1946</v>
      </c>
    </row>
    <row r="793" spans="1:10" x14ac:dyDescent="0.25">
      <c r="A793" s="1" t="s">
        <v>1947</v>
      </c>
      <c r="B793" s="1" t="s">
        <v>1944</v>
      </c>
      <c r="C793">
        <v>0.5914253321152888</v>
      </c>
      <c r="D793">
        <v>0.91495255587142454</v>
      </c>
      <c r="E793">
        <f>-LOG(BioPlanet_2019_table[[#This Row],[Adjusted P-value]],10)</f>
        <v>3.860142534060141E-2</v>
      </c>
      <c r="F793">
        <v>0</v>
      </c>
      <c r="G793">
        <v>0</v>
      </c>
      <c r="H793">
        <v>1.1870251315020457</v>
      </c>
      <c r="I793">
        <v>0.62344914766452608</v>
      </c>
      <c r="J793" s="1" t="s">
        <v>1476</v>
      </c>
    </row>
    <row r="794" spans="1:10" x14ac:dyDescent="0.25">
      <c r="A794" s="1" t="s">
        <v>1948</v>
      </c>
      <c r="B794" s="1" t="s">
        <v>1944</v>
      </c>
      <c r="C794">
        <v>0.5914253321152888</v>
      </c>
      <c r="D794">
        <v>0.91495255587142454</v>
      </c>
      <c r="E794">
        <f>-LOG(BioPlanet_2019_table[[#This Row],[Adjusted P-value]],10)</f>
        <v>3.860142534060141E-2</v>
      </c>
      <c r="F794">
        <v>0</v>
      </c>
      <c r="G794">
        <v>0</v>
      </c>
      <c r="H794">
        <v>1.1870251315020457</v>
      </c>
      <c r="I794">
        <v>0.62344914766452608</v>
      </c>
      <c r="J794" s="1" t="s">
        <v>1476</v>
      </c>
    </row>
    <row r="795" spans="1:10" x14ac:dyDescent="0.25">
      <c r="A795" s="1" t="s">
        <v>1949</v>
      </c>
      <c r="B795" s="1" t="s">
        <v>1944</v>
      </c>
      <c r="C795">
        <v>0.5914253321152888</v>
      </c>
      <c r="D795">
        <v>0.91495255587142454</v>
      </c>
      <c r="E795">
        <f>-LOG(BioPlanet_2019_table[[#This Row],[Adjusted P-value]],10)</f>
        <v>3.860142534060141E-2</v>
      </c>
      <c r="F795">
        <v>0</v>
      </c>
      <c r="G795">
        <v>0</v>
      </c>
      <c r="H795">
        <v>1.1870251315020457</v>
      </c>
      <c r="I795">
        <v>0.62344914766452608</v>
      </c>
      <c r="J795" s="1" t="s">
        <v>1294</v>
      </c>
    </row>
    <row r="796" spans="1:10" x14ac:dyDescent="0.25">
      <c r="A796" s="1" t="s">
        <v>1950</v>
      </c>
      <c r="B796" s="1" t="s">
        <v>1944</v>
      </c>
      <c r="C796">
        <v>0.5914253321152888</v>
      </c>
      <c r="D796">
        <v>0.91495255587142454</v>
      </c>
      <c r="E796">
        <f>-LOG(BioPlanet_2019_table[[#This Row],[Adjusted P-value]],10)</f>
        <v>3.860142534060141E-2</v>
      </c>
      <c r="F796">
        <v>0</v>
      </c>
      <c r="G796">
        <v>0</v>
      </c>
      <c r="H796">
        <v>1.1870251315020457</v>
      </c>
      <c r="I796">
        <v>0.62344914766452608</v>
      </c>
      <c r="J796" s="1" t="s">
        <v>1951</v>
      </c>
    </row>
    <row r="797" spans="1:10" x14ac:dyDescent="0.25">
      <c r="A797" s="1" t="s">
        <v>1952</v>
      </c>
      <c r="B797" s="1" t="s">
        <v>1944</v>
      </c>
      <c r="C797">
        <v>0.5914253321152888</v>
      </c>
      <c r="D797">
        <v>0.91495255587142454</v>
      </c>
      <c r="E797">
        <f>-LOG(BioPlanet_2019_table[[#This Row],[Adjusted P-value]],10)</f>
        <v>3.860142534060141E-2</v>
      </c>
      <c r="F797">
        <v>0</v>
      </c>
      <c r="G797">
        <v>0</v>
      </c>
      <c r="H797">
        <v>1.1870251315020457</v>
      </c>
      <c r="I797">
        <v>0.62344914766452608</v>
      </c>
      <c r="J797" s="1" t="s">
        <v>1294</v>
      </c>
    </row>
    <row r="798" spans="1:10" x14ac:dyDescent="0.25">
      <c r="A798" s="1" t="s">
        <v>1953</v>
      </c>
      <c r="B798" s="1" t="s">
        <v>1944</v>
      </c>
      <c r="C798">
        <v>0.5914253321152888</v>
      </c>
      <c r="D798">
        <v>0.91495255587142454</v>
      </c>
      <c r="E798">
        <f>-LOG(BioPlanet_2019_table[[#This Row],[Adjusted P-value]],10)</f>
        <v>3.860142534060141E-2</v>
      </c>
      <c r="F798">
        <v>0</v>
      </c>
      <c r="G798">
        <v>0</v>
      </c>
      <c r="H798">
        <v>1.1870251315020457</v>
      </c>
      <c r="I798">
        <v>0.62344914766452608</v>
      </c>
      <c r="J798" s="1" t="s">
        <v>1954</v>
      </c>
    </row>
    <row r="799" spans="1:10" x14ac:dyDescent="0.25">
      <c r="A799" s="1" t="s">
        <v>1955</v>
      </c>
      <c r="B799" s="1" t="s">
        <v>1944</v>
      </c>
      <c r="C799">
        <v>0.5914253321152888</v>
      </c>
      <c r="D799">
        <v>0.91495255587142454</v>
      </c>
      <c r="E799">
        <f>-LOG(BioPlanet_2019_table[[#This Row],[Adjusted P-value]],10)</f>
        <v>3.860142534060141E-2</v>
      </c>
      <c r="F799">
        <v>0</v>
      </c>
      <c r="G799">
        <v>0</v>
      </c>
      <c r="H799">
        <v>1.1870251315020457</v>
      </c>
      <c r="I799">
        <v>0.62344914766452608</v>
      </c>
      <c r="J799" s="1" t="s">
        <v>1730</v>
      </c>
    </row>
    <row r="800" spans="1:10" x14ac:dyDescent="0.25">
      <c r="A800" s="1" t="s">
        <v>1956</v>
      </c>
      <c r="B800" s="1" t="s">
        <v>1944</v>
      </c>
      <c r="C800">
        <v>0.5914253321152888</v>
      </c>
      <c r="D800">
        <v>0.91495255587142454</v>
      </c>
      <c r="E800">
        <f>-LOG(BioPlanet_2019_table[[#This Row],[Adjusted P-value]],10)</f>
        <v>3.860142534060141E-2</v>
      </c>
      <c r="F800">
        <v>0</v>
      </c>
      <c r="G800">
        <v>0</v>
      </c>
      <c r="H800">
        <v>1.1870251315020457</v>
      </c>
      <c r="I800">
        <v>0.62344914766452608</v>
      </c>
      <c r="J800" s="1" t="s">
        <v>1613</v>
      </c>
    </row>
    <row r="801" spans="1:10" x14ac:dyDescent="0.25">
      <c r="A801" s="1" t="s">
        <v>1957</v>
      </c>
      <c r="B801" s="1" t="s">
        <v>1944</v>
      </c>
      <c r="C801">
        <v>0.5914253321152888</v>
      </c>
      <c r="D801">
        <v>0.91495255587142454</v>
      </c>
      <c r="E801">
        <f>-LOG(BioPlanet_2019_table[[#This Row],[Adjusted P-value]],10)</f>
        <v>3.860142534060141E-2</v>
      </c>
      <c r="F801">
        <v>0</v>
      </c>
      <c r="G801">
        <v>0</v>
      </c>
      <c r="H801">
        <v>1.1870251315020457</v>
      </c>
      <c r="I801">
        <v>0.62344914766452608</v>
      </c>
      <c r="J801" s="1" t="s">
        <v>1958</v>
      </c>
    </row>
    <row r="802" spans="1:10" x14ac:dyDescent="0.25">
      <c r="A802" s="1" t="s">
        <v>1959</v>
      </c>
      <c r="B802" s="1" t="s">
        <v>1944</v>
      </c>
      <c r="C802">
        <v>0.5914253321152888</v>
      </c>
      <c r="D802">
        <v>0.91495255587142454</v>
      </c>
      <c r="E802">
        <f>-LOG(BioPlanet_2019_table[[#This Row],[Adjusted P-value]],10)</f>
        <v>3.860142534060141E-2</v>
      </c>
      <c r="F802">
        <v>0</v>
      </c>
      <c r="G802">
        <v>0</v>
      </c>
      <c r="H802">
        <v>1.1870251315020457</v>
      </c>
      <c r="I802">
        <v>0.62344914766452608</v>
      </c>
      <c r="J802" s="1" t="s">
        <v>1730</v>
      </c>
    </row>
    <row r="803" spans="1:10" x14ac:dyDescent="0.25">
      <c r="A803" s="1" t="s">
        <v>1960</v>
      </c>
      <c r="B803" s="1" t="s">
        <v>1944</v>
      </c>
      <c r="C803">
        <v>0.5914253321152888</v>
      </c>
      <c r="D803">
        <v>0.91495255587142454</v>
      </c>
      <c r="E803">
        <f>-LOG(BioPlanet_2019_table[[#This Row],[Adjusted P-value]],10)</f>
        <v>3.860142534060141E-2</v>
      </c>
      <c r="F803">
        <v>0</v>
      </c>
      <c r="G803">
        <v>0</v>
      </c>
      <c r="H803">
        <v>1.1870251315020457</v>
      </c>
      <c r="I803">
        <v>0.62344914766452608</v>
      </c>
      <c r="J803" s="1" t="s">
        <v>1961</v>
      </c>
    </row>
    <row r="804" spans="1:10" x14ac:dyDescent="0.25">
      <c r="A804" s="1" t="s">
        <v>1962</v>
      </c>
      <c r="B804" s="1" t="s">
        <v>1944</v>
      </c>
      <c r="C804">
        <v>0.5914253321152888</v>
      </c>
      <c r="D804">
        <v>0.91495255587142454</v>
      </c>
      <c r="E804">
        <f>-LOG(BioPlanet_2019_table[[#This Row],[Adjusted P-value]],10)</f>
        <v>3.860142534060141E-2</v>
      </c>
      <c r="F804">
        <v>0</v>
      </c>
      <c r="G804">
        <v>0</v>
      </c>
      <c r="H804">
        <v>1.1870251315020457</v>
      </c>
      <c r="I804">
        <v>0.62344914766452608</v>
      </c>
      <c r="J804" s="1" t="s">
        <v>1963</v>
      </c>
    </row>
    <row r="805" spans="1:10" x14ac:dyDescent="0.25">
      <c r="A805" s="1" t="s">
        <v>1964</v>
      </c>
      <c r="B805" s="1" t="s">
        <v>1944</v>
      </c>
      <c r="C805">
        <v>0.5914253321152888</v>
      </c>
      <c r="D805">
        <v>0.91495255587142454</v>
      </c>
      <c r="E805">
        <f>-LOG(BioPlanet_2019_table[[#This Row],[Adjusted P-value]],10)</f>
        <v>3.860142534060141E-2</v>
      </c>
      <c r="F805">
        <v>0</v>
      </c>
      <c r="G805">
        <v>0</v>
      </c>
      <c r="H805">
        <v>1.1870251315020457</v>
      </c>
      <c r="I805">
        <v>0.62344914766452608</v>
      </c>
      <c r="J805" s="1" t="s">
        <v>1965</v>
      </c>
    </row>
    <row r="806" spans="1:10" x14ac:dyDescent="0.25">
      <c r="A806" s="1" t="s">
        <v>1966</v>
      </c>
      <c r="B806" s="1" t="s">
        <v>1944</v>
      </c>
      <c r="C806">
        <v>0.5914253321152888</v>
      </c>
      <c r="D806">
        <v>0.91495255587142454</v>
      </c>
      <c r="E806">
        <f>-LOG(BioPlanet_2019_table[[#This Row],[Adjusted P-value]],10)</f>
        <v>3.860142534060141E-2</v>
      </c>
      <c r="F806">
        <v>0</v>
      </c>
      <c r="G806">
        <v>0</v>
      </c>
      <c r="H806">
        <v>1.1870251315020457</v>
      </c>
      <c r="I806">
        <v>0.62344914766452608</v>
      </c>
      <c r="J806" s="1" t="s">
        <v>1967</v>
      </c>
    </row>
    <row r="807" spans="1:10" x14ac:dyDescent="0.25">
      <c r="A807" s="1" t="s">
        <v>1968</v>
      </c>
      <c r="B807" s="1" t="s">
        <v>1944</v>
      </c>
      <c r="C807">
        <v>0.5914253321152888</v>
      </c>
      <c r="D807">
        <v>0.91495255587142454</v>
      </c>
      <c r="E807">
        <f>-LOG(BioPlanet_2019_table[[#This Row],[Adjusted P-value]],10)</f>
        <v>3.860142534060141E-2</v>
      </c>
      <c r="F807">
        <v>0</v>
      </c>
      <c r="G807">
        <v>0</v>
      </c>
      <c r="H807">
        <v>1.1870251315020457</v>
      </c>
      <c r="I807">
        <v>0.62344914766452608</v>
      </c>
      <c r="J807" s="1" t="s">
        <v>1969</v>
      </c>
    </row>
    <row r="808" spans="1:10" x14ac:dyDescent="0.25">
      <c r="A808" s="1" t="s">
        <v>1970</v>
      </c>
      <c r="B808" s="1" t="s">
        <v>1944</v>
      </c>
      <c r="C808">
        <v>0.5914253321152888</v>
      </c>
      <c r="D808">
        <v>0.91495255587142454</v>
      </c>
      <c r="E808">
        <f>-LOG(BioPlanet_2019_table[[#This Row],[Adjusted P-value]],10)</f>
        <v>3.860142534060141E-2</v>
      </c>
      <c r="F808">
        <v>0</v>
      </c>
      <c r="G808">
        <v>0</v>
      </c>
      <c r="H808">
        <v>1.1870251315020457</v>
      </c>
      <c r="I808">
        <v>0.62344914766452608</v>
      </c>
      <c r="J808" s="1" t="s">
        <v>1971</v>
      </c>
    </row>
    <row r="809" spans="1:10" x14ac:dyDescent="0.25">
      <c r="A809" s="1" t="s">
        <v>1972</v>
      </c>
      <c r="B809" s="1" t="s">
        <v>1944</v>
      </c>
      <c r="C809">
        <v>0.5914253321152888</v>
      </c>
      <c r="D809">
        <v>0.91495255587142454</v>
      </c>
      <c r="E809">
        <f>-LOG(BioPlanet_2019_table[[#This Row],[Adjusted P-value]],10)</f>
        <v>3.860142534060141E-2</v>
      </c>
      <c r="F809">
        <v>0</v>
      </c>
      <c r="G809">
        <v>0</v>
      </c>
      <c r="H809">
        <v>1.1870251315020457</v>
      </c>
      <c r="I809">
        <v>0.62344914766452608</v>
      </c>
      <c r="J809" s="1" t="s">
        <v>1973</v>
      </c>
    </row>
    <row r="810" spans="1:10" x14ac:dyDescent="0.25">
      <c r="A810" s="1" t="s">
        <v>1974</v>
      </c>
      <c r="B810" s="1" t="s">
        <v>1975</v>
      </c>
      <c r="C810">
        <v>0.59376915393345242</v>
      </c>
      <c r="D810">
        <v>0.91744306850039004</v>
      </c>
      <c r="E810">
        <f>-LOG(BioPlanet_2019_table[[#This Row],[Adjusted P-value]],10)</f>
        <v>3.7420876180245234E-2</v>
      </c>
      <c r="F810">
        <v>0</v>
      </c>
      <c r="G810">
        <v>0</v>
      </c>
      <c r="H810">
        <v>0.96214310667894687</v>
      </c>
      <c r="I810">
        <v>0.50153120408621354</v>
      </c>
      <c r="J810" s="1" t="s">
        <v>1976</v>
      </c>
    </row>
    <row r="811" spans="1:10" x14ac:dyDescent="0.25">
      <c r="A811" s="1" t="s">
        <v>1977</v>
      </c>
      <c r="B811" s="1" t="s">
        <v>1978</v>
      </c>
      <c r="C811">
        <v>0.59754715209472165</v>
      </c>
      <c r="D811">
        <v>0.91760926304472001</v>
      </c>
      <c r="E811">
        <f>-LOG(BioPlanet_2019_table[[#This Row],[Adjusted P-value]],10)</f>
        <v>3.734221098636327E-2</v>
      </c>
      <c r="F811">
        <v>0</v>
      </c>
      <c r="G811">
        <v>0</v>
      </c>
      <c r="H811">
        <v>1.0173767752715122</v>
      </c>
      <c r="I811">
        <v>0.52386976796300089</v>
      </c>
      <c r="J811" s="1" t="s">
        <v>1979</v>
      </c>
    </row>
    <row r="812" spans="1:10" x14ac:dyDescent="0.25">
      <c r="A812" s="1" t="s">
        <v>1980</v>
      </c>
      <c r="B812" s="1" t="s">
        <v>1978</v>
      </c>
      <c r="C812">
        <v>0.59754715209472165</v>
      </c>
      <c r="D812">
        <v>0.91760926304472001</v>
      </c>
      <c r="E812">
        <f>-LOG(BioPlanet_2019_table[[#This Row],[Adjusted P-value]],10)</f>
        <v>3.734221098636327E-2</v>
      </c>
      <c r="F812">
        <v>0</v>
      </c>
      <c r="G812">
        <v>0</v>
      </c>
      <c r="H812">
        <v>1.0173767752715122</v>
      </c>
      <c r="I812">
        <v>0.52386976796300089</v>
      </c>
      <c r="J812" s="1" t="s">
        <v>1981</v>
      </c>
    </row>
    <row r="813" spans="1:10" x14ac:dyDescent="0.25">
      <c r="A813" s="1" t="s">
        <v>1982</v>
      </c>
      <c r="B813" s="1" t="s">
        <v>1978</v>
      </c>
      <c r="C813">
        <v>0.59754715209472165</v>
      </c>
      <c r="D813">
        <v>0.91760926304472001</v>
      </c>
      <c r="E813">
        <f>-LOG(BioPlanet_2019_table[[#This Row],[Adjusted P-value]],10)</f>
        <v>3.734221098636327E-2</v>
      </c>
      <c r="F813">
        <v>0</v>
      </c>
      <c r="G813">
        <v>0</v>
      </c>
      <c r="H813">
        <v>1.0173767752715122</v>
      </c>
      <c r="I813">
        <v>0.52386976796300089</v>
      </c>
      <c r="J813" s="1" t="s">
        <v>1983</v>
      </c>
    </row>
    <row r="814" spans="1:10" x14ac:dyDescent="0.25">
      <c r="A814" s="1" t="s">
        <v>1984</v>
      </c>
      <c r="B814" s="1" t="s">
        <v>1978</v>
      </c>
      <c r="C814">
        <v>0.59754715209472165</v>
      </c>
      <c r="D814">
        <v>0.91760926304472001</v>
      </c>
      <c r="E814">
        <f>-LOG(BioPlanet_2019_table[[#This Row],[Adjusted P-value]],10)</f>
        <v>3.734221098636327E-2</v>
      </c>
      <c r="F814">
        <v>0</v>
      </c>
      <c r="G814">
        <v>0</v>
      </c>
      <c r="H814">
        <v>1.0173767752715122</v>
      </c>
      <c r="I814">
        <v>0.52386976796300089</v>
      </c>
      <c r="J814" s="1" t="s">
        <v>1985</v>
      </c>
    </row>
    <row r="815" spans="1:10" x14ac:dyDescent="0.25">
      <c r="A815" s="1" t="s">
        <v>1986</v>
      </c>
      <c r="B815" s="1" t="s">
        <v>1978</v>
      </c>
      <c r="C815">
        <v>0.59754715209472165</v>
      </c>
      <c r="D815">
        <v>0.91760926304472001</v>
      </c>
      <c r="E815">
        <f>-LOG(BioPlanet_2019_table[[#This Row],[Adjusted P-value]],10)</f>
        <v>3.734221098636327E-2</v>
      </c>
      <c r="F815">
        <v>0</v>
      </c>
      <c r="G815">
        <v>0</v>
      </c>
      <c r="H815">
        <v>1.0173767752715122</v>
      </c>
      <c r="I815">
        <v>0.52386976796300089</v>
      </c>
      <c r="J815" s="1" t="s">
        <v>1987</v>
      </c>
    </row>
    <row r="816" spans="1:10" x14ac:dyDescent="0.25">
      <c r="A816" s="1" t="s">
        <v>1988</v>
      </c>
      <c r="B816" s="1" t="s">
        <v>1989</v>
      </c>
      <c r="C816">
        <v>0.59912266090593014</v>
      </c>
      <c r="D816">
        <v>0.91889978666553707</v>
      </c>
      <c r="E816">
        <f>-LOG(BioPlanet_2019_table[[#This Row],[Adjusted P-value]],10)</f>
        <v>3.6731849300830718E-2</v>
      </c>
      <c r="F816">
        <v>0</v>
      </c>
      <c r="G816">
        <v>0</v>
      </c>
      <c r="H816">
        <v>0.95849311978344232</v>
      </c>
      <c r="I816">
        <v>0.49102541061864413</v>
      </c>
      <c r="J816" s="1" t="s">
        <v>1990</v>
      </c>
    </row>
    <row r="817" spans="1:10" x14ac:dyDescent="0.25">
      <c r="A817" s="1" t="s">
        <v>1991</v>
      </c>
      <c r="B817" s="1" t="s">
        <v>1992</v>
      </c>
      <c r="C817">
        <v>0.60237549459133066</v>
      </c>
      <c r="D817">
        <v>0.92275657872446493</v>
      </c>
      <c r="E817">
        <f>-LOG(BioPlanet_2019_table[[#This Row],[Adjusted P-value]],10)</f>
        <v>3.4912849851028271E-2</v>
      </c>
      <c r="F817">
        <v>0</v>
      </c>
      <c r="G817">
        <v>0</v>
      </c>
      <c r="H817">
        <v>0.95646620356599188</v>
      </c>
      <c r="I817">
        <v>0.48480812110144039</v>
      </c>
      <c r="J817" s="1" t="s">
        <v>1993</v>
      </c>
    </row>
    <row r="818" spans="1:10" x14ac:dyDescent="0.25">
      <c r="A818" s="1" t="s">
        <v>1994</v>
      </c>
      <c r="B818" s="1" t="s">
        <v>1995</v>
      </c>
      <c r="C818">
        <v>0.60561265368757411</v>
      </c>
      <c r="D818">
        <v>0.92431723700789692</v>
      </c>
      <c r="E818">
        <f>-LOG(BioPlanet_2019_table[[#This Row],[Adjusted P-value]],10)</f>
        <v>3.4178948004602742E-2</v>
      </c>
      <c r="F818">
        <v>0</v>
      </c>
      <c r="G818">
        <v>0</v>
      </c>
      <c r="H818">
        <v>0.97106229054736959</v>
      </c>
      <c r="I818">
        <v>0.487001996441214</v>
      </c>
      <c r="J818" s="1" t="s">
        <v>1322</v>
      </c>
    </row>
    <row r="819" spans="1:10" x14ac:dyDescent="0.25">
      <c r="A819" s="1" t="s">
        <v>1996</v>
      </c>
      <c r="B819" s="1" t="s">
        <v>1995</v>
      </c>
      <c r="C819">
        <v>0.60561265368757411</v>
      </c>
      <c r="D819">
        <v>0.92431723700789692</v>
      </c>
      <c r="E819">
        <f>-LOG(BioPlanet_2019_table[[#This Row],[Adjusted P-value]],10)</f>
        <v>3.4178948004602742E-2</v>
      </c>
      <c r="F819">
        <v>0</v>
      </c>
      <c r="G819">
        <v>0</v>
      </c>
      <c r="H819">
        <v>0.97106229054736959</v>
      </c>
      <c r="I819">
        <v>0.487001996441214</v>
      </c>
      <c r="J819" s="1" t="s">
        <v>1997</v>
      </c>
    </row>
    <row r="820" spans="1:10" x14ac:dyDescent="0.25">
      <c r="A820" s="1" t="s">
        <v>1998</v>
      </c>
      <c r="B820" s="1" t="s">
        <v>1995</v>
      </c>
      <c r="C820">
        <v>0.60561265368757411</v>
      </c>
      <c r="D820">
        <v>0.92431723700789692</v>
      </c>
      <c r="E820">
        <f>-LOG(BioPlanet_2019_table[[#This Row],[Adjusted P-value]],10)</f>
        <v>3.4178948004602742E-2</v>
      </c>
      <c r="F820">
        <v>0</v>
      </c>
      <c r="G820">
        <v>0</v>
      </c>
      <c r="H820">
        <v>0.97106229054736959</v>
      </c>
      <c r="I820">
        <v>0.487001996441214</v>
      </c>
      <c r="J820" s="1" t="s">
        <v>1999</v>
      </c>
    </row>
    <row r="821" spans="1:10" x14ac:dyDescent="0.25">
      <c r="A821" s="1" t="s">
        <v>2000</v>
      </c>
      <c r="B821" s="1" t="s">
        <v>2001</v>
      </c>
      <c r="C821">
        <v>0.61167674148414508</v>
      </c>
      <c r="D821">
        <v>0.92446386718861651</v>
      </c>
      <c r="E821">
        <f>-LOG(BioPlanet_2019_table[[#This Row],[Adjusted P-value]],10)</f>
        <v>3.4110058639219273E-2</v>
      </c>
      <c r="F821">
        <v>0</v>
      </c>
      <c r="G821">
        <v>0</v>
      </c>
      <c r="H821">
        <v>0.94630832621849359</v>
      </c>
      <c r="I821">
        <v>0.46515912221554273</v>
      </c>
      <c r="J821" s="1" t="s">
        <v>2002</v>
      </c>
    </row>
    <row r="822" spans="1:10" x14ac:dyDescent="0.25">
      <c r="A822" s="1" t="s">
        <v>2003</v>
      </c>
      <c r="B822" s="1" t="s">
        <v>2004</v>
      </c>
      <c r="C822">
        <v>0.61376928868295966</v>
      </c>
      <c r="D822">
        <v>0.92446386718861651</v>
      </c>
      <c r="E822">
        <f>-LOG(BioPlanet_2019_table[[#This Row],[Adjusted P-value]],10)</f>
        <v>3.4110058639219273E-2</v>
      </c>
      <c r="F822">
        <v>0</v>
      </c>
      <c r="G822">
        <v>0</v>
      </c>
      <c r="H822">
        <v>0.9494145199063232</v>
      </c>
      <c r="I822">
        <v>0.46344357012683945</v>
      </c>
      <c r="J822" s="1" t="s">
        <v>2005</v>
      </c>
    </row>
    <row r="823" spans="1:10" x14ac:dyDescent="0.25">
      <c r="A823" s="1" t="s">
        <v>2006</v>
      </c>
      <c r="B823" s="1" t="s">
        <v>2004</v>
      </c>
      <c r="C823">
        <v>0.61376928868295966</v>
      </c>
      <c r="D823">
        <v>0.92446386718861651</v>
      </c>
      <c r="E823">
        <f>-LOG(BioPlanet_2019_table[[#This Row],[Adjusted P-value]],10)</f>
        <v>3.4110058639219273E-2</v>
      </c>
      <c r="F823">
        <v>0</v>
      </c>
      <c r="G823">
        <v>0</v>
      </c>
      <c r="H823">
        <v>0.9494145199063232</v>
      </c>
      <c r="I823">
        <v>0.46344357012683945</v>
      </c>
      <c r="J823" s="1" t="s">
        <v>2007</v>
      </c>
    </row>
    <row r="824" spans="1:10" x14ac:dyDescent="0.25">
      <c r="A824" s="1" t="s">
        <v>2008</v>
      </c>
      <c r="B824" s="1" t="s">
        <v>2004</v>
      </c>
      <c r="C824">
        <v>0.61376928868295966</v>
      </c>
      <c r="D824">
        <v>0.92446386718861651</v>
      </c>
      <c r="E824">
        <f>-LOG(BioPlanet_2019_table[[#This Row],[Adjusted P-value]],10)</f>
        <v>3.4110058639219273E-2</v>
      </c>
      <c r="F824">
        <v>0</v>
      </c>
      <c r="G824">
        <v>0</v>
      </c>
      <c r="H824">
        <v>0.9494145199063232</v>
      </c>
      <c r="I824">
        <v>0.46344357012683945</v>
      </c>
      <c r="J824" s="1" t="s">
        <v>2009</v>
      </c>
    </row>
    <row r="825" spans="1:10" x14ac:dyDescent="0.25">
      <c r="A825" s="1" t="s">
        <v>2010</v>
      </c>
      <c r="B825" s="1" t="s">
        <v>2011</v>
      </c>
      <c r="C825">
        <v>0.61585067956024431</v>
      </c>
      <c r="D825">
        <v>0.92446386718861651</v>
      </c>
      <c r="E825">
        <f>-LOG(BioPlanet_2019_table[[#This Row],[Adjusted P-value]],10)</f>
        <v>3.4110058639219273E-2</v>
      </c>
      <c r="F825">
        <v>0</v>
      </c>
      <c r="G825">
        <v>0</v>
      </c>
      <c r="H825">
        <v>0.94234880353079098</v>
      </c>
      <c r="I825">
        <v>0.45680428752447488</v>
      </c>
      <c r="J825" s="1" t="s">
        <v>2012</v>
      </c>
    </row>
    <row r="826" spans="1:10" x14ac:dyDescent="0.25">
      <c r="A826" s="1" t="s">
        <v>2013</v>
      </c>
      <c r="B826" s="1" t="s">
        <v>2011</v>
      </c>
      <c r="C826">
        <v>0.61585067956024431</v>
      </c>
      <c r="D826">
        <v>0.92446386718861651</v>
      </c>
      <c r="E826">
        <f>-LOG(BioPlanet_2019_table[[#This Row],[Adjusted P-value]],10)</f>
        <v>3.4110058639219273E-2</v>
      </c>
      <c r="F826">
        <v>0</v>
      </c>
      <c r="G826">
        <v>0</v>
      </c>
      <c r="H826">
        <v>0.94234880353079098</v>
      </c>
      <c r="I826">
        <v>0.45680428752447488</v>
      </c>
      <c r="J826" s="1" t="s">
        <v>2014</v>
      </c>
    </row>
    <row r="827" spans="1:10" x14ac:dyDescent="0.25">
      <c r="A827" s="1" t="s">
        <v>2015</v>
      </c>
      <c r="B827" s="1" t="s">
        <v>2016</v>
      </c>
      <c r="C827">
        <v>0.62018409825109277</v>
      </c>
      <c r="D827">
        <v>0.92446386718861651</v>
      </c>
      <c r="E827">
        <f>-LOG(BioPlanet_2019_table[[#This Row],[Adjusted P-value]],10)</f>
        <v>3.4110058639219273E-2</v>
      </c>
      <c r="F827">
        <v>0</v>
      </c>
      <c r="G827">
        <v>0</v>
      </c>
      <c r="H827">
        <v>0.93881236134757262</v>
      </c>
      <c r="I827">
        <v>0.44850719641629955</v>
      </c>
      <c r="J827" s="1" t="s">
        <v>2017</v>
      </c>
    </row>
    <row r="828" spans="1:10" x14ac:dyDescent="0.25">
      <c r="A828" s="1" t="s">
        <v>2018</v>
      </c>
      <c r="B828" s="1" t="s">
        <v>2019</v>
      </c>
      <c r="C828">
        <v>0.62109360761814136</v>
      </c>
      <c r="D828">
        <v>0.92446386718861651</v>
      </c>
      <c r="E828">
        <f>-LOG(BioPlanet_2019_table[[#This Row],[Adjusted P-value]],10)</f>
        <v>3.4110058639219273E-2</v>
      </c>
      <c r="F828">
        <v>0</v>
      </c>
      <c r="G828">
        <v>0</v>
      </c>
      <c r="H828">
        <v>0.97107921318447632</v>
      </c>
      <c r="I828">
        <v>0.46249926796787377</v>
      </c>
      <c r="J828" s="1" t="s">
        <v>499</v>
      </c>
    </row>
    <row r="829" spans="1:10" x14ac:dyDescent="0.25">
      <c r="A829" s="1" t="s">
        <v>2020</v>
      </c>
      <c r="B829" s="1" t="s">
        <v>2019</v>
      </c>
      <c r="C829">
        <v>0.62109360761814136</v>
      </c>
      <c r="D829">
        <v>0.92446386718861651</v>
      </c>
      <c r="E829">
        <f>-LOG(BioPlanet_2019_table[[#This Row],[Adjusted P-value]],10)</f>
        <v>3.4110058639219273E-2</v>
      </c>
      <c r="F829">
        <v>0</v>
      </c>
      <c r="G829">
        <v>0</v>
      </c>
      <c r="H829">
        <v>0.97107921318447632</v>
      </c>
      <c r="I829">
        <v>0.46249926796787377</v>
      </c>
      <c r="J829" s="1" t="s">
        <v>2021</v>
      </c>
    </row>
    <row r="830" spans="1:10" x14ac:dyDescent="0.25">
      <c r="A830" s="1" t="s">
        <v>2022</v>
      </c>
      <c r="B830" s="1" t="s">
        <v>2019</v>
      </c>
      <c r="C830">
        <v>0.62109360761814136</v>
      </c>
      <c r="D830">
        <v>0.92446386718861651</v>
      </c>
      <c r="E830">
        <f>-LOG(BioPlanet_2019_table[[#This Row],[Adjusted P-value]],10)</f>
        <v>3.4110058639219273E-2</v>
      </c>
      <c r="F830">
        <v>0</v>
      </c>
      <c r="G830">
        <v>0</v>
      </c>
      <c r="H830">
        <v>0.97107921318447632</v>
      </c>
      <c r="I830">
        <v>0.46249926796787377</v>
      </c>
      <c r="J830" s="1" t="s">
        <v>2023</v>
      </c>
    </row>
    <row r="831" spans="1:10" x14ac:dyDescent="0.25">
      <c r="A831" s="1" t="s">
        <v>2024</v>
      </c>
      <c r="B831" s="1" t="s">
        <v>2019</v>
      </c>
      <c r="C831">
        <v>0.62109360761814136</v>
      </c>
      <c r="D831">
        <v>0.92446386718861651</v>
      </c>
      <c r="E831">
        <f>-LOG(BioPlanet_2019_table[[#This Row],[Adjusted P-value]],10)</f>
        <v>3.4110058639219273E-2</v>
      </c>
      <c r="F831">
        <v>0</v>
      </c>
      <c r="G831">
        <v>0</v>
      </c>
      <c r="H831">
        <v>0.97107921318447632</v>
      </c>
      <c r="I831">
        <v>0.46249926796787377</v>
      </c>
      <c r="J831" s="1" t="s">
        <v>2025</v>
      </c>
    </row>
    <row r="832" spans="1:10" x14ac:dyDescent="0.25">
      <c r="A832" s="1" t="s">
        <v>2026</v>
      </c>
      <c r="B832" s="1" t="s">
        <v>2027</v>
      </c>
      <c r="C832">
        <v>0.62178724974808419</v>
      </c>
      <c r="D832">
        <v>0.92446386718861651</v>
      </c>
      <c r="E832">
        <f>-LOG(BioPlanet_2019_table[[#This Row],[Adjusted P-value]],10)</f>
        <v>3.4110058639219273E-2</v>
      </c>
      <c r="F832">
        <v>0</v>
      </c>
      <c r="G832">
        <v>0</v>
      </c>
      <c r="H832">
        <v>0.96960384421970158</v>
      </c>
      <c r="I832">
        <v>0.46071433204385637</v>
      </c>
      <c r="J832" s="1" t="s">
        <v>2028</v>
      </c>
    </row>
    <row r="833" spans="1:10" x14ac:dyDescent="0.25">
      <c r="A833" s="1" t="s">
        <v>2029</v>
      </c>
      <c r="B833" s="1" t="s">
        <v>2030</v>
      </c>
      <c r="C833">
        <v>0.62292795219889752</v>
      </c>
      <c r="D833">
        <v>0.92446386718861651</v>
      </c>
      <c r="E833">
        <f>-LOG(BioPlanet_2019_table[[#This Row],[Adjusted P-value]],10)</f>
        <v>3.4110058639219273E-2</v>
      </c>
      <c r="F833">
        <v>0</v>
      </c>
      <c r="G833">
        <v>0</v>
      </c>
      <c r="H833">
        <v>0.93964961787184009</v>
      </c>
      <c r="I833">
        <v>0.44475910421172016</v>
      </c>
      <c r="J833" s="1" t="s">
        <v>2031</v>
      </c>
    </row>
    <row r="834" spans="1:10" x14ac:dyDescent="0.25">
      <c r="A834" s="1" t="s">
        <v>2032</v>
      </c>
      <c r="B834" s="1" t="s">
        <v>2033</v>
      </c>
      <c r="C834">
        <v>0.62448263215774402</v>
      </c>
      <c r="D834">
        <v>0.92446386718861651</v>
      </c>
      <c r="E834">
        <f>-LOG(BioPlanet_2019_table[[#This Row],[Adjusted P-value]],10)</f>
        <v>3.4110058639219273E-2</v>
      </c>
      <c r="F834">
        <v>0</v>
      </c>
      <c r="G834">
        <v>0</v>
      </c>
      <c r="H834">
        <v>0.94245000516297806</v>
      </c>
      <c r="I834">
        <v>0.4437353952078727</v>
      </c>
      <c r="J834" s="1" t="s">
        <v>2034</v>
      </c>
    </row>
    <row r="835" spans="1:10" x14ac:dyDescent="0.25">
      <c r="A835" s="1" t="s">
        <v>2035</v>
      </c>
      <c r="B835" s="1" t="s">
        <v>2036</v>
      </c>
      <c r="C835">
        <v>0.62641671640700658</v>
      </c>
      <c r="D835">
        <v>0.92446386718861651</v>
      </c>
      <c r="E835">
        <f>-LOG(BioPlanet_2019_table[[#This Row],[Adjusted P-value]],10)</f>
        <v>3.4110058639219273E-2</v>
      </c>
      <c r="F835">
        <v>0</v>
      </c>
      <c r="G835">
        <v>0</v>
      </c>
      <c r="H835">
        <v>1.0682641729982467</v>
      </c>
      <c r="I835">
        <v>0.49966929479732913</v>
      </c>
      <c r="J835" s="1" t="s">
        <v>2037</v>
      </c>
    </row>
    <row r="836" spans="1:10" x14ac:dyDescent="0.25">
      <c r="A836" s="1" t="s">
        <v>2038</v>
      </c>
      <c r="B836" s="1" t="s">
        <v>2036</v>
      </c>
      <c r="C836">
        <v>0.62641671640700658</v>
      </c>
      <c r="D836">
        <v>0.92446386718861651</v>
      </c>
      <c r="E836">
        <f>-LOG(BioPlanet_2019_table[[#This Row],[Adjusted P-value]],10)</f>
        <v>3.4110058639219273E-2</v>
      </c>
      <c r="F836">
        <v>0</v>
      </c>
      <c r="G836">
        <v>0</v>
      </c>
      <c r="H836">
        <v>1.0682641729982467</v>
      </c>
      <c r="I836">
        <v>0.49966929479732913</v>
      </c>
      <c r="J836" s="1" t="s">
        <v>1468</v>
      </c>
    </row>
    <row r="837" spans="1:10" x14ac:dyDescent="0.25">
      <c r="A837" s="1" t="s">
        <v>2039</v>
      </c>
      <c r="B837" s="1" t="s">
        <v>2036</v>
      </c>
      <c r="C837">
        <v>0.62641671640700658</v>
      </c>
      <c r="D837">
        <v>0.92446386718861651</v>
      </c>
      <c r="E837">
        <f>-LOG(BioPlanet_2019_table[[#This Row],[Adjusted P-value]],10)</f>
        <v>3.4110058639219273E-2</v>
      </c>
      <c r="F837">
        <v>0</v>
      </c>
      <c r="G837">
        <v>0</v>
      </c>
      <c r="H837">
        <v>1.0682641729982467</v>
      </c>
      <c r="I837">
        <v>0.49966929479732913</v>
      </c>
      <c r="J837" s="1" t="s">
        <v>2040</v>
      </c>
    </row>
    <row r="838" spans="1:10" x14ac:dyDescent="0.25">
      <c r="A838" s="1" t="s">
        <v>2041</v>
      </c>
      <c r="B838" s="1" t="s">
        <v>2036</v>
      </c>
      <c r="C838">
        <v>0.62641671640700658</v>
      </c>
      <c r="D838">
        <v>0.92446386718861651</v>
      </c>
      <c r="E838">
        <f>-LOG(BioPlanet_2019_table[[#This Row],[Adjusted P-value]],10)</f>
        <v>3.4110058639219273E-2</v>
      </c>
      <c r="F838">
        <v>0</v>
      </c>
      <c r="G838">
        <v>0</v>
      </c>
      <c r="H838">
        <v>1.0682641729982467</v>
      </c>
      <c r="I838">
        <v>0.49966929479732913</v>
      </c>
      <c r="J838" s="1" t="s">
        <v>2042</v>
      </c>
    </row>
    <row r="839" spans="1:10" x14ac:dyDescent="0.25">
      <c r="A839" s="1" t="s">
        <v>2043</v>
      </c>
      <c r="B839" s="1" t="s">
        <v>2036</v>
      </c>
      <c r="C839">
        <v>0.62641671640700658</v>
      </c>
      <c r="D839">
        <v>0.92446386718861651</v>
      </c>
      <c r="E839">
        <f>-LOG(BioPlanet_2019_table[[#This Row],[Adjusted P-value]],10)</f>
        <v>3.4110058639219273E-2</v>
      </c>
      <c r="F839">
        <v>0</v>
      </c>
      <c r="G839">
        <v>0</v>
      </c>
      <c r="H839">
        <v>1.0682641729982467</v>
      </c>
      <c r="I839">
        <v>0.49966929479732913</v>
      </c>
      <c r="J839" s="1" t="s">
        <v>2044</v>
      </c>
    </row>
    <row r="840" spans="1:10" x14ac:dyDescent="0.25">
      <c r="A840" s="1" t="s">
        <v>2045</v>
      </c>
      <c r="B840" s="1" t="s">
        <v>2036</v>
      </c>
      <c r="C840">
        <v>0.62641671640700658</v>
      </c>
      <c r="D840">
        <v>0.92446386718861651</v>
      </c>
      <c r="E840">
        <f>-LOG(BioPlanet_2019_table[[#This Row],[Adjusted P-value]],10)</f>
        <v>3.4110058639219273E-2</v>
      </c>
      <c r="F840">
        <v>0</v>
      </c>
      <c r="G840">
        <v>0</v>
      </c>
      <c r="H840">
        <v>1.0682641729982467</v>
      </c>
      <c r="I840">
        <v>0.49966929479732913</v>
      </c>
      <c r="J840" s="1" t="s">
        <v>1973</v>
      </c>
    </row>
    <row r="841" spans="1:10" x14ac:dyDescent="0.25">
      <c r="A841" s="1" t="s">
        <v>2046</v>
      </c>
      <c r="B841" s="1" t="s">
        <v>2036</v>
      </c>
      <c r="C841">
        <v>0.62641671640700658</v>
      </c>
      <c r="D841">
        <v>0.92446386718861651</v>
      </c>
      <c r="E841">
        <f>-LOG(BioPlanet_2019_table[[#This Row],[Adjusted P-value]],10)</f>
        <v>3.4110058639219273E-2</v>
      </c>
      <c r="F841">
        <v>0</v>
      </c>
      <c r="G841">
        <v>0</v>
      </c>
      <c r="H841">
        <v>1.0682641729982467</v>
      </c>
      <c r="I841">
        <v>0.49966929479732913</v>
      </c>
      <c r="J841" s="1" t="s">
        <v>2037</v>
      </c>
    </row>
    <row r="842" spans="1:10" x14ac:dyDescent="0.25">
      <c r="A842" s="1" t="s">
        <v>2047</v>
      </c>
      <c r="B842" s="1" t="s">
        <v>2036</v>
      </c>
      <c r="C842">
        <v>0.62641671640700658</v>
      </c>
      <c r="D842">
        <v>0.92446386718861651</v>
      </c>
      <c r="E842">
        <f>-LOG(BioPlanet_2019_table[[#This Row],[Adjusted P-value]],10)</f>
        <v>3.4110058639219273E-2</v>
      </c>
      <c r="F842">
        <v>0</v>
      </c>
      <c r="G842">
        <v>0</v>
      </c>
      <c r="H842">
        <v>1.0682641729982467</v>
      </c>
      <c r="I842">
        <v>0.49966929479732913</v>
      </c>
      <c r="J842" s="1" t="s">
        <v>2048</v>
      </c>
    </row>
    <row r="843" spans="1:10" x14ac:dyDescent="0.25">
      <c r="A843" s="1" t="s">
        <v>2049</v>
      </c>
      <c r="B843" s="1" t="s">
        <v>2036</v>
      </c>
      <c r="C843">
        <v>0.62641671640700658</v>
      </c>
      <c r="D843">
        <v>0.92446386718861651</v>
      </c>
      <c r="E843">
        <f>-LOG(BioPlanet_2019_table[[#This Row],[Adjusted P-value]],10)</f>
        <v>3.4110058639219273E-2</v>
      </c>
      <c r="F843">
        <v>0</v>
      </c>
      <c r="G843">
        <v>0</v>
      </c>
      <c r="H843">
        <v>1.0682641729982467</v>
      </c>
      <c r="I843">
        <v>0.49966929479732913</v>
      </c>
      <c r="J843" s="1" t="s">
        <v>2050</v>
      </c>
    </row>
    <row r="844" spans="1:10" x14ac:dyDescent="0.25">
      <c r="A844" s="1" t="s">
        <v>2051</v>
      </c>
      <c r="B844" s="1" t="s">
        <v>2036</v>
      </c>
      <c r="C844">
        <v>0.62641671640700658</v>
      </c>
      <c r="D844">
        <v>0.92446386718861651</v>
      </c>
      <c r="E844">
        <f>-LOG(BioPlanet_2019_table[[#This Row],[Adjusted P-value]],10)</f>
        <v>3.4110058639219273E-2</v>
      </c>
      <c r="F844">
        <v>0</v>
      </c>
      <c r="G844">
        <v>0</v>
      </c>
      <c r="H844">
        <v>1.0682641729982467</v>
      </c>
      <c r="I844">
        <v>0.49966929479732913</v>
      </c>
      <c r="J844" s="1" t="s">
        <v>1723</v>
      </c>
    </row>
    <row r="845" spans="1:10" x14ac:dyDescent="0.25">
      <c r="A845" s="1" t="s">
        <v>2052</v>
      </c>
      <c r="B845" s="1" t="s">
        <v>2036</v>
      </c>
      <c r="C845">
        <v>0.62641671640700658</v>
      </c>
      <c r="D845">
        <v>0.92446386718861651</v>
      </c>
      <c r="E845">
        <f>-LOG(BioPlanet_2019_table[[#This Row],[Adjusted P-value]],10)</f>
        <v>3.4110058639219273E-2</v>
      </c>
      <c r="F845">
        <v>0</v>
      </c>
      <c r="G845">
        <v>0</v>
      </c>
      <c r="H845">
        <v>1.0682641729982467</v>
      </c>
      <c r="I845">
        <v>0.49966929479732913</v>
      </c>
      <c r="J845" s="1" t="s">
        <v>2053</v>
      </c>
    </row>
    <row r="846" spans="1:10" x14ac:dyDescent="0.25">
      <c r="A846" s="1" t="s">
        <v>2054</v>
      </c>
      <c r="B846" s="1" t="s">
        <v>2036</v>
      </c>
      <c r="C846">
        <v>0.62641671640700658</v>
      </c>
      <c r="D846">
        <v>0.92446386718861651</v>
      </c>
      <c r="E846">
        <f>-LOG(BioPlanet_2019_table[[#This Row],[Adjusted P-value]],10)</f>
        <v>3.4110058639219273E-2</v>
      </c>
      <c r="F846">
        <v>0</v>
      </c>
      <c r="G846">
        <v>0</v>
      </c>
      <c r="H846">
        <v>1.0682641729982467</v>
      </c>
      <c r="I846">
        <v>0.49966929479732913</v>
      </c>
      <c r="J846" s="1" t="s">
        <v>1294</v>
      </c>
    </row>
    <row r="847" spans="1:10" x14ac:dyDescent="0.25">
      <c r="A847" s="1" t="s">
        <v>2055</v>
      </c>
      <c r="B847" s="1" t="s">
        <v>2036</v>
      </c>
      <c r="C847">
        <v>0.62641671640700658</v>
      </c>
      <c r="D847">
        <v>0.92446386718861651</v>
      </c>
      <c r="E847">
        <f>-LOG(BioPlanet_2019_table[[#This Row],[Adjusted P-value]],10)</f>
        <v>3.4110058639219273E-2</v>
      </c>
      <c r="F847">
        <v>0</v>
      </c>
      <c r="G847">
        <v>0</v>
      </c>
      <c r="H847">
        <v>1.0682641729982467</v>
      </c>
      <c r="I847">
        <v>0.49966929479732913</v>
      </c>
      <c r="J847" s="1" t="s">
        <v>2056</v>
      </c>
    </row>
    <row r="848" spans="1:10" x14ac:dyDescent="0.25">
      <c r="A848" s="1" t="s">
        <v>2057</v>
      </c>
      <c r="B848" s="1" t="s">
        <v>2036</v>
      </c>
      <c r="C848">
        <v>0.62641671640700658</v>
      </c>
      <c r="D848">
        <v>0.92446386718861651</v>
      </c>
      <c r="E848">
        <f>-LOG(BioPlanet_2019_table[[#This Row],[Adjusted P-value]],10)</f>
        <v>3.4110058639219273E-2</v>
      </c>
      <c r="F848">
        <v>0</v>
      </c>
      <c r="G848">
        <v>0</v>
      </c>
      <c r="H848">
        <v>1.0682641729982467</v>
      </c>
      <c r="I848">
        <v>0.49966929479732913</v>
      </c>
      <c r="J848" s="1" t="s">
        <v>2058</v>
      </c>
    </row>
    <row r="849" spans="1:10" x14ac:dyDescent="0.25">
      <c r="A849" s="1" t="s">
        <v>2059</v>
      </c>
      <c r="B849" s="1" t="s">
        <v>2060</v>
      </c>
      <c r="C849">
        <v>0.62819676798620261</v>
      </c>
      <c r="D849">
        <v>0.92599759431928452</v>
      </c>
      <c r="E849">
        <f>-LOG(BioPlanet_2019_table[[#This Row],[Adjusted P-value]],10)</f>
        <v>3.3390141585038752E-2</v>
      </c>
      <c r="F849">
        <v>0</v>
      </c>
      <c r="G849">
        <v>0</v>
      </c>
      <c r="H849">
        <v>0.96741035936760966</v>
      </c>
      <c r="I849">
        <v>0.44975085298140577</v>
      </c>
      <c r="J849" s="1" t="s">
        <v>2061</v>
      </c>
    </row>
    <row r="850" spans="1:10" x14ac:dyDescent="0.25">
      <c r="A850" s="1" t="s">
        <v>2062</v>
      </c>
      <c r="B850" s="1" t="s">
        <v>2063</v>
      </c>
      <c r="C850">
        <v>0.62991452776942092</v>
      </c>
      <c r="D850">
        <v>0.92743599494908857</v>
      </c>
      <c r="E850">
        <f>-LOG(BioPlanet_2019_table[[#This Row],[Adjusted P-value]],10)</f>
        <v>3.2716052601951491E-2</v>
      </c>
      <c r="F850">
        <v>0</v>
      </c>
      <c r="G850">
        <v>0</v>
      </c>
      <c r="H850">
        <v>0.92872416250890943</v>
      </c>
      <c r="I850">
        <v>0.42922950401086551</v>
      </c>
      <c r="J850" s="1" t="s">
        <v>2064</v>
      </c>
    </row>
    <row r="851" spans="1:10" x14ac:dyDescent="0.25">
      <c r="A851" s="1" t="s">
        <v>2065</v>
      </c>
      <c r="B851" s="1" t="s">
        <v>2066</v>
      </c>
      <c r="C851">
        <v>0.63161575373503009</v>
      </c>
      <c r="D851">
        <v>0.92884669666916198</v>
      </c>
      <c r="E851">
        <f>-LOG(BioPlanet_2019_table[[#This Row],[Adjusted P-value]],10)</f>
        <v>3.2055959079180463E-2</v>
      </c>
      <c r="F851">
        <v>0</v>
      </c>
      <c r="G851">
        <v>0</v>
      </c>
      <c r="H851">
        <v>0.92855684833639518</v>
      </c>
      <c r="I851">
        <v>0.42664777978039087</v>
      </c>
      <c r="J851" s="1" t="s">
        <v>2067</v>
      </c>
    </row>
    <row r="852" spans="1:10" x14ac:dyDescent="0.25">
      <c r="A852" s="1" t="s">
        <v>2068</v>
      </c>
      <c r="B852" s="1" t="s">
        <v>2069</v>
      </c>
      <c r="C852">
        <v>0.63570307721495167</v>
      </c>
      <c r="D852">
        <v>0.92975410159282967</v>
      </c>
      <c r="E852">
        <f>-LOG(BioPlanet_2019_table[[#This Row],[Adjusted P-value]],10)</f>
        <v>3.1631897082779685E-2</v>
      </c>
      <c r="F852">
        <v>0</v>
      </c>
      <c r="G852">
        <v>0</v>
      </c>
      <c r="H852">
        <v>0.93415783274440523</v>
      </c>
      <c r="I852">
        <v>0.42319562318218062</v>
      </c>
      <c r="J852" s="1" t="s">
        <v>2070</v>
      </c>
    </row>
    <row r="853" spans="1:10" x14ac:dyDescent="0.25">
      <c r="A853" s="1" t="s">
        <v>2071</v>
      </c>
      <c r="B853" s="1" t="s">
        <v>2072</v>
      </c>
      <c r="C853">
        <v>0.63613629500201097</v>
      </c>
      <c r="D853">
        <v>0.92975410159282967</v>
      </c>
      <c r="E853">
        <f>-LOG(BioPlanet_2019_table[[#This Row],[Adjusted P-value]],10)</f>
        <v>3.1631897082779685E-2</v>
      </c>
      <c r="F853">
        <v>0</v>
      </c>
      <c r="G853">
        <v>0</v>
      </c>
      <c r="H853">
        <v>0.92284131638970346</v>
      </c>
      <c r="I853">
        <v>0.41744029120440007</v>
      </c>
      <c r="J853" s="1" t="s">
        <v>2073</v>
      </c>
    </row>
    <row r="854" spans="1:10" x14ac:dyDescent="0.25">
      <c r="A854" s="1" t="s">
        <v>2074</v>
      </c>
      <c r="B854" s="1" t="s">
        <v>2075</v>
      </c>
      <c r="C854">
        <v>0.64234683291728134</v>
      </c>
      <c r="D854">
        <v>0.92975410159282967</v>
      </c>
      <c r="E854">
        <f>-LOG(BioPlanet_2019_table[[#This Row],[Adjusted P-value]],10)</f>
        <v>3.1631897082779685E-2</v>
      </c>
      <c r="F854">
        <v>0</v>
      </c>
      <c r="G854">
        <v>0</v>
      </c>
      <c r="H854">
        <v>0.92475014697236924</v>
      </c>
      <c r="I854">
        <v>0.40931927508910176</v>
      </c>
      <c r="J854" s="1" t="s">
        <v>2076</v>
      </c>
    </row>
    <row r="855" spans="1:10" x14ac:dyDescent="0.25">
      <c r="A855" s="1" t="s">
        <v>2077</v>
      </c>
      <c r="B855" s="1" t="s">
        <v>2078</v>
      </c>
      <c r="C855">
        <v>0.64272315563974713</v>
      </c>
      <c r="D855">
        <v>0.92975410159282967</v>
      </c>
      <c r="E855">
        <f>-LOG(BioPlanet_2019_table[[#This Row],[Adjusted P-value]],10)</f>
        <v>3.1631897082779685E-2</v>
      </c>
      <c r="F855">
        <v>0</v>
      </c>
      <c r="G855">
        <v>0</v>
      </c>
      <c r="H855">
        <v>0.91547270751483745</v>
      </c>
      <c r="I855">
        <v>0.40467665288143595</v>
      </c>
      <c r="J855" s="1" t="s">
        <v>2079</v>
      </c>
    </row>
    <row r="856" spans="1:10" x14ac:dyDescent="0.25">
      <c r="A856" s="1" t="s">
        <v>2080</v>
      </c>
      <c r="B856" s="1" t="s">
        <v>2078</v>
      </c>
      <c r="C856">
        <v>0.64272315563974713</v>
      </c>
      <c r="D856">
        <v>0.92975410159282967</v>
      </c>
      <c r="E856">
        <f>-LOG(BioPlanet_2019_table[[#This Row],[Adjusted P-value]],10)</f>
        <v>3.1631897082779685E-2</v>
      </c>
      <c r="F856">
        <v>0</v>
      </c>
      <c r="G856">
        <v>0</v>
      </c>
      <c r="H856">
        <v>0.91547270751483745</v>
      </c>
      <c r="I856">
        <v>0.40467665288143595</v>
      </c>
      <c r="J856" s="1" t="s">
        <v>2081</v>
      </c>
    </row>
    <row r="857" spans="1:10" x14ac:dyDescent="0.25">
      <c r="A857" s="1" t="s">
        <v>2082</v>
      </c>
      <c r="B857" s="1" t="s">
        <v>2083</v>
      </c>
      <c r="C857">
        <v>0.64335012220283538</v>
      </c>
      <c r="D857">
        <v>0.92975410159282967</v>
      </c>
      <c r="E857">
        <f>-LOG(BioPlanet_2019_table[[#This Row],[Adjusted P-value]],10)</f>
        <v>3.1631897082779685E-2</v>
      </c>
      <c r="F857">
        <v>0</v>
      </c>
      <c r="G857">
        <v>0</v>
      </c>
      <c r="H857">
        <v>0.94900114810562575</v>
      </c>
      <c r="I857">
        <v>0.41857232013447876</v>
      </c>
      <c r="J857" s="1" t="s">
        <v>2084</v>
      </c>
    </row>
    <row r="858" spans="1:10" x14ac:dyDescent="0.25">
      <c r="A858" s="1" t="s">
        <v>2085</v>
      </c>
      <c r="B858" s="1" t="s">
        <v>2086</v>
      </c>
      <c r="C858">
        <v>0.64356054309172317</v>
      </c>
      <c r="D858">
        <v>0.92975410159282967</v>
      </c>
      <c r="E858">
        <f>-LOG(BioPlanet_2019_table[[#This Row],[Adjusted P-value]],10)</f>
        <v>3.1631897082779685E-2</v>
      </c>
      <c r="F858">
        <v>0</v>
      </c>
      <c r="G858">
        <v>0</v>
      </c>
      <c r="H858">
        <v>0.92880752606153061</v>
      </c>
      <c r="I858">
        <v>0.40936186027440824</v>
      </c>
      <c r="J858" s="1" t="s">
        <v>2087</v>
      </c>
    </row>
    <row r="859" spans="1:10" x14ac:dyDescent="0.25">
      <c r="A859" s="1" t="s">
        <v>2088</v>
      </c>
      <c r="B859" s="1" t="s">
        <v>2086</v>
      </c>
      <c r="C859">
        <v>0.64356054309172317</v>
      </c>
      <c r="D859">
        <v>0.92975410159282967</v>
      </c>
      <c r="E859">
        <f>-LOG(BioPlanet_2019_table[[#This Row],[Adjusted P-value]],10)</f>
        <v>3.1631897082779685E-2</v>
      </c>
      <c r="F859">
        <v>0</v>
      </c>
      <c r="G859">
        <v>0</v>
      </c>
      <c r="H859">
        <v>0.92880752606153061</v>
      </c>
      <c r="I859">
        <v>0.40936186027440824</v>
      </c>
      <c r="J859" s="1" t="s">
        <v>2089</v>
      </c>
    </row>
    <row r="860" spans="1:10" x14ac:dyDescent="0.25">
      <c r="A860" s="1" t="s">
        <v>2090</v>
      </c>
      <c r="B860" s="1" t="s">
        <v>2086</v>
      </c>
      <c r="C860">
        <v>0.64356054309172317</v>
      </c>
      <c r="D860">
        <v>0.92975410159282967</v>
      </c>
      <c r="E860">
        <f>-LOG(BioPlanet_2019_table[[#This Row],[Adjusted P-value]],10)</f>
        <v>3.1631897082779685E-2</v>
      </c>
      <c r="F860">
        <v>0</v>
      </c>
      <c r="G860">
        <v>0</v>
      </c>
      <c r="H860">
        <v>0.92880752606153061</v>
      </c>
      <c r="I860">
        <v>0.40936186027440824</v>
      </c>
      <c r="J860" s="1" t="s">
        <v>2091</v>
      </c>
    </row>
    <row r="861" spans="1:10" x14ac:dyDescent="0.25">
      <c r="A861" s="1" t="s">
        <v>2092</v>
      </c>
      <c r="B861" s="1" t="s">
        <v>2086</v>
      </c>
      <c r="C861">
        <v>0.64356054309172317</v>
      </c>
      <c r="D861">
        <v>0.92975410159282967</v>
      </c>
      <c r="E861">
        <f>-LOG(BioPlanet_2019_table[[#This Row],[Adjusted P-value]],10)</f>
        <v>3.1631897082779685E-2</v>
      </c>
      <c r="F861">
        <v>0</v>
      </c>
      <c r="G861">
        <v>0</v>
      </c>
      <c r="H861">
        <v>0.92880752606153061</v>
      </c>
      <c r="I861">
        <v>0.40936186027440824</v>
      </c>
      <c r="J861" s="1" t="s">
        <v>1024</v>
      </c>
    </row>
    <row r="862" spans="1:10" x14ac:dyDescent="0.25">
      <c r="A862" s="1" t="s">
        <v>2093</v>
      </c>
      <c r="B862" s="1" t="s">
        <v>2086</v>
      </c>
      <c r="C862">
        <v>0.64356054309172317</v>
      </c>
      <c r="D862">
        <v>0.92975410159282967</v>
      </c>
      <c r="E862">
        <f>-LOG(BioPlanet_2019_table[[#This Row],[Adjusted P-value]],10)</f>
        <v>3.1631897082779685E-2</v>
      </c>
      <c r="F862">
        <v>0</v>
      </c>
      <c r="G862">
        <v>0</v>
      </c>
      <c r="H862">
        <v>0.92880752606153061</v>
      </c>
      <c r="I862">
        <v>0.40936186027440824</v>
      </c>
      <c r="J862" s="1" t="s">
        <v>2094</v>
      </c>
    </row>
    <row r="863" spans="1:10" x14ac:dyDescent="0.25">
      <c r="A863" s="1" t="s">
        <v>2095</v>
      </c>
      <c r="B863" s="1" t="s">
        <v>2086</v>
      </c>
      <c r="C863">
        <v>0.64356054309172317</v>
      </c>
      <c r="D863">
        <v>0.92975410159282967</v>
      </c>
      <c r="E863">
        <f>-LOG(BioPlanet_2019_table[[#This Row],[Adjusted P-value]],10)</f>
        <v>3.1631897082779685E-2</v>
      </c>
      <c r="F863">
        <v>0</v>
      </c>
      <c r="G863">
        <v>0</v>
      </c>
      <c r="H863">
        <v>0.92880752606153061</v>
      </c>
      <c r="I863">
        <v>0.40936186027440824</v>
      </c>
      <c r="J863" s="1" t="s">
        <v>943</v>
      </c>
    </row>
    <row r="864" spans="1:10" x14ac:dyDescent="0.25">
      <c r="A864" s="1" t="s">
        <v>2096</v>
      </c>
      <c r="B864" s="1" t="s">
        <v>2086</v>
      </c>
      <c r="C864">
        <v>0.64356054309172317</v>
      </c>
      <c r="D864">
        <v>0.92975410159282967</v>
      </c>
      <c r="E864">
        <f>-LOG(BioPlanet_2019_table[[#This Row],[Adjusted P-value]],10)</f>
        <v>3.1631897082779685E-2</v>
      </c>
      <c r="F864">
        <v>0</v>
      </c>
      <c r="G864">
        <v>0</v>
      </c>
      <c r="H864">
        <v>0.92880752606153061</v>
      </c>
      <c r="I864">
        <v>0.40936186027440824</v>
      </c>
      <c r="J864" s="1" t="s">
        <v>503</v>
      </c>
    </row>
    <row r="865" spans="1:10" x14ac:dyDescent="0.25">
      <c r="A865" s="1" t="s">
        <v>2097</v>
      </c>
      <c r="B865" s="1" t="s">
        <v>2098</v>
      </c>
      <c r="C865">
        <v>0.64561982491206982</v>
      </c>
      <c r="D865">
        <v>0.92975410159282967</v>
      </c>
      <c r="E865">
        <f>-LOG(BioPlanet_2019_table[[#This Row],[Adjusted P-value]],10)</f>
        <v>3.1631897082779685E-2</v>
      </c>
      <c r="F865">
        <v>0</v>
      </c>
      <c r="G865">
        <v>0</v>
      </c>
      <c r="H865">
        <v>0.90891424585181124</v>
      </c>
      <c r="I865">
        <v>0.39769038812975427</v>
      </c>
      <c r="J865" s="1" t="s">
        <v>2099</v>
      </c>
    </row>
    <row r="866" spans="1:10" x14ac:dyDescent="0.25">
      <c r="A866" s="1" t="s">
        <v>2100</v>
      </c>
      <c r="B866" s="1" t="s">
        <v>2098</v>
      </c>
      <c r="C866">
        <v>0.64561982491206982</v>
      </c>
      <c r="D866">
        <v>0.92975410159282967</v>
      </c>
      <c r="E866">
        <f>-LOG(BioPlanet_2019_table[[#This Row],[Adjusted P-value]],10)</f>
        <v>3.1631897082779685E-2</v>
      </c>
      <c r="F866">
        <v>0</v>
      </c>
      <c r="G866">
        <v>0</v>
      </c>
      <c r="H866">
        <v>0.90891424585181124</v>
      </c>
      <c r="I866">
        <v>0.39769038812975427</v>
      </c>
      <c r="J866" s="1" t="s">
        <v>2101</v>
      </c>
    </row>
    <row r="867" spans="1:10" x14ac:dyDescent="0.25">
      <c r="A867" s="1" t="s">
        <v>2102</v>
      </c>
      <c r="B867" s="1" t="s">
        <v>2103</v>
      </c>
      <c r="C867">
        <v>0.64987829496178806</v>
      </c>
      <c r="D867">
        <v>0.92975410159282967</v>
      </c>
      <c r="E867">
        <f>-LOG(BioPlanet_2019_table[[#This Row],[Adjusted P-value]],10)</f>
        <v>3.1631897082779685E-2</v>
      </c>
      <c r="F867">
        <v>0</v>
      </c>
      <c r="G867">
        <v>0</v>
      </c>
      <c r="H867">
        <v>0.904997368760736</v>
      </c>
      <c r="I867">
        <v>0.39002687180477236</v>
      </c>
      <c r="J867" s="1" t="s">
        <v>2104</v>
      </c>
    </row>
    <row r="868" spans="1:10" x14ac:dyDescent="0.25">
      <c r="A868" s="1" t="s">
        <v>2105</v>
      </c>
      <c r="B868" s="1" t="s">
        <v>2106</v>
      </c>
      <c r="C868">
        <v>0.65468210750389211</v>
      </c>
      <c r="D868">
        <v>0.92975410159282967</v>
      </c>
      <c r="E868">
        <f>-LOG(BioPlanet_2019_table[[#This Row],[Adjusted P-value]],10)</f>
        <v>3.1631897082779685E-2</v>
      </c>
      <c r="F868">
        <v>0</v>
      </c>
      <c r="G868">
        <v>0</v>
      </c>
      <c r="H868">
        <v>0.90238264286775749</v>
      </c>
      <c r="I868">
        <v>0.3822542444995089</v>
      </c>
      <c r="J868" s="1" t="s">
        <v>2107</v>
      </c>
    </row>
    <row r="869" spans="1:10" x14ac:dyDescent="0.25">
      <c r="A869" s="1" t="s">
        <v>2108</v>
      </c>
      <c r="B869" s="1" t="s">
        <v>2109</v>
      </c>
      <c r="C869">
        <v>0.65841293709211035</v>
      </c>
      <c r="D869">
        <v>0.92975410159282967</v>
      </c>
      <c r="E869">
        <f>-LOG(BioPlanet_2019_table[[#This Row],[Adjusted P-value]],10)</f>
        <v>3.1631897082779685E-2</v>
      </c>
      <c r="F869">
        <v>0</v>
      </c>
      <c r="G869">
        <v>0</v>
      </c>
      <c r="H869">
        <v>0.97109611604059298</v>
      </c>
      <c r="I869">
        <v>0.40584338318996283</v>
      </c>
      <c r="J869" s="1" t="s">
        <v>1730</v>
      </c>
    </row>
    <row r="870" spans="1:10" x14ac:dyDescent="0.25">
      <c r="A870" s="1" t="s">
        <v>2110</v>
      </c>
      <c r="B870" s="1" t="s">
        <v>2109</v>
      </c>
      <c r="C870">
        <v>0.65841293709211035</v>
      </c>
      <c r="D870">
        <v>0.92975410159282967</v>
      </c>
      <c r="E870">
        <f>-LOG(BioPlanet_2019_table[[#This Row],[Adjusted P-value]],10)</f>
        <v>3.1631897082779685E-2</v>
      </c>
      <c r="F870">
        <v>0</v>
      </c>
      <c r="G870">
        <v>0</v>
      </c>
      <c r="H870">
        <v>0.97109611604059298</v>
      </c>
      <c r="I870">
        <v>0.40584338318996283</v>
      </c>
      <c r="J870" s="1" t="s">
        <v>1310</v>
      </c>
    </row>
    <row r="871" spans="1:10" x14ac:dyDescent="0.25">
      <c r="A871" s="1" t="s">
        <v>2111</v>
      </c>
      <c r="B871" s="1" t="s">
        <v>2109</v>
      </c>
      <c r="C871">
        <v>0.65841293709211035</v>
      </c>
      <c r="D871">
        <v>0.92975410159282967</v>
      </c>
      <c r="E871">
        <f>-LOG(BioPlanet_2019_table[[#This Row],[Adjusted P-value]],10)</f>
        <v>3.1631897082779685E-2</v>
      </c>
      <c r="F871">
        <v>0</v>
      </c>
      <c r="G871">
        <v>0</v>
      </c>
      <c r="H871">
        <v>0.97109611604059298</v>
      </c>
      <c r="I871">
        <v>0.40584338318996283</v>
      </c>
      <c r="J871" s="1" t="s">
        <v>2037</v>
      </c>
    </row>
    <row r="872" spans="1:10" x14ac:dyDescent="0.25">
      <c r="A872" s="1" t="s">
        <v>2112</v>
      </c>
      <c r="B872" s="1" t="s">
        <v>2109</v>
      </c>
      <c r="C872">
        <v>0.65841293709211035</v>
      </c>
      <c r="D872">
        <v>0.92975410159282967</v>
      </c>
      <c r="E872">
        <f>-LOG(BioPlanet_2019_table[[#This Row],[Adjusted P-value]],10)</f>
        <v>3.1631897082779685E-2</v>
      </c>
      <c r="F872">
        <v>0</v>
      </c>
      <c r="G872">
        <v>0</v>
      </c>
      <c r="H872">
        <v>0.97109611604059298</v>
      </c>
      <c r="I872">
        <v>0.40584338318996283</v>
      </c>
      <c r="J872" s="1" t="s">
        <v>1617</v>
      </c>
    </row>
    <row r="873" spans="1:10" x14ac:dyDescent="0.25">
      <c r="A873" s="1" t="s">
        <v>2113</v>
      </c>
      <c r="B873" s="1" t="s">
        <v>2109</v>
      </c>
      <c r="C873">
        <v>0.65841293709211035</v>
      </c>
      <c r="D873">
        <v>0.92975410159282967</v>
      </c>
      <c r="E873">
        <f>-LOG(BioPlanet_2019_table[[#This Row],[Adjusted P-value]],10)</f>
        <v>3.1631897082779685E-2</v>
      </c>
      <c r="F873">
        <v>0</v>
      </c>
      <c r="G873">
        <v>0</v>
      </c>
      <c r="H873">
        <v>0.97109611604059298</v>
      </c>
      <c r="I873">
        <v>0.40584338318996283</v>
      </c>
      <c r="J873" s="1" t="s">
        <v>2114</v>
      </c>
    </row>
    <row r="874" spans="1:10" x14ac:dyDescent="0.25">
      <c r="A874" s="1" t="s">
        <v>2115</v>
      </c>
      <c r="B874" s="1" t="s">
        <v>2109</v>
      </c>
      <c r="C874">
        <v>0.65841293709211035</v>
      </c>
      <c r="D874">
        <v>0.92975410159282967</v>
      </c>
      <c r="E874">
        <f>-LOG(BioPlanet_2019_table[[#This Row],[Adjusted P-value]],10)</f>
        <v>3.1631897082779685E-2</v>
      </c>
      <c r="F874">
        <v>0</v>
      </c>
      <c r="G874">
        <v>0</v>
      </c>
      <c r="H874">
        <v>0.97109611604059298</v>
      </c>
      <c r="I874">
        <v>0.40584338318996283</v>
      </c>
      <c r="J874" s="1" t="s">
        <v>2116</v>
      </c>
    </row>
    <row r="875" spans="1:10" x14ac:dyDescent="0.25">
      <c r="A875" s="1" t="s">
        <v>2117</v>
      </c>
      <c r="B875" s="1" t="s">
        <v>2109</v>
      </c>
      <c r="C875">
        <v>0.65841293709211035</v>
      </c>
      <c r="D875">
        <v>0.92975410159282967</v>
      </c>
      <c r="E875">
        <f>-LOG(BioPlanet_2019_table[[#This Row],[Adjusted P-value]],10)</f>
        <v>3.1631897082779685E-2</v>
      </c>
      <c r="F875">
        <v>0</v>
      </c>
      <c r="G875">
        <v>0</v>
      </c>
      <c r="H875">
        <v>0.97109611604059298</v>
      </c>
      <c r="I875">
        <v>0.40584338318996283</v>
      </c>
      <c r="J875" s="1" t="s">
        <v>2118</v>
      </c>
    </row>
    <row r="876" spans="1:10" x14ac:dyDescent="0.25">
      <c r="A876" s="1" t="s">
        <v>2119</v>
      </c>
      <c r="B876" s="1" t="s">
        <v>2109</v>
      </c>
      <c r="C876">
        <v>0.65841293709211035</v>
      </c>
      <c r="D876">
        <v>0.92975410159282967</v>
      </c>
      <c r="E876">
        <f>-LOG(BioPlanet_2019_table[[#This Row],[Adjusted P-value]],10)</f>
        <v>3.1631897082779685E-2</v>
      </c>
      <c r="F876">
        <v>0</v>
      </c>
      <c r="G876">
        <v>0</v>
      </c>
      <c r="H876">
        <v>0.97109611604059298</v>
      </c>
      <c r="I876">
        <v>0.40584338318996283</v>
      </c>
      <c r="J876" s="1" t="s">
        <v>2120</v>
      </c>
    </row>
    <row r="877" spans="1:10" x14ac:dyDescent="0.25">
      <c r="A877" s="1" t="s">
        <v>2121</v>
      </c>
      <c r="B877" s="1" t="s">
        <v>2109</v>
      </c>
      <c r="C877">
        <v>0.65841293709211035</v>
      </c>
      <c r="D877">
        <v>0.92975410159282967</v>
      </c>
      <c r="E877">
        <f>-LOG(BioPlanet_2019_table[[#This Row],[Adjusted P-value]],10)</f>
        <v>3.1631897082779685E-2</v>
      </c>
      <c r="F877">
        <v>0</v>
      </c>
      <c r="G877">
        <v>0</v>
      </c>
      <c r="H877">
        <v>0.97109611604059298</v>
      </c>
      <c r="I877">
        <v>0.40584338318996283</v>
      </c>
      <c r="J877" s="1" t="s">
        <v>2122</v>
      </c>
    </row>
    <row r="878" spans="1:10" x14ac:dyDescent="0.25">
      <c r="A878" s="1" t="s">
        <v>2123</v>
      </c>
      <c r="B878" s="1" t="s">
        <v>2109</v>
      </c>
      <c r="C878">
        <v>0.65841293709211035</v>
      </c>
      <c r="D878">
        <v>0.92975410159282967</v>
      </c>
      <c r="E878">
        <f>-LOG(BioPlanet_2019_table[[#This Row],[Adjusted P-value]],10)</f>
        <v>3.1631897082779685E-2</v>
      </c>
      <c r="F878">
        <v>0</v>
      </c>
      <c r="G878">
        <v>0</v>
      </c>
      <c r="H878">
        <v>0.97109611604059298</v>
      </c>
      <c r="I878">
        <v>0.40584338318996283</v>
      </c>
      <c r="J878" s="1" t="s">
        <v>2124</v>
      </c>
    </row>
    <row r="879" spans="1:10" x14ac:dyDescent="0.25">
      <c r="A879" s="1" t="s">
        <v>2125</v>
      </c>
      <c r="B879" s="1" t="s">
        <v>2109</v>
      </c>
      <c r="C879">
        <v>0.65841293709211035</v>
      </c>
      <c r="D879">
        <v>0.92975410159282967</v>
      </c>
      <c r="E879">
        <f>-LOG(BioPlanet_2019_table[[#This Row],[Adjusted P-value]],10)</f>
        <v>3.1631897082779685E-2</v>
      </c>
      <c r="F879">
        <v>0</v>
      </c>
      <c r="G879">
        <v>0</v>
      </c>
      <c r="H879">
        <v>0.97109611604059298</v>
      </c>
      <c r="I879">
        <v>0.40584338318996283</v>
      </c>
      <c r="J879" s="1" t="s">
        <v>2126</v>
      </c>
    </row>
    <row r="880" spans="1:10" x14ac:dyDescent="0.25">
      <c r="A880" s="1" t="s">
        <v>2127</v>
      </c>
      <c r="B880" s="1" t="s">
        <v>2109</v>
      </c>
      <c r="C880">
        <v>0.65841293709211035</v>
      </c>
      <c r="D880">
        <v>0.92975410159282967</v>
      </c>
      <c r="E880">
        <f>-LOG(BioPlanet_2019_table[[#This Row],[Adjusted P-value]],10)</f>
        <v>3.1631897082779685E-2</v>
      </c>
      <c r="F880">
        <v>0</v>
      </c>
      <c r="G880">
        <v>0</v>
      </c>
      <c r="H880">
        <v>0.97109611604059298</v>
      </c>
      <c r="I880">
        <v>0.40584338318996283</v>
      </c>
      <c r="J880" s="1" t="s">
        <v>2128</v>
      </c>
    </row>
    <row r="881" spans="1:10" x14ac:dyDescent="0.25">
      <c r="A881" s="1" t="s">
        <v>2129</v>
      </c>
      <c r="B881" s="1" t="s">
        <v>2109</v>
      </c>
      <c r="C881">
        <v>0.65841293709211035</v>
      </c>
      <c r="D881">
        <v>0.92975410159282967</v>
      </c>
      <c r="E881">
        <f>-LOG(BioPlanet_2019_table[[#This Row],[Adjusted P-value]],10)</f>
        <v>3.1631897082779685E-2</v>
      </c>
      <c r="F881">
        <v>0</v>
      </c>
      <c r="G881">
        <v>0</v>
      </c>
      <c r="H881">
        <v>0.97109611604059298</v>
      </c>
      <c r="I881">
        <v>0.40584338318996283</v>
      </c>
      <c r="J881" s="1" t="s">
        <v>2130</v>
      </c>
    </row>
    <row r="882" spans="1:10" x14ac:dyDescent="0.25">
      <c r="A882" s="1" t="s">
        <v>2131</v>
      </c>
      <c r="B882" s="1" t="s">
        <v>2109</v>
      </c>
      <c r="C882">
        <v>0.65841293709211035</v>
      </c>
      <c r="D882">
        <v>0.92975410159282967</v>
      </c>
      <c r="E882">
        <f>-LOG(BioPlanet_2019_table[[#This Row],[Adjusted P-value]],10)</f>
        <v>3.1631897082779685E-2</v>
      </c>
      <c r="F882">
        <v>0</v>
      </c>
      <c r="G882">
        <v>0</v>
      </c>
      <c r="H882">
        <v>0.97109611604059298</v>
      </c>
      <c r="I882">
        <v>0.40584338318996283</v>
      </c>
      <c r="J882" s="1" t="s">
        <v>2132</v>
      </c>
    </row>
    <row r="883" spans="1:10" x14ac:dyDescent="0.25">
      <c r="A883" s="1" t="s">
        <v>2133</v>
      </c>
      <c r="B883" s="1" t="s">
        <v>2109</v>
      </c>
      <c r="C883">
        <v>0.65841293709211035</v>
      </c>
      <c r="D883">
        <v>0.92975410159282967</v>
      </c>
      <c r="E883">
        <f>-LOG(BioPlanet_2019_table[[#This Row],[Adjusted P-value]],10)</f>
        <v>3.1631897082779685E-2</v>
      </c>
      <c r="F883">
        <v>0</v>
      </c>
      <c r="G883">
        <v>0</v>
      </c>
      <c r="H883">
        <v>0.97109611604059298</v>
      </c>
      <c r="I883">
        <v>0.40584338318996283</v>
      </c>
      <c r="J883" s="1" t="s">
        <v>2134</v>
      </c>
    </row>
    <row r="884" spans="1:10" x14ac:dyDescent="0.25">
      <c r="A884" s="1" t="s">
        <v>2135</v>
      </c>
      <c r="B884" s="1" t="s">
        <v>2136</v>
      </c>
      <c r="C884">
        <v>0.65905667505582632</v>
      </c>
      <c r="D884">
        <v>0.92975410159282967</v>
      </c>
      <c r="E884">
        <f>-LOG(BioPlanet_2019_table[[#This Row],[Adjusted P-value]],10)</f>
        <v>3.1631897082779685E-2</v>
      </c>
      <c r="F884">
        <v>0</v>
      </c>
      <c r="G884">
        <v>0</v>
      </c>
      <c r="H884">
        <v>0.94274124086577205</v>
      </c>
      <c r="I884">
        <v>0.39307195050019006</v>
      </c>
      <c r="J884" s="1" t="s">
        <v>2137</v>
      </c>
    </row>
    <row r="885" spans="1:10" x14ac:dyDescent="0.25">
      <c r="A885" s="1" t="s">
        <v>2138</v>
      </c>
      <c r="B885" s="1" t="s">
        <v>2139</v>
      </c>
      <c r="C885">
        <v>0.66032866397349455</v>
      </c>
      <c r="D885">
        <v>0.92975410159282967</v>
      </c>
      <c r="E885">
        <f>-LOG(BioPlanet_2019_table[[#This Row],[Adjusted P-value]],10)</f>
        <v>3.1631897082779685E-2</v>
      </c>
      <c r="F885">
        <v>0</v>
      </c>
      <c r="G885">
        <v>0</v>
      </c>
      <c r="H885">
        <v>0.88999414862492687</v>
      </c>
      <c r="I885">
        <v>0.36936322862818516</v>
      </c>
      <c r="J885" s="1" t="s">
        <v>2140</v>
      </c>
    </row>
    <row r="886" spans="1:10" x14ac:dyDescent="0.25">
      <c r="A886" s="1" t="s">
        <v>2141</v>
      </c>
      <c r="B886" s="1" t="s">
        <v>2139</v>
      </c>
      <c r="C886">
        <v>0.66032866397349455</v>
      </c>
      <c r="D886">
        <v>0.92975410159282967</v>
      </c>
      <c r="E886">
        <f>-LOG(BioPlanet_2019_table[[#This Row],[Adjusted P-value]],10)</f>
        <v>3.1631897082779685E-2</v>
      </c>
      <c r="F886">
        <v>0</v>
      </c>
      <c r="G886">
        <v>0</v>
      </c>
      <c r="H886">
        <v>0.88999414862492687</v>
      </c>
      <c r="I886">
        <v>0.36936322862818516</v>
      </c>
      <c r="J886" s="1" t="s">
        <v>2142</v>
      </c>
    </row>
    <row r="887" spans="1:10" x14ac:dyDescent="0.25">
      <c r="A887" s="1" t="s">
        <v>2143</v>
      </c>
      <c r="B887" s="1" t="s">
        <v>2139</v>
      </c>
      <c r="C887">
        <v>0.66032866397349455</v>
      </c>
      <c r="D887">
        <v>0.92975410159282967</v>
      </c>
      <c r="E887">
        <f>-LOG(BioPlanet_2019_table[[#This Row],[Adjusted P-value]],10)</f>
        <v>3.1631897082779685E-2</v>
      </c>
      <c r="F887">
        <v>0</v>
      </c>
      <c r="G887">
        <v>0</v>
      </c>
      <c r="H887">
        <v>0.88999414862492687</v>
      </c>
      <c r="I887">
        <v>0.36936322862818516</v>
      </c>
      <c r="J887" s="1" t="s">
        <v>2144</v>
      </c>
    </row>
    <row r="888" spans="1:10" x14ac:dyDescent="0.25">
      <c r="A888" s="1" t="s">
        <v>2145</v>
      </c>
      <c r="B888" s="1" t="s">
        <v>2146</v>
      </c>
      <c r="C888">
        <v>0.66087799956910853</v>
      </c>
      <c r="D888">
        <v>0.92975410159282967</v>
      </c>
      <c r="E888">
        <f>-LOG(BioPlanet_2019_table[[#This Row],[Adjusted P-value]],10)</f>
        <v>3.1631897082779685E-2</v>
      </c>
      <c r="F888">
        <v>0</v>
      </c>
      <c r="G888">
        <v>0</v>
      </c>
      <c r="H888">
        <v>0.88992974238875877</v>
      </c>
      <c r="I888">
        <v>0.3685964631099275</v>
      </c>
      <c r="J888" s="1" t="s">
        <v>2147</v>
      </c>
    </row>
    <row r="889" spans="1:10" x14ac:dyDescent="0.25">
      <c r="A889" s="1" t="s">
        <v>2148</v>
      </c>
      <c r="B889" s="1" t="s">
        <v>2146</v>
      </c>
      <c r="C889">
        <v>0.66087799956910853</v>
      </c>
      <c r="D889">
        <v>0.92975410159282967</v>
      </c>
      <c r="E889">
        <f>-LOG(BioPlanet_2019_table[[#This Row],[Adjusted P-value]],10)</f>
        <v>3.1631897082779685E-2</v>
      </c>
      <c r="F889">
        <v>0</v>
      </c>
      <c r="G889">
        <v>0</v>
      </c>
      <c r="H889">
        <v>0.88992974238875877</v>
      </c>
      <c r="I889">
        <v>0.3685964631099275</v>
      </c>
      <c r="J889" s="1" t="s">
        <v>2149</v>
      </c>
    </row>
    <row r="890" spans="1:10" x14ac:dyDescent="0.25">
      <c r="A890" s="1" t="s">
        <v>2150</v>
      </c>
      <c r="B890" s="1" t="s">
        <v>2151</v>
      </c>
      <c r="C890">
        <v>0.6649601334591918</v>
      </c>
      <c r="D890">
        <v>0.92975410159282967</v>
      </c>
      <c r="E890">
        <f>-LOG(BioPlanet_2019_table[[#This Row],[Adjusted P-value]],10)</f>
        <v>3.1631897082779685E-2</v>
      </c>
      <c r="F890">
        <v>0</v>
      </c>
      <c r="G890">
        <v>0</v>
      </c>
      <c r="H890">
        <v>0.89005847953216377</v>
      </c>
      <c r="I890">
        <v>0.36316895022744872</v>
      </c>
      <c r="J890" s="1" t="s">
        <v>2152</v>
      </c>
    </row>
    <row r="891" spans="1:10" x14ac:dyDescent="0.25">
      <c r="A891" s="1" t="s">
        <v>2153</v>
      </c>
      <c r="B891" s="1" t="s">
        <v>2151</v>
      </c>
      <c r="C891">
        <v>0.6649601334591918</v>
      </c>
      <c r="D891">
        <v>0.92975410159282967</v>
      </c>
      <c r="E891">
        <f>-LOG(BioPlanet_2019_table[[#This Row],[Adjusted P-value]],10)</f>
        <v>3.1631897082779685E-2</v>
      </c>
      <c r="F891">
        <v>0</v>
      </c>
      <c r="G891">
        <v>0</v>
      </c>
      <c r="H891">
        <v>0.89005847953216377</v>
      </c>
      <c r="I891">
        <v>0.36316895022744872</v>
      </c>
      <c r="J891" s="1" t="s">
        <v>2154</v>
      </c>
    </row>
    <row r="892" spans="1:10" x14ac:dyDescent="0.25">
      <c r="A892" s="1" t="s">
        <v>2155</v>
      </c>
      <c r="B892" s="1" t="s">
        <v>2151</v>
      </c>
      <c r="C892">
        <v>0.6649601334591918</v>
      </c>
      <c r="D892">
        <v>0.92975410159282967</v>
      </c>
      <c r="E892">
        <f>-LOG(BioPlanet_2019_table[[#This Row],[Adjusted P-value]],10)</f>
        <v>3.1631897082779685E-2</v>
      </c>
      <c r="F892">
        <v>0</v>
      </c>
      <c r="G892">
        <v>0</v>
      </c>
      <c r="H892">
        <v>0.89005847953216377</v>
      </c>
      <c r="I892">
        <v>0.36316895022744872</v>
      </c>
      <c r="J892" s="1" t="s">
        <v>2156</v>
      </c>
    </row>
    <row r="893" spans="1:10" x14ac:dyDescent="0.25">
      <c r="A893" s="1" t="s">
        <v>2157</v>
      </c>
      <c r="B893" s="1" t="s">
        <v>2151</v>
      </c>
      <c r="C893">
        <v>0.6649601334591918</v>
      </c>
      <c r="D893">
        <v>0.92975410159282967</v>
      </c>
      <c r="E893">
        <f>-LOG(BioPlanet_2019_table[[#This Row],[Adjusted P-value]],10)</f>
        <v>3.1631897082779685E-2</v>
      </c>
      <c r="F893">
        <v>0</v>
      </c>
      <c r="G893">
        <v>0</v>
      </c>
      <c r="H893">
        <v>0.89005847953216377</v>
      </c>
      <c r="I893">
        <v>0.36316895022744872</v>
      </c>
      <c r="J893" s="1" t="s">
        <v>2158</v>
      </c>
    </row>
    <row r="894" spans="1:10" x14ac:dyDescent="0.25">
      <c r="A894" s="1" t="s">
        <v>2159</v>
      </c>
      <c r="B894" s="1" t="s">
        <v>2151</v>
      </c>
      <c r="C894">
        <v>0.6649601334591918</v>
      </c>
      <c r="D894">
        <v>0.92975410159282967</v>
      </c>
      <c r="E894">
        <f>-LOG(BioPlanet_2019_table[[#This Row],[Adjusted P-value]],10)</f>
        <v>3.1631897082779685E-2</v>
      </c>
      <c r="F894">
        <v>0</v>
      </c>
      <c r="G894">
        <v>0</v>
      </c>
      <c r="H894">
        <v>0.89005847953216377</v>
      </c>
      <c r="I894">
        <v>0.36316895022744872</v>
      </c>
      <c r="J894" s="1" t="s">
        <v>2160</v>
      </c>
    </row>
    <row r="895" spans="1:10" x14ac:dyDescent="0.25">
      <c r="A895" s="1" t="s">
        <v>2161</v>
      </c>
      <c r="B895" s="1" t="s">
        <v>2151</v>
      </c>
      <c r="C895">
        <v>0.6649601334591918</v>
      </c>
      <c r="D895">
        <v>0.92975410159282967</v>
      </c>
      <c r="E895">
        <f>-LOG(BioPlanet_2019_table[[#This Row],[Adjusted P-value]],10)</f>
        <v>3.1631897082779685E-2</v>
      </c>
      <c r="F895">
        <v>0</v>
      </c>
      <c r="G895">
        <v>0</v>
      </c>
      <c r="H895">
        <v>0.89005847953216377</v>
      </c>
      <c r="I895">
        <v>0.36316895022744872</v>
      </c>
      <c r="J895" s="1" t="s">
        <v>2162</v>
      </c>
    </row>
    <row r="896" spans="1:10" x14ac:dyDescent="0.25">
      <c r="A896" s="1" t="s">
        <v>2163</v>
      </c>
      <c r="B896" s="1" t="s">
        <v>2164</v>
      </c>
      <c r="C896">
        <v>0.66741555661733099</v>
      </c>
      <c r="D896">
        <v>0.9321446321471103</v>
      </c>
      <c r="E896">
        <f>-LOG(BioPlanet_2019_table[[#This Row],[Adjusted P-value]],10)</f>
        <v>3.0516697012868556E-2</v>
      </c>
      <c r="F896">
        <v>0</v>
      </c>
      <c r="G896">
        <v>0</v>
      </c>
      <c r="H896">
        <v>0.94746135014424537</v>
      </c>
      <c r="I896">
        <v>0.38309879968349814</v>
      </c>
      <c r="J896" s="1" t="s">
        <v>2165</v>
      </c>
    </row>
    <row r="897" spans="1:10" x14ac:dyDescent="0.25">
      <c r="A897" s="1" t="s">
        <v>2166</v>
      </c>
      <c r="B897" s="1" t="s">
        <v>2167</v>
      </c>
      <c r="C897">
        <v>0.67468290957770116</v>
      </c>
      <c r="D897">
        <v>0.93449936963556246</v>
      </c>
      <c r="E897">
        <f>-LOG(BioPlanet_2019_table[[#This Row],[Adjusted P-value]],10)</f>
        <v>2.9420987237411468E-2</v>
      </c>
      <c r="F897">
        <v>0</v>
      </c>
      <c r="G897">
        <v>0</v>
      </c>
      <c r="H897">
        <v>0.89706622954704796</v>
      </c>
      <c r="I897">
        <v>0.35300674063041798</v>
      </c>
      <c r="J897" s="1" t="s">
        <v>2168</v>
      </c>
    </row>
    <row r="898" spans="1:10" x14ac:dyDescent="0.25">
      <c r="A898" s="1" t="s">
        <v>2169</v>
      </c>
      <c r="B898" s="1" t="s">
        <v>2170</v>
      </c>
      <c r="C898">
        <v>0.67729701287427035</v>
      </c>
      <c r="D898">
        <v>0.93449936963556246</v>
      </c>
      <c r="E898">
        <f>-LOG(BioPlanet_2019_table[[#This Row],[Adjusted P-value]],10)</f>
        <v>2.9420987237411468E-2</v>
      </c>
      <c r="F898">
        <v>0</v>
      </c>
      <c r="G898">
        <v>0</v>
      </c>
      <c r="H898">
        <v>0.86589280913447098</v>
      </c>
      <c r="I898">
        <v>0.33739113535139414</v>
      </c>
      <c r="J898" s="1" t="s">
        <v>2171</v>
      </c>
    </row>
    <row r="899" spans="1:10" x14ac:dyDescent="0.25">
      <c r="A899" s="1" t="s">
        <v>2172</v>
      </c>
      <c r="B899" s="1" t="s">
        <v>2173</v>
      </c>
      <c r="C899">
        <v>0.68531037724576971</v>
      </c>
      <c r="D899">
        <v>0.93449936963556246</v>
      </c>
      <c r="E899">
        <f>-LOG(BioPlanet_2019_table[[#This Row],[Adjusted P-value]],10)</f>
        <v>2.9420987237411468E-2</v>
      </c>
      <c r="F899">
        <v>0</v>
      </c>
      <c r="G899">
        <v>0</v>
      </c>
      <c r="H899">
        <v>0.85440935672514617</v>
      </c>
      <c r="I899">
        <v>0.32286714507008818</v>
      </c>
      <c r="J899" s="1" t="s">
        <v>2174</v>
      </c>
    </row>
    <row r="900" spans="1:10" x14ac:dyDescent="0.25">
      <c r="A900" s="1" t="s">
        <v>2175</v>
      </c>
      <c r="B900" s="1" t="s">
        <v>2173</v>
      </c>
      <c r="C900">
        <v>0.68531037724576971</v>
      </c>
      <c r="D900">
        <v>0.93449936963556246</v>
      </c>
      <c r="E900">
        <f>-LOG(BioPlanet_2019_table[[#This Row],[Adjusted P-value]],10)</f>
        <v>2.9420987237411468E-2</v>
      </c>
      <c r="F900">
        <v>0</v>
      </c>
      <c r="G900">
        <v>0</v>
      </c>
      <c r="H900">
        <v>0.85440935672514617</v>
      </c>
      <c r="I900">
        <v>0.32286714507008818</v>
      </c>
      <c r="J900" s="1" t="s">
        <v>2176</v>
      </c>
    </row>
    <row r="901" spans="1:10" x14ac:dyDescent="0.25">
      <c r="A901" s="1" t="s">
        <v>2177</v>
      </c>
      <c r="B901" s="1" t="s">
        <v>2173</v>
      </c>
      <c r="C901">
        <v>0.68531037724576971</v>
      </c>
      <c r="D901">
        <v>0.93449936963556246</v>
      </c>
      <c r="E901">
        <f>-LOG(BioPlanet_2019_table[[#This Row],[Adjusted P-value]],10)</f>
        <v>2.9420987237411468E-2</v>
      </c>
      <c r="F901">
        <v>0</v>
      </c>
      <c r="G901">
        <v>0</v>
      </c>
      <c r="H901">
        <v>0.85440935672514617</v>
      </c>
      <c r="I901">
        <v>0.32286714507008818</v>
      </c>
      <c r="J901" s="1" t="s">
        <v>2178</v>
      </c>
    </row>
    <row r="902" spans="1:10" x14ac:dyDescent="0.25">
      <c r="A902" s="1" t="s">
        <v>2179</v>
      </c>
      <c r="B902" s="1" t="s">
        <v>2173</v>
      </c>
      <c r="C902">
        <v>0.68531037724576971</v>
      </c>
      <c r="D902">
        <v>0.93449936963556246</v>
      </c>
      <c r="E902">
        <f>-LOG(BioPlanet_2019_table[[#This Row],[Adjusted P-value]],10)</f>
        <v>2.9420987237411468E-2</v>
      </c>
      <c r="F902">
        <v>0</v>
      </c>
      <c r="G902">
        <v>0</v>
      </c>
      <c r="H902">
        <v>0.85440935672514617</v>
      </c>
      <c r="I902">
        <v>0.32286714507008818</v>
      </c>
      <c r="J902" s="1" t="s">
        <v>2180</v>
      </c>
    </row>
    <row r="903" spans="1:10" x14ac:dyDescent="0.25">
      <c r="A903" s="1" t="s">
        <v>2181</v>
      </c>
      <c r="B903" s="1" t="s">
        <v>2173</v>
      </c>
      <c r="C903">
        <v>0.68531037724576971</v>
      </c>
      <c r="D903">
        <v>0.93449936963556246</v>
      </c>
      <c r="E903">
        <f>-LOG(BioPlanet_2019_table[[#This Row],[Adjusted P-value]],10)</f>
        <v>2.9420987237411468E-2</v>
      </c>
      <c r="F903">
        <v>0</v>
      </c>
      <c r="G903">
        <v>0</v>
      </c>
      <c r="H903">
        <v>0.85440935672514617</v>
      </c>
      <c r="I903">
        <v>0.32286714507008818</v>
      </c>
      <c r="J903" s="1" t="s">
        <v>2182</v>
      </c>
    </row>
    <row r="904" spans="1:10" x14ac:dyDescent="0.25">
      <c r="A904" s="1" t="s">
        <v>2183</v>
      </c>
      <c r="B904" s="1" t="s">
        <v>2173</v>
      </c>
      <c r="C904">
        <v>0.68531037724576971</v>
      </c>
      <c r="D904">
        <v>0.93449936963556246</v>
      </c>
      <c r="E904">
        <f>-LOG(BioPlanet_2019_table[[#This Row],[Adjusted P-value]],10)</f>
        <v>2.9420987237411468E-2</v>
      </c>
      <c r="F904">
        <v>0</v>
      </c>
      <c r="G904">
        <v>0</v>
      </c>
      <c r="H904">
        <v>0.85440935672514617</v>
      </c>
      <c r="I904">
        <v>0.32286714507008818</v>
      </c>
      <c r="J904" s="1" t="s">
        <v>2184</v>
      </c>
    </row>
    <row r="905" spans="1:10" x14ac:dyDescent="0.25">
      <c r="A905" s="1" t="s">
        <v>2185</v>
      </c>
      <c r="B905" s="1" t="s">
        <v>2173</v>
      </c>
      <c r="C905">
        <v>0.68531037724576971</v>
      </c>
      <c r="D905">
        <v>0.93449936963556246</v>
      </c>
      <c r="E905">
        <f>-LOG(BioPlanet_2019_table[[#This Row],[Adjusted P-value]],10)</f>
        <v>2.9420987237411468E-2</v>
      </c>
      <c r="F905">
        <v>0</v>
      </c>
      <c r="G905">
        <v>0</v>
      </c>
      <c r="H905">
        <v>0.85440935672514617</v>
      </c>
      <c r="I905">
        <v>0.32286714507008818</v>
      </c>
      <c r="J905" s="1" t="s">
        <v>2186</v>
      </c>
    </row>
    <row r="906" spans="1:10" x14ac:dyDescent="0.25">
      <c r="A906" s="1" t="s">
        <v>2187</v>
      </c>
      <c r="B906" s="1" t="s">
        <v>2173</v>
      </c>
      <c r="C906">
        <v>0.68531037724576971</v>
      </c>
      <c r="D906">
        <v>0.93449936963556246</v>
      </c>
      <c r="E906">
        <f>-LOG(BioPlanet_2019_table[[#This Row],[Adjusted P-value]],10)</f>
        <v>2.9420987237411468E-2</v>
      </c>
      <c r="F906">
        <v>0</v>
      </c>
      <c r="G906">
        <v>0</v>
      </c>
      <c r="H906">
        <v>0.85440935672514617</v>
      </c>
      <c r="I906">
        <v>0.32286714507008818</v>
      </c>
      <c r="J906" s="1" t="s">
        <v>2188</v>
      </c>
    </row>
    <row r="907" spans="1:10" x14ac:dyDescent="0.25">
      <c r="A907" s="1" t="s">
        <v>2189</v>
      </c>
      <c r="B907" s="1" t="s">
        <v>2173</v>
      </c>
      <c r="C907">
        <v>0.68531037724576971</v>
      </c>
      <c r="D907">
        <v>0.93449936963556246</v>
      </c>
      <c r="E907">
        <f>-LOG(BioPlanet_2019_table[[#This Row],[Adjusted P-value]],10)</f>
        <v>2.9420987237411468E-2</v>
      </c>
      <c r="F907">
        <v>0</v>
      </c>
      <c r="G907">
        <v>0</v>
      </c>
      <c r="H907">
        <v>0.85440935672514617</v>
      </c>
      <c r="I907">
        <v>0.32286714507008818</v>
      </c>
      <c r="J907" s="1" t="s">
        <v>2190</v>
      </c>
    </row>
    <row r="908" spans="1:10" x14ac:dyDescent="0.25">
      <c r="A908" s="1" t="s">
        <v>2191</v>
      </c>
      <c r="B908" s="1" t="s">
        <v>2173</v>
      </c>
      <c r="C908">
        <v>0.68531037724576971</v>
      </c>
      <c r="D908">
        <v>0.93449936963556246</v>
      </c>
      <c r="E908">
        <f>-LOG(BioPlanet_2019_table[[#This Row],[Adjusted P-value]],10)</f>
        <v>2.9420987237411468E-2</v>
      </c>
      <c r="F908">
        <v>0</v>
      </c>
      <c r="G908">
        <v>0</v>
      </c>
      <c r="H908">
        <v>0.85440935672514617</v>
      </c>
      <c r="I908">
        <v>0.32286714507008818</v>
      </c>
      <c r="J908" s="1" t="s">
        <v>2192</v>
      </c>
    </row>
    <row r="909" spans="1:10" x14ac:dyDescent="0.25">
      <c r="A909" s="1" t="s">
        <v>2193</v>
      </c>
      <c r="B909" s="1" t="s">
        <v>2173</v>
      </c>
      <c r="C909">
        <v>0.68531037724576971</v>
      </c>
      <c r="D909">
        <v>0.93449936963556246</v>
      </c>
      <c r="E909">
        <f>-LOG(BioPlanet_2019_table[[#This Row],[Adjusted P-value]],10)</f>
        <v>2.9420987237411468E-2</v>
      </c>
      <c r="F909">
        <v>0</v>
      </c>
      <c r="G909">
        <v>0</v>
      </c>
      <c r="H909">
        <v>0.85440935672514617</v>
      </c>
      <c r="I909">
        <v>0.32286714507008818</v>
      </c>
      <c r="J909" s="1" t="s">
        <v>2194</v>
      </c>
    </row>
    <row r="910" spans="1:10" x14ac:dyDescent="0.25">
      <c r="A910" s="1" t="s">
        <v>2195</v>
      </c>
      <c r="B910" s="1" t="s">
        <v>2196</v>
      </c>
      <c r="C910">
        <v>0.68767023436084929</v>
      </c>
      <c r="D910">
        <v>0.93449936963556246</v>
      </c>
      <c r="E910">
        <f>-LOG(BioPlanet_2019_table[[#This Row],[Adjusted P-value]],10)</f>
        <v>2.9420987237411468E-2</v>
      </c>
      <c r="F910">
        <v>0</v>
      </c>
      <c r="G910">
        <v>0</v>
      </c>
      <c r="H910">
        <v>0.89012273524254826</v>
      </c>
      <c r="I910">
        <v>0.33330277886861442</v>
      </c>
      <c r="J910" s="1" t="s">
        <v>2197</v>
      </c>
    </row>
    <row r="911" spans="1:10" x14ac:dyDescent="0.25">
      <c r="A911" s="1" t="s">
        <v>2198</v>
      </c>
      <c r="B911" s="1" t="s">
        <v>2196</v>
      </c>
      <c r="C911">
        <v>0.68767023436084929</v>
      </c>
      <c r="D911">
        <v>0.93449936963556246</v>
      </c>
      <c r="E911">
        <f>-LOG(BioPlanet_2019_table[[#This Row],[Adjusted P-value]],10)</f>
        <v>2.9420987237411468E-2</v>
      </c>
      <c r="F911">
        <v>0</v>
      </c>
      <c r="G911">
        <v>0</v>
      </c>
      <c r="H911">
        <v>0.89012273524254826</v>
      </c>
      <c r="I911">
        <v>0.33330277886861442</v>
      </c>
      <c r="J911" s="1" t="s">
        <v>2199</v>
      </c>
    </row>
    <row r="912" spans="1:10" x14ac:dyDescent="0.25">
      <c r="A912" s="1" t="s">
        <v>2200</v>
      </c>
      <c r="B912" s="1" t="s">
        <v>2196</v>
      </c>
      <c r="C912">
        <v>0.68767023436084929</v>
      </c>
      <c r="D912">
        <v>0.93449936963556246</v>
      </c>
      <c r="E912">
        <f>-LOG(BioPlanet_2019_table[[#This Row],[Adjusted P-value]],10)</f>
        <v>2.9420987237411468E-2</v>
      </c>
      <c r="F912">
        <v>0</v>
      </c>
      <c r="G912">
        <v>0</v>
      </c>
      <c r="H912">
        <v>0.89012273524254826</v>
      </c>
      <c r="I912">
        <v>0.33330277886861442</v>
      </c>
      <c r="J912" s="1" t="s">
        <v>2201</v>
      </c>
    </row>
    <row r="913" spans="1:10" x14ac:dyDescent="0.25">
      <c r="A913" s="1" t="s">
        <v>2202</v>
      </c>
      <c r="B913" s="1" t="s">
        <v>2196</v>
      </c>
      <c r="C913">
        <v>0.68767023436084929</v>
      </c>
      <c r="D913">
        <v>0.93449936963556246</v>
      </c>
      <c r="E913">
        <f>-LOG(BioPlanet_2019_table[[#This Row],[Adjusted P-value]],10)</f>
        <v>2.9420987237411468E-2</v>
      </c>
      <c r="F913">
        <v>0</v>
      </c>
      <c r="G913">
        <v>0</v>
      </c>
      <c r="H913">
        <v>0.89012273524254826</v>
      </c>
      <c r="I913">
        <v>0.33330277886861442</v>
      </c>
      <c r="J913" s="1" t="s">
        <v>1623</v>
      </c>
    </row>
    <row r="914" spans="1:10" x14ac:dyDescent="0.25">
      <c r="A914" s="1" t="s">
        <v>2203</v>
      </c>
      <c r="B914" s="1" t="s">
        <v>2196</v>
      </c>
      <c r="C914">
        <v>0.68767023436084929</v>
      </c>
      <c r="D914">
        <v>0.93449936963556246</v>
      </c>
      <c r="E914">
        <f>-LOG(BioPlanet_2019_table[[#This Row],[Adjusted P-value]],10)</f>
        <v>2.9420987237411468E-2</v>
      </c>
      <c r="F914">
        <v>0</v>
      </c>
      <c r="G914">
        <v>0</v>
      </c>
      <c r="H914">
        <v>0.89012273524254826</v>
      </c>
      <c r="I914">
        <v>0.33330277886861442</v>
      </c>
      <c r="J914" s="1" t="s">
        <v>2204</v>
      </c>
    </row>
    <row r="915" spans="1:10" x14ac:dyDescent="0.25">
      <c r="A915" s="1" t="s">
        <v>2205</v>
      </c>
      <c r="B915" s="1" t="s">
        <v>2196</v>
      </c>
      <c r="C915">
        <v>0.68767023436084929</v>
      </c>
      <c r="D915">
        <v>0.93449936963556246</v>
      </c>
      <c r="E915">
        <f>-LOG(BioPlanet_2019_table[[#This Row],[Adjusted P-value]],10)</f>
        <v>2.9420987237411468E-2</v>
      </c>
      <c r="F915">
        <v>0</v>
      </c>
      <c r="G915">
        <v>0</v>
      </c>
      <c r="H915">
        <v>0.89012273524254826</v>
      </c>
      <c r="I915">
        <v>0.33330277886861442</v>
      </c>
      <c r="J915" s="1" t="s">
        <v>1855</v>
      </c>
    </row>
    <row r="916" spans="1:10" x14ac:dyDescent="0.25">
      <c r="A916" s="1" t="s">
        <v>2206</v>
      </c>
      <c r="B916" s="1" t="s">
        <v>2196</v>
      </c>
      <c r="C916">
        <v>0.68767023436084929</v>
      </c>
      <c r="D916">
        <v>0.93449936963556246</v>
      </c>
      <c r="E916">
        <f>-LOG(BioPlanet_2019_table[[#This Row],[Adjusted P-value]],10)</f>
        <v>2.9420987237411468E-2</v>
      </c>
      <c r="F916">
        <v>0</v>
      </c>
      <c r="G916">
        <v>0</v>
      </c>
      <c r="H916">
        <v>0.89012273524254826</v>
      </c>
      <c r="I916">
        <v>0.33330277886861442</v>
      </c>
      <c r="J916" s="1" t="s">
        <v>1951</v>
      </c>
    </row>
    <row r="917" spans="1:10" x14ac:dyDescent="0.25">
      <c r="A917" s="1" t="s">
        <v>2207</v>
      </c>
      <c r="B917" s="1" t="s">
        <v>2196</v>
      </c>
      <c r="C917">
        <v>0.68767023436084929</v>
      </c>
      <c r="D917">
        <v>0.93449936963556246</v>
      </c>
      <c r="E917">
        <f>-LOG(BioPlanet_2019_table[[#This Row],[Adjusted P-value]],10)</f>
        <v>2.9420987237411468E-2</v>
      </c>
      <c r="F917">
        <v>0</v>
      </c>
      <c r="G917">
        <v>0</v>
      </c>
      <c r="H917">
        <v>0.89012273524254826</v>
      </c>
      <c r="I917">
        <v>0.33330277886861442</v>
      </c>
      <c r="J917" s="1" t="s">
        <v>1312</v>
      </c>
    </row>
    <row r="918" spans="1:10" x14ac:dyDescent="0.25">
      <c r="A918" s="1" t="s">
        <v>2208</v>
      </c>
      <c r="B918" s="1" t="s">
        <v>2196</v>
      </c>
      <c r="C918">
        <v>0.68767023436084929</v>
      </c>
      <c r="D918">
        <v>0.93449936963556246</v>
      </c>
      <c r="E918">
        <f>-LOG(BioPlanet_2019_table[[#This Row],[Adjusted P-value]],10)</f>
        <v>2.9420987237411468E-2</v>
      </c>
      <c r="F918">
        <v>0</v>
      </c>
      <c r="G918">
        <v>0</v>
      </c>
      <c r="H918">
        <v>0.89012273524254826</v>
      </c>
      <c r="I918">
        <v>0.33330277886861442</v>
      </c>
      <c r="J918" s="1" t="s">
        <v>2126</v>
      </c>
    </row>
    <row r="919" spans="1:10" x14ac:dyDescent="0.25">
      <c r="A919" s="1" t="s">
        <v>2209</v>
      </c>
      <c r="B919" s="1" t="s">
        <v>2196</v>
      </c>
      <c r="C919">
        <v>0.68767023436084929</v>
      </c>
      <c r="D919">
        <v>0.93449936963556246</v>
      </c>
      <c r="E919">
        <f>-LOG(BioPlanet_2019_table[[#This Row],[Adjusted P-value]],10)</f>
        <v>2.9420987237411468E-2</v>
      </c>
      <c r="F919">
        <v>0</v>
      </c>
      <c r="G919">
        <v>0</v>
      </c>
      <c r="H919">
        <v>0.89012273524254826</v>
      </c>
      <c r="I919">
        <v>0.33330277886861442</v>
      </c>
      <c r="J919" s="1" t="s">
        <v>1855</v>
      </c>
    </row>
    <row r="920" spans="1:10" x14ac:dyDescent="0.25">
      <c r="A920" s="1" t="s">
        <v>2210</v>
      </c>
      <c r="B920" s="1" t="s">
        <v>2211</v>
      </c>
      <c r="C920">
        <v>0.68951758605364644</v>
      </c>
      <c r="D920">
        <v>0.93449936963556246</v>
      </c>
      <c r="E920">
        <f>-LOG(BioPlanet_2019_table[[#This Row],[Adjusted P-value]],10)</f>
        <v>2.9420987237411468E-2</v>
      </c>
      <c r="F920">
        <v>0</v>
      </c>
      <c r="G920">
        <v>0</v>
      </c>
      <c r="H920">
        <v>0.88139656407742406</v>
      </c>
      <c r="I920">
        <v>0.32767069832864359</v>
      </c>
      <c r="J920" s="1" t="s">
        <v>2212</v>
      </c>
    </row>
    <row r="921" spans="1:10" x14ac:dyDescent="0.25">
      <c r="A921" s="1" t="s">
        <v>2213</v>
      </c>
      <c r="B921" s="1" t="s">
        <v>2214</v>
      </c>
      <c r="C921">
        <v>0.68968479635746383</v>
      </c>
      <c r="D921">
        <v>0.93449936963556246</v>
      </c>
      <c r="E921">
        <f>-LOG(BioPlanet_2019_table[[#This Row],[Adjusted P-value]],10)</f>
        <v>2.9420987237411468E-2</v>
      </c>
      <c r="F921">
        <v>0</v>
      </c>
      <c r="G921">
        <v>0</v>
      </c>
      <c r="H921">
        <v>0.86106544210745128</v>
      </c>
      <c r="I921">
        <v>0.31990355196138642</v>
      </c>
      <c r="J921" s="1" t="s">
        <v>2215</v>
      </c>
    </row>
    <row r="922" spans="1:10" x14ac:dyDescent="0.25">
      <c r="A922" s="1" t="s">
        <v>2216</v>
      </c>
      <c r="B922" s="1" t="s">
        <v>2217</v>
      </c>
      <c r="C922">
        <v>0.69003433453889929</v>
      </c>
      <c r="D922">
        <v>0.93449936963556246</v>
      </c>
      <c r="E922">
        <f>-LOG(BioPlanet_2019_table[[#This Row],[Adjusted P-value]],10)</f>
        <v>2.9420987237411468E-2</v>
      </c>
      <c r="F922">
        <v>0</v>
      </c>
      <c r="G922">
        <v>0</v>
      </c>
      <c r="H922">
        <v>0.85423887587822012</v>
      </c>
      <c r="I922">
        <v>0.31693451602965933</v>
      </c>
      <c r="J922" s="1" t="s">
        <v>2218</v>
      </c>
    </row>
    <row r="923" spans="1:10" x14ac:dyDescent="0.25">
      <c r="A923" s="1" t="s">
        <v>2219</v>
      </c>
      <c r="B923" s="1" t="s">
        <v>2217</v>
      </c>
      <c r="C923">
        <v>0.69003433453889929</v>
      </c>
      <c r="D923">
        <v>0.93449936963556246</v>
      </c>
      <c r="E923">
        <f>-LOG(BioPlanet_2019_table[[#This Row],[Adjusted P-value]],10)</f>
        <v>2.9420987237411468E-2</v>
      </c>
      <c r="F923">
        <v>0</v>
      </c>
      <c r="G923">
        <v>0</v>
      </c>
      <c r="H923">
        <v>0.85423887587822012</v>
      </c>
      <c r="I923">
        <v>0.31693451602965933</v>
      </c>
      <c r="J923" s="1" t="s">
        <v>2220</v>
      </c>
    </row>
    <row r="924" spans="1:10" x14ac:dyDescent="0.25">
      <c r="A924" s="1" t="s">
        <v>2221</v>
      </c>
      <c r="B924" s="1" t="s">
        <v>2217</v>
      </c>
      <c r="C924">
        <v>0.69003433453889929</v>
      </c>
      <c r="D924">
        <v>0.93449936963556246</v>
      </c>
      <c r="E924">
        <f>-LOG(BioPlanet_2019_table[[#This Row],[Adjusted P-value]],10)</f>
        <v>2.9420987237411468E-2</v>
      </c>
      <c r="F924">
        <v>0</v>
      </c>
      <c r="G924">
        <v>0</v>
      </c>
      <c r="H924">
        <v>0.85423887587822012</v>
      </c>
      <c r="I924">
        <v>0.31693451602965933</v>
      </c>
      <c r="J924" s="1" t="s">
        <v>2222</v>
      </c>
    </row>
    <row r="925" spans="1:10" x14ac:dyDescent="0.25">
      <c r="A925" s="1" t="s">
        <v>2223</v>
      </c>
      <c r="B925" s="1" t="s">
        <v>2224</v>
      </c>
      <c r="C925">
        <v>0.69362911462100041</v>
      </c>
      <c r="D925">
        <v>0.93632439878644769</v>
      </c>
      <c r="E925">
        <f>-LOG(BioPlanet_2019_table[[#This Row],[Adjusted P-value]],10)</f>
        <v>2.8573659600950332E-2</v>
      </c>
      <c r="F925">
        <v>0</v>
      </c>
      <c r="G925">
        <v>0</v>
      </c>
      <c r="H925">
        <v>0.84305996119614424</v>
      </c>
      <c r="I925">
        <v>0.30840640628411825</v>
      </c>
      <c r="J925" s="1" t="s">
        <v>2225</v>
      </c>
    </row>
    <row r="926" spans="1:10" x14ac:dyDescent="0.25">
      <c r="A926" s="1" t="s">
        <v>2226</v>
      </c>
      <c r="B926" s="1" t="s">
        <v>2224</v>
      </c>
      <c r="C926">
        <v>0.69362911462100041</v>
      </c>
      <c r="D926">
        <v>0.93632439878644769</v>
      </c>
      <c r="E926">
        <f>-LOG(BioPlanet_2019_table[[#This Row],[Adjusted P-value]],10)</f>
        <v>2.8573659600950332E-2</v>
      </c>
      <c r="F926">
        <v>0</v>
      </c>
      <c r="G926">
        <v>0</v>
      </c>
      <c r="H926">
        <v>0.84305996119614424</v>
      </c>
      <c r="I926">
        <v>0.30840640628411825</v>
      </c>
      <c r="J926" s="1" t="s">
        <v>2227</v>
      </c>
    </row>
    <row r="927" spans="1:10" x14ac:dyDescent="0.25">
      <c r="A927" s="1" t="s">
        <v>2228</v>
      </c>
      <c r="B927" s="1" t="s">
        <v>2224</v>
      </c>
      <c r="C927">
        <v>0.69362911462100041</v>
      </c>
      <c r="D927">
        <v>0.93632439878644769</v>
      </c>
      <c r="E927">
        <f>-LOG(BioPlanet_2019_table[[#This Row],[Adjusted P-value]],10)</f>
        <v>2.8573659600950332E-2</v>
      </c>
      <c r="F927">
        <v>0</v>
      </c>
      <c r="G927">
        <v>0</v>
      </c>
      <c r="H927">
        <v>0.84305996119614424</v>
      </c>
      <c r="I927">
        <v>0.30840640628411825</v>
      </c>
      <c r="J927" s="1" t="s">
        <v>2229</v>
      </c>
    </row>
    <row r="928" spans="1:10" x14ac:dyDescent="0.25">
      <c r="A928" s="1" t="s">
        <v>2230</v>
      </c>
      <c r="B928" s="1" t="s">
        <v>2231</v>
      </c>
      <c r="C928">
        <v>0.70224513650346698</v>
      </c>
      <c r="D928">
        <v>0.93774755173992108</v>
      </c>
      <c r="E928">
        <f>-LOG(BioPlanet_2019_table[[#This Row],[Adjusted P-value]],10)</f>
        <v>2.791406102659235E-2</v>
      </c>
      <c r="F928">
        <v>0</v>
      </c>
      <c r="G928">
        <v>0</v>
      </c>
      <c r="H928">
        <v>0.84735124278182272</v>
      </c>
      <c r="I928">
        <v>0.29951556435332727</v>
      </c>
      <c r="J928" s="1" t="s">
        <v>2232</v>
      </c>
    </row>
    <row r="929" spans="1:10" x14ac:dyDescent="0.25">
      <c r="A929" s="1" t="s">
        <v>2233</v>
      </c>
      <c r="B929" s="1" t="s">
        <v>2234</v>
      </c>
      <c r="C929">
        <v>0.70252027967240405</v>
      </c>
      <c r="D929">
        <v>0.93774755173992108</v>
      </c>
      <c r="E929">
        <f>-LOG(BioPlanet_2019_table[[#This Row],[Adjusted P-value]],10)</f>
        <v>2.791406102659235E-2</v>
      </c>
      <c r="F929">
        <v>0</v>
      </c>
      <c r="G929">
        <v>0</v>
      </c>
      <c r="H929">
        <v>0.85406799531066824</v>
      </c>
      <c r="I929">
        <v>0.30155519067466457</v>
      </c>
      <c r="J929" s="1" t="s">
        <v>2235</v>
      </c>
    </row>
    <row r="930" spans="1:10" x14ac:dyDescent="0.25">
      <c r="A930" s="1" t="s">
        <v>2236</v>
      </c>
      <c r="B930" s="1" t="s">
        <v>2237</v>
      </c>
      <c r="C930">
        <v>0.70392776584405525</v>
      </c>
      <c r="D930">
        <v>0.93774755173992108</v>
      </c>
      <c r="E930">
        <f>-LOG(BioPlanet_2019_table[[#This Row],[Adjusted P-value]],10)</f>
        <v>2.791406102659235E-2</v>
      </c>
      <c r="F930">
        <v>0</v>
      </c>
      <c r="G930">
        <v>0</v>
      </c>
      <c r="H930">
        <v>0.83744317399090784</v>
      </c>
      <c r="I930">
        <v>0.29400915879344874</v>
      </c>
      <c r="J930" s="1" t="s">
        <v>1455</v>
      </c>
    </row>
    <row r="931" spans="1:10" x14ac:dyDescent="0.25">
      <c r="A931" s="1" t="s">
        <v>2238</v>
      </c>
      <c r="B931" s="1" t="s">
        <v>2239</v>
      </c>
      <c r="C931">
        <v>0.70463401141525994</v>
      </c>
      <c r="D931">
        <v>0.93774755173992108</v>
      </c>
      <c r="E931">
        <f>-LOG(BioPlanet_2019_table[[#This Row],[Adjusted P-value]],10)</f>
        <v>2.791406102659235E-2</v>
      </c>
      <c r="F931">
        <v>0</v>
      </c>
      <c r="G931">
        <v>0</v>
      </c>
      <c r="H931">
        <v>0.82150247413405308</v>
      </c>
      <c r="I931">
        <v>0.28758891109475249</v>
      </c>
      <c r="J931" s="1" t="s">
        <v>2240</v>
      </c>
    </row>
    <row r="932" spans="1:10" x14ac:dyDescent="0.25">
      <c r="A932" s="1" t="s">
        <v>2241</v>
      </c>
      <c r="B932" s="1" t="s">
        <v>2239</v>
      </c>
      <c r="C932">
        <v>0.70463401141525994</v>
      </c>
      <c r="D932">
        <v>0.93774755173992108</v>
      </c>
      <c r="E932">
        <f>-LOG(BioPlanet_2019_table[[#This Row],[Adjusted P-value]],10)</f>
        <v>2.791406102659235E-2</v>
      </c>
      <c r="F932">
        <v>0</v>
      </c>
      <c r="G932">
        <v>0</v>
      </c>
      <c r="H932">
        <v>0.82150247413405308</v>
      </c>
      <c r="I932">
        <v>0.28758891109475249</v>
      </c>
      <c r="J932" s="1" t="s">
        <v>2242</v>
      </c>
    </row>
    <row r="933" spans="1:10" x14ac:dyDescent="0.25">
      <c r="A933" s="1" t="s">
        <v>2243</v>
      </c>
      <c r="B933" s="1" t="s">
        <v>2239</v>
      </c>
      <c r="C933">
        <v>0.70463401141525994</v>
      </c>
      <c r="D933">
        <v>0.93774755173992108</v>
      </c>
      <c r="E933">
        <f>-LOG(BioPlanet_2019_table[[#This Row],[Adjusted P-value]],10)</f>
        <v>2.791406102659235E-2</v>
      </c>
      <c r="F933">
        <v>0</v>
      </c>
      <c r="G933">
        <v>0</v>
      </c>
      <c r="H933">
        <v>0.82150247413405308</v>
      </c>
      <c r="I933">
        <v>0.28758891109475249</v>
      </c>
      <c r="J933" s="1" t="s">
        <v>2244</v>
      </c>
    </row>
    <row r="934" spans="1:10" x14ac:dyDescent="0.25">
      <c r="A934" s="1" t="s">
        <v>2245</v>
      </c>
      <c r="B934" s="1" t="s">
        <v>2239</v>
      </c>
      <c r="C934">
        <v>0.70463401141525994</v>
      </c>
      <c r="D934">
        <v>0.93774755173992108</v>
      </c>
      <c r="E934">
        <f>-LOG(BioPlanet_2019_table[[#This Row],[Adjusted P-value]],10)</f>
        <v>2.791406102659235E-2</v>
      </c>
      <c r="F934">
        <v>0</v>
      </c>
      <c r="G934">
        <v>0</v>
      </c>
      <c r="H934">
        <v>0.82150247413405308</v>
      </c>
      <c r="I934">
        <v>0.28758891109475249</v>
      </c>
      <c r="J934" s="1" t="s">
        <v>1529</v>
      </c>
    </row>
    <row r="935" spans="1:10" x14ac:dyDescent="0.25">
      <c r="A935" s="1" t="s">
        <v>2246</v>
      </c>
      <c r="B935" s="1" t="s">
        <v>2239</v>
      </c>
      <c r="C935">
        <v>0.70463401141525994</v>
      </c>
      <c r="D935">
        <v>0.93774755173992108</v>
      </c>
      <c r="E935">
        <f>-LOG(BioPlanet_2019_table[[#This Row],[Adjusted P-value]],10)</f>
        <v>2.791406102659235E-2</v>
      </c>
      <c r="F935">
        <v>0</v>
      </c>
      <c r="G935">
        <v>0</v>
      </c>
      <c r="H935">
        <v>0.82150247413405308</v>
      </c>
      <c r="I935">
        <v>0.28758891109475249</v>
      </c>
      <c r="J935" s="1" t="s">
        <v>2247</v>
      </c>
    </row>
    <row r="936" spans="1:10" x14ac:dyDescent="0.25">
      <c r="A936" s="1" t="s">
        <v>2248</v>
      </c>
      <c r="B936" s="1" t="s">
        <v>2249</v>
      </c>
      <c r="C936">
        <v>0.70519993461424391</v>
      </c>
      <c r="D936">
        <v>0.93774755173992108</v>
      </c>
      <c r="E936">
        <f>-LOG(BioPlanet_2019_table[[#This Row],[Adjusted P-value]],10)</f>
        <v>2.791406102659235E-2</v>
      </c>
      <c r="F936">
        <v>0</v>
      </c>
      <c r="G936">
        <v>0</v>
      </c>
      <c r="H936">
        <v>0.88921626399528575</v>
      </c>
      <c r="I936">
        <v>0.31058005130077493</v>
      </c>
      <c r="J936" s="1" t="s">
        <v>2250</v>
      </c>
    </row>
    <row r="937" spans="1:10" x14ac:dyDescent="0.25">
      <c r="A937" s="1" t="s">
        <v>2251</v>
      </c>
      <c r="B937" s="1" t="s">
        <v>2252</v>
      </c>
      <c r="C937">
        <v>0.70932859872052212</v>
      </c>
      <c r="D937">
        <v>0.93774755173992108</v>
      </c>
      <c r="E937">
        <f>-LOG(BioPlanet_2019_table[[#This Row],[Adjusted P-value]],10)</f>
        <v>2.791406102659235E-2</v>
      </c>
      <c r="F937">
        <v>0</v>
      </c>
      <c r="G937">
        <v>0</v>
      </c>
      <c r="H937">
        <v>0.82139802853670607</v>
      </c>
      <c r="I937">
        <v>0.28209797527310243</v>
      </c>
      <c r="J937" s="1" t="s">
        <v>2253</v>
      </c>
    </row>
    <row r="938" spans="1:10" x14ac:dyDescent="0.25">
      <c r="A938" s="1" t="s">
        <v>2254</v>
      </c>
      <c r="B938" s="1" t="s">
        <v>2252</v>
      </c>
      <c r="C938">
        <v>0.70932859872052212</v>
      </c>
      <c r="D938">
        <v>0.93774755173992108</v>
      </c>
      <c r="E938">
        <f>-LOG(BioPlanet_2019_table[[#This Row],[Adjusted P-value]],10)</f>
        <v>2.791406102659235E-2</v>
      </c>
      <c r="F938">
        <v>0</v>
      </c>
      <c r="G938">
        <v>0</v>
      </c>
      <c r="H938">
        <v>0.82139802853670607</v>
      </c>
      <c r="I938">
        <v>0.28209797527310243</v>
      </c>
      <c r="J938" s="1" t="s">
        <v>2255</v>
      </c>
    </row>
    <row r="939" spans="1:10" x14ac:dyDescent="0.25">
      <c r="A939" s="1" t="s">
        <v>2256</v>
      </c>
      <c r="B939" s="1" t="s">
        <v>2252</v>
      </c>
      <c r="C939">
        <v>0.70932859872052212</v>
      </c>
      <c r="D939">
        <v>0.93774755173992108</v>
      </c>
      <c r="E939">
        <f>-LOG(BioPlanet_2019_table[[#This Row],[Adjusted P-value]],10)</f>
        <v>2.791406102659235E-2</v>
      </c>
      <c r="F939">
        <v>0</v>
      </c>
      <c r="G939">
        <v>0</v>
      </c>
      <c r="H939">
        <v>0.82139802853670607</v>
      </c>
      <c r="I939">
        <v>0.28209797527310243</v>
      </c>
      <c r="J939" s="1" t="s">
        <v>2257</v>
      </c>
    </row>
    <row r="940" spans="1:10" x14ac:dyDescent="0.25">
      <c r="A940" s="1" t="s">
        <v>2258</v>
      </c>
      <c r="B940" s="1" t="s">
        <v>2252</v>
      </c>
      <c r="C940">
        <v>0.70932859872052212</v>
      </c>
      <c r="D940">
        <v>0.93774755173992108</v>
      </c>
      <c r="E940">
        <f>-LOG(BioPlanet_2019_table[[#This Row],[Adjusted P-value]],10)</f>
        <v>2.791406102659235E-2</v>
      </c>
      <c r="F940">
        <v>0</v>
      </c>
      <c r="G940">
        <v>0</v>
      </c>
      <c r="H940">
        <v>0.82139802853670607</v>
      </c>
      <c r="I940">
        <v>0.28209797527310243</v>
      </c>
      <c r="J940" s="1" t="s">
        <v>2259</v>
      </c>
    </row>
    <row r="941" spans="1:10" x14ac:dyDescent="0.25">
      <c r="A941" s="1" t="s">
        <v>2260</v>
      </c>
      <c r="B941" s="1" t="s">
        <v>2252</v>
      </c>
      <c r="C941">
        <v>0.70932859872052212</v>
      </c>
      <c r="D941">
        <v>0.93774755173992108</v>
      </c>
      <c r="E941">
        <f>-LOG(BioPlanet_2019_table[[#This Row],[Adjusted P-value]],10)</f>
        <v>2.791406102659235E-2</v>
      </c>
      <c r="F941">
        <v>0</v>
      </c>
      <c r="G941">
        <v>0</v>
      </c>
      <c r="H941">
        <v>0.82139802853670607</v>
      </c>
      <c r="I941">
        <v>0.28209797527310243</v>
      </c>
      <c r="J941" s="1" t="s">
        <v>2261</v>
      </c>
    </row>
    <row r="942" spans="1:10" x14ac:dyDescent="0.25">
      <c r="A942" s="1" t="s">
        <v>2262</v>
      </c>
      <c r="B942" s="1" t="s">
        <v>2263</v>
      </c>
      <c r="C942">
        <v>0.71436476897225387</v>
      </c>
      <c r="D942">
        <v>0.93774755173992108</v>
      </c>
      <c r="E942">
        <f>-LOG(BioPlanet_2019_table[[#This Row],[Adjusted P-value]],10)</f>
        <v>2.791406102659235E-2</v>
      </c>
      <c r="F942">
        <v>0</v>
      </c>
      <c r="G942">
        <v>0</v>
      </c>
      <c r="H942">
        <v>0.84910690482537987</v>
      </c>
      <c r="I942">
        <v>0.28560692836493096</v>
      </c>
      <c r="J942" s="1" t="s">
        <v>2264</v>
      </c>
    </row>
    <row r="943" spans="1:10" x14ac:dyDescent="0.25">
      <c r="A943" s="1" t="s">
        <v>2265</v>
      </c>
      <c r="B943" s="1" t="s">
        <v>2266</v>
      </c>
      <c r="C943">
        <v>0.71442293842811277</v>
      </c>
      <c r="D943">
        <v>0.93774755173992108</v>
      </c>
      <c r="E943">
        <f>-LOG(BioPlanet_2019_table[[#This Row],[Adjusted P-value]],10)</f>
        <v>2.791406102659235E-2</v>
      </c>
      <c r="F943">
        <v>0</v>
      </c>
      <c r="G943">
        <v>0</v>
      </c>
      <c r="H943">
        <v>0.82160679764420264</v>
      </c>
      <c r="I943">
        <v>0.27629004998293538</v>
      </c>
      <c r="J943" s="1" t="s">
        <v>2044</v>
      </c>
    </row>
    <row r="944" spans="1:10" x14ac:dyDescent="0.25">
      <c r="A944" s="1" t="s">
        <v>2267</v>
      </c>
      <c r="B944" s="1" t="s">
        <v>2266</v>
      </c>
      <c r="C944">
        <v>0.71442293842811277</v>
      </c>
      <c r="D944">
        <v>0.93774755173992108</v>
      </c>
      <c r="E944">
        <f>-LOG(BioPlanet_2019_table[[#This Row],[Adjusted P-value]],10)</f>
        <v>2.791406102659235E-2</v>
      </c>
      <c r="F944">
        <v>0</v>
      </c>
      <c r="G944">
        <v>0</v>
      </c>
      <c r="H944">
        <v>0.82160679764420264</v>
      </c>
      <c r="I944">
        <v>0.27629004998293538</v>
      </c>
      <c r="J944" s="1" t="s">
        <v>2268</v>
      </c>
    </row>
    <row r="945" spans="1:10" x14ac:dyDescent="0.25">
      <c r="A945" s="1" t="s">
        <v>2269</v>
      </c>
      <c r="B945" s="1" t="s">
        <v>2266</v>
      </c>
      <c r="C945">
        <v>0.71442293842811277</v>
      </c>
      <c r="D945">
        <v>0.93774755173992108</v>
      </c>
      <c r="E945">
        <f>-LOG(BioPlanet_2019_table[[#This Row],[Adjusted P-value]],10)</f>
        <v>2.791406102659235E-2</v>
      </c>
      <c r="F945">
        <v>0</v>
      </c>
      <c r="G945">
        <v>0</v>
      </c>
      <c r="H945">
        <v>0.82160679764420264</v>
      </c>
      <c r="I945">
        <v>0.27629004998293538</v>
      </c>
      <c r="J945" s="1" t="s">
        <v>2270</v>
      </c>
    </row>
    <row r="946" spans="1:10" x14ac:dyDescent="0.25">
      <c r="A946" s="1" t="s">
        <v>2271</v>
      </c>
      <c r="B946" s="1" t="s">
        <v>2266</v>
      </c>
      <c r="C946">
        <v>0.71442293842811277</v>
      </c>
      <c r="D946">
        <v>0.93774755173992108</v>
      </c>
      <c r="E946">
        <f>-LOG(BioPlanet_2019_table[[#This Row],[Adjusted P-value]],10)</f>
        <v>2.791406102659235E-2</v>
      </c>
      <c r="F946">
        <v>0</v>
      </c>
      <c r="G946">
        <v>0</v>
      </c>
      <c r="H946">
        <v>0.82160679764420264</v>
      </c>
      <c r="I946">
        <v>0.27629004998293538</v>
      </c>
      <c r="J946" s="1" t="s">
        <v>1468</v>
      </c>
    </row>
    <row r="947" spans="1:10" x14ac:dyDescent="0.25">
      <c r="A947" s="1" t="s">
        <v>2272</v>
      </c>
      <c r="B947" s="1" t="s">
        <v>2266</v>
      </c>
      <c r="C947">
        <v>0.71442293842811277</v>
      </c>
      <c r="D947">
        <v>0.93774755173992108</v>
      </c>
      <c r="E947">
        <f>-LOG(BioPlanet_2019_table[[#This Row],[Adjusted P-value]],10)</f>
        <v>2.791406102659235E-2</v>
      </c>
      <c r="F947">
        <v>0</v>
      </c>
      <c r="G947">
        <v>0</v>
      </c>
      <c r="H947">
        <v>0.82160679764420264</v>
      </c>
      <c r="I947">
        <v>0.27629004998293538</v>
      </c>
      <c r="J947" s="1" t="s">
        <v>2273</v>
      </c>
    </row>
    <row r="948" spans="1:10" x14ac:dyDescent="0.25">
      <c r="A948" s="1" t="s">
        <v>2274</v>
      </c>
      <c r="B948" s="1" t="s">
        <v>2266</v>
      </c>
      <c r="C948">
        <v>0.71442293842811277</v>
      </c>
      <c r="D948">
        <v>0.93774755173992108</v>
      </c>
      <c r="E948">
        <f>-LOG(BioPlanet_2019_table[[#This Row],[Adjusted P-value]],10)</f>
        <v>2.791406102659235E-2</v>
      </c>
      <c r="F948">
        <v>0</v>
      </c>
      <c r="G948">
        <v>0</v>
      </c>
      <c r="H948">
        <v>0.82160679764420264</v>
      </c>
      <c r="I948">
        <v>0.27629004998293538</v>
      </c>
      <c r="J948" s="1" t="s">
        <v>1746</v>
      </c>
    </row>
    <row r="949" spans="1:10" x14ac:dyDescent="0.25">
      <c r="A949" s="1" t="s">
        <v>2275</v>
      </c>
      <c r="B949" s="1" t="s">
        <v>2266</v>
      </c>
      <c r="C949">
        <v>0.71442293842811277</v>
      </c>
      <c r="D949">
        <v>0.93774755173992108</v>
      </c>
      <c r="E949">
        <f>-LOG(BioPlanet_2019_table[[#This Row],[Adjusted P-value]],10)</f>
        <v>2.791406102659235E-2</v>
      </c>
      <c r="F949">
        <v>0</v>
      </c>
      <c r="G949">
        <v>0</v>
      </c>
      <c r="H949">
        <v>0.82160679764420264</v>
      </c>
      <c r="I949">
        <v>0.27629004998293538</v>
      </c>
      <c r="J949" s="1" t="s">
        <v>1621</v>
      </c>
    </row>
    <row r="950" spans="1:10" x14ac:dyDescent="0.25">
      <c r="A950" s="1" t="s">
        <v>2276</v>
      </c>
      <c r="B950" s="1" t="s">
        <v>2266</v>
      </c>
      <c r="C950">
        <v>0.71442293842811277</v>
      </c>
      <c r="D950">
        <v>0.93774755173992108</v>
      </c>
      <c r="E950">
        <f>-LOG(BioPlanet_2019_table[[#This Row],[Adjusted P-value]],10)</f>
        <v>2.791406102659235E-2</v>
      </c>
      <c r="F950">
        <v>0</v>
      </c>
      <c r="G950">
        <v>0</v>
      </c>
      <c r="H950">
        <v>0.82160679764420264</v>
      </c>
      <c r="I950">
        <v>0.27629004998293538</v>
      </c>
      <c r="J950" s="1" t="s">
        <v>1284</v>
      </c>
    </row>
    <row r="951" spans="1:10" x14ac:dyDescent="0.25">
      <c r="A951" s="1" t="s">
        <v>2277</v>
      </c>
      <c r="B951" s="1" t="s">
        <v>2266</v>
      </c>
      <c r="C951">
        <v>0.71442293842811277</v>
      </c>
      <c r="D951">
        <v>0.93774755173992108</v>
      </c>
      <c r="E951">
        <f>-LOG(BioPlanet_2019_table[[#This Row],[Adjusted P-value]],10)</f>
        <v>2.791406102659235E-2</v>
      </c>
      <c r="F951">
        <v>0</v>
      </c>
      <c r="G951">
        <v>0</v>
      </c>
      <c r="H951">
        <v>0.82160679764420264</v>
      </c>
      <c r="I951">
        <v>0.27629004998293538</v>
      </c>
      <c r="J951" s="1" t="s">
        <v>2278</v>
      </c>
    </row>
    <row r="952" spans="1:10" x14ac:dyDescent="0.25">
      <c r="A952" s="1" t="s">
        <v>2279</v>
      </c>
      <c r="B952" s="1" t="s">
        <v>2266</v>
      </c>
      <c r="C952">
        <v>0.71442293842811277</v>
      </c>
      <c r="D952">
        <v>0.93774755173992108</v>
      </c>
      <c r="E952">
        <f>-LOG(BioPlanet_2019_table[[#This Row],[Adjusted P-value]],10)</f>
        <v>2.791406102659235E-2</v>
      </c>
      <c r="F952">
        <v>0</v>
      </c>
      <c r="G952">
        <v>0</v>
      </c>
      <c r="H952">
        <v>0.82160679764420264</v>
      </c>
      <c r="I952">
        <v>0.27629004998293538</v>
      </c>
      <c r="J952" s="1" t="s">
        <v>2280</v>
      </c>
    </row>
    <row r="953" spans="1:10" x14ac:dyDescent="0.25">
      <c r="A953" s="1" t="s">
        <v>2281</v>
      </c>
      <c r="B953" s="1" t="s">
        <v>2266</v>
      </c>
      <c r="C953">
        <v>0.71442293842811277</v>
      </c>
      <c r="D953">
        <v>0.93774755173992108</v>
      </c>
      <c r="E953">
        <f>-LOG(BioPlanet_2019_table[[#This Row],[Adjusted P-value]],10)</f>
        <v>2.791406102659235E-2</v>
      </c>
      <c r="F953">
        <v>0</v>
      </c>
      <c r="G953">
        <v>0</v>
      </c>
      <c r="H953">
        <v>0.82160679764420264</v>
      </c>
      <c r="I953">
        <v>0.27629004998293538</v>
      </c>
      <c r="J953" s="1" t="s">
        <v>2282</v>
      </c>
    </row>
    <row r="954" spans="1:10" x14ac:dyDescent="0.25">
      <c r="A954" s="1" t="s">
        <v>2283</v>
      </c>
      <c r="B954" s="1" t="s">
        <v>2284</v>
      </c>
      <c r="C954">
        <v>0.7173970398046301</v>
      </c>
      <c r="D954">
        <v>0.93774755173992108</v>
      </c>
      <c r="E954">
        <f>-LOG(BioPlanet_2019_table[[#This Row],[Adjusted P-value]],10)</f>
        <v>2.791406102659235E-2</v>
      </c>
      <c r="F954">
        <v>0</v>
      </c>
      <c r="G954">
        <v>0</v>
      </c>
      <c r="H954">
        <v>0.87111644657863141</v>
      </c>
      <c r="I954">
        <v>0.2893202817105302</v>
      </c>
      <c r="J954" s="1" t="s">
        <v>2285</v>
      </c>
    </row>
    <row r="955" spans="1:10" x14ac:dyDescent="0.25">
      <c r="A955" s="1" t="s">
        <v>2286</v>
      </c>
      <c r="B955" s="1" t="s">
        <v>2287</v>
      </c>
      <c r="C955">
        <v>0.72295756961841262</v>
      </c>
      <c r="D955">
        <v>0.93774755173992108</v>
      </c>
      <c r="E955">
        <f>-LOG(BioPlanet_2019_table[[#This Row],[Adjusted P-value]],10)</f>
        <v>2.791406102659235E-2</v>
      </c>
      <c r="F955">
        <v>0</v>
      </c>
      <c r="G955">
        <v>0</v>
      </c>
      <c r="H955">
        <v>0.79103313840155942</v>
      </c>
      <c r="I955">
        <v>0.256614903631744</v>
      </c>
      <c r="J955" s="1" t="s">
        <v>2288</v>
      </c>
    </row>
    <row r="956" spans="1:10" x14ac:dyDescent="0.25">
      <c r="A956" s="1" t="s">
        <v>2289</v>
      </c>
      <c r="B956" s="1" t="s">
        <v>2287</v>
      </c>
      <c r="C956">
        <v>0.72295756961841262</v>
      </c>
      <c r="D956">
        <v>0.93774755173992108</v>
      </c>
      <c r="E956">
        <f>-LOG(BioPlanet_2019_table[[#This Row],[Adjusted P-value]],10)</f>
        <v>2.791406102659235E-2</v>
      </c>
      <c r="F956">
        <v>0</v>
      </c>
      <c r="G956">
        <v>0</v>
      </c>
      <c r="H956">
        <v>0.79103313840155942</v>
      </c>
      <c r="I956">
        <v>0.256614903631744</v>
      </c>
      <c r="J956" s="1" t="s">
        <v>2290</v>
      </c>
    </row>
    <row r="957" spans="1:10" x14ac:dyDescent="0.25">
      <c r="A957" s="1" t="s">
        <v>2291</v>
      </c>
      <c r="B957" s="1" t="s">
        <v>2287</v>
      </c>
      <c r="C957">
        <v>0.72295756961841262</v>
      </c>
      <c r="D957">
        <v>0.93774755173992108</v>
      </c>
      <c r="E957">
        <f>-LOG(BioPlanet_2019_table[[#This Row],[Adjusted P-value]],10)</f>
        <v>2.791406102659235E-2</v>
      </c>
      <c r="F957">
        <v>0</v>
      </c>
      <c r="G957">
        <v>0</v>
      </c>
      <c r="H957">
        <v>0.79103313840155942</v>
      </c>
      <c r="I957">
        <v>0.256614903631744</v>
      </c>
      <c r="J957" s="1" t="s">
        <v>2292</v>
      </c>
    </row>
    <row r="958" spans="1:10" x14ac:dyDescent="0.25">
      <c r="A958" s="1" t="s">
        <v>2293</v>
      </c>
      <c r="B958" s="1" t="s">
        <v>2287</v>
      </c>
      <c r="C958">
        <v>0.72295756961841262</v>
      </c>
      <c r="D958">
        <v>0.93774755173992108</v>
      </c>
      <c r="E958">
        <f>-LOG(BioPlanet_2019_table[[#This Row],[Adjusted P-value]],10)</f>
        <v>2.791406102659235E-2</v>
      </c>
      <c r="F958">
        <v>0</v>
      </c>
      <c r="G958">
        <v>0</v>
      </c>
      <c r="H958">
        <v>0.79103313840155942</v>
      </c>
      <c r="I958">
        <v>0.256614903631744</v>
      </c>
      <c r="J958" s="1" t="s">
        <v>2294</v>
      </c>
    </row>
    <row r="959" spans="1:10" x14ac:dyDescent="0.25">
      <c r="A959" s="1" t="s">
        <v>2295</v>
      </c>
      <c r="B959" s="1" t="s">
        <v>2287</v>
      </c>
      <c r="C959">
        <v>0.72295756961841262</v>
      </c>
      <c r="D959">
        <v>0.93774755173992108</v>
      </c>
      <c r="E959">
        <f>-LOG(BioPlanet_2019_table[[#This Row],[Adjusted P-value]],10)</f>
        <v>2.791406102659235E-2</v>
      </c>
      <c r="F959">
        <v>0</v>
      </c>
      <c r="G959">
        <v>0</v>
      </c>
      <c r="H959">
        <v>0.79103313840155942</v>
      </c>
      <c r="I959">
        <v>0.256614903631744</v>
      </c>
      <c r="J959" s="1" t="s">
        <v>2296</v>
      </c>
    </row>
    <row r="960" spans="1:10" x14ac:dyDescent="0.25">
      <c r="A960" s="1" t="s">
        <v>2297</v>
      </c>
      <c r="B960" s="1" t="s">
        <v>2287</v>
      </c>
      <c r="C960">
        <v>0.72295756961841262</v>
      </c>
      <c r="D960">
        <v>0.93774755173992108</v>
      </c>
      <c r="E960">
        <f>-LOG(BioPlanet_2019_table[[#This Row],[Adjusted P-value]],10)</f>
        <v>2.791406102659235E-2</v>
      </c>
      <c r="F960">
        <v>0</v>
      </c>
      <c r="G960">
        <v>0</v>
      </c>
      <c r="H960">
        <v>0.79103313840155942</v>
      </c>
      <c r="I960">
        <v>0.256614903631744</v>
      </c>
      <c r="J960" s="1" t="s">
        <v>2298</v>
      </c>
    </row>
    <row r="961" spans="1:10" x14ac:dyDescent="0.25">
      <c r="A961" s="1" t="s">
        <v>2299</v>
      </c>
      <c r="B961" s="1" t="s">
        <v>2287</v>
      </c>
      <c r="C961">
        <v>0.72295756961841262</v>
      </c>
      <c r="D961">
        <v>0.93774755173992108</v>
      </c>
      <c r="E961">
        <f>-LOG(BioPlanet_2019_table[[#This Row],[Adjusted P-value]],10)</f>
        <v>2.791406102659235E-2</v>
      </c>
      <c r="F961">
        <v>0</v>
      </c>
      <c r="G961">
        <v>0</v>
      </c>
      <c r="H961">
        <v>0.79103313840155942</v>
      </c>
      <c r="I961">
        <v>0.256614903631744</v>
      </c>
      <c r="J961" s="1" t="s">
        <v>2300</v>
      </c>
    </row>
    <row r="962" spans="1:10" x14ac:dyDescent="0.25">
      <c r="A962" s="1" t="s">
        <v>2301</v>
      </c>
      <c r="B962" s="1" t="s">
        <v>2302</v>
      </c>
      <c r="C962">
        <v>0.72440149454321079</v>
      </c>
      <c r="D962">
        <v>0.93774755173992108</v>
      </c>
      <c r="E962">
        <f>-LOG(BioPlanet_2019_table[[#This Row],[Adjusted P-value]],10)</f>
        <v>2.791406102659235E-2</v>
      </c>
      <c r="F962">
        <v>0</v>
      </c>
      <c r="G962">
        <v>0</v>
      </c>
      <c r="H962">
        <v>0.80081919251023992</v>
      </c>
      <c r="I962">
        <v>0.25819170730222923</v>
      </c>
      <c r="J962" s="1" t="s">
        <v>1191</v>
      </c>
    </row>
    <row r="963" spans="1:10" x14ac:dyDescent="0.25">
      <c r="A963" s="1" t="s">
        <v>2303</v>
      </c>
      <c r="B963" s="1" t="s">
        <v>2302</v>
      </c>
      <c r="C963">
        <v>0.72440149454321079</v>
      </c>
      <c r="D963">
        <v>0.93774755173992108</v>
      </c>
      <c r="E963">
        <f>-LOG(BioPlanet_2019_table[[#This Row],[Adjusted P-value]],10)</f>
        <v>2.791406102659235E-2</v>
      </c>
      <c r="F963">
        <v>0</v>
      </c>
      <c r="G963">
        <v>0</v>
      </c>
      <c r="H963">
        <v>0.80081919251023992</v>
      </c>
      <c r="I963">
        <v>0.25819170730222923</v>
      </c>
      <c r="J963" s="1" t="s">
        <v>2304</v>
      </c>
    </row>
    <row r="964" spans="1:10" x14ac:dyDescent="0.25">
      <c r="A964" s="1" t="s">
        <v>2305</v>
      </c>
      <c r="B964" s="1" t="s">
        <v>2302</v>
      </c>
      <c r="C964">
        <v>0.72440149454321079</v>
      </c>
      <c r="D964">
        <v>0.93774755173992108</v>
      </c>
      <c r="E964">
        <f>-LOG(BioPlanet_2019_table[[#This Row],[Adjusted P-value]],10)</f>
        <v>2.791406102659235E-2</v>
      </c>
      <c r="F964">
        <v>0</v>
      </c>
      <c r="G964">
        <v>0</v>
      </c>
      <c r="H964">
        <v>0.80081919251023992</v>
      </c>
      <c r="I964">
        <v>0.25819170730222923</v>
      </c>
      <c r="J964" s="1" t="s">
        <v>2306</v>
      </c>
    </row>
    <row r="965" spans="1:10" x14ac:dyDescent="0.25">
      <c r="A965" s="1" t="s">
        <v>2307</v>
      </c>
      <c r="B965" s="1" t="s">
        <v>2308</v>
      </c>
      <c r="C965">
        <v>0.72468774111485801</v>
      </c>
      <c r="D965">
        <v>0.93774755173992108</v>
      </c>
      <c r="E965">
        <f>-LOG(BioPlanet_2019_table[[#This Row],[Adjusted P-value]],10)</f>
        <v>2.791406102659235E-2</v>
      </c>
      <c r="F965">
        <v>0</v>
      </c>
      <c r="G965">
        <v>0</v>
      </c>
      <c r="H965">
        <v>0.83179306039798417</v>
      </c>
      <c r="I965">
        <v>0.26784935891983092</v>
      </c>
      <c r="J965" s="1" t="s">
        <v>2309</v>
      </c>
    </row>
    <row r="966" spans="1:10" x14ac:dyDescent="0.25">
      <c r="A966" s="1" t="s">
        <v>2310</v>
      </c>
      <c r="B966" s="1" t="s">
        <v>2311</v>
      </c>
      <c r="C966">
        <v>0.72629155429944958</v>
      </c>
      <c r="D966">
        <v>0.93774755173992108</v>
      </c>
      <c r="E966">
        <f>-LOG(BioPlanet_2019_table[[#This Row],[Adjusted P-value]],10)</f>
        <v>2.791406102659235E-2</v>
      </c>
      <c r="F966">
        <v>0</v>
      </c>
      <c r="G966">
        <v>0</v>
      </c>
      <c r="H966">
        <v>0.82118877022216219</v>
      </c>
      <c r="I966">
        <v>0.26261925214033721</v>
      </c>
      <c r="J966" s="1" t="s">
        <v>2312</v>
      </c>
    </row>
    <row r="967" spans="1:10" x14ac:dyDescent="0.25">
      <c r="A967" s="1" t="s">
        <v>2313</v>
      </c>
      <c r="B967" s="1" t="s">
        <v>2314</v>
      </c>
      <c r="C967">
        <v>0.73449466732904001</v>
      </c>
      <c r="D967">
        <v>0.93774755173992108</v>
      </c>
      <c r="E967">
        <f>-LOG(BioPlanet_2019_table[[#This Row],[Adjusted P-value]],10)</f>
        <v>2.791406102659235E-2</v>
      </c>
      <c r="F967">
        <v>0</v>
      </c>
      <c r="G967">
        <v>0</v>
      </c>
      <c r="H967">
        <v>0.83014662756598245</v>
      </c>
      <c r="I967">
        <v>0.25616045648558161</v>
      </c>
      <c r="J967" s="1" t="s">
        <v>2315</v>
      </c>
    </row>
    <row r="968" spans="1:10" x14ac:dyDescent="0.25">
      <c r="A968" s="1" t="s">
        <v>2316</v>
      </c>
      <c r="B968" s="1" t="s">
        <v>2317</v>
      </c>
      <c r="C968">
        <v>0.73885593453073595</v>
      </c>
      <c r="D968">
        <v>0.93774755173992108</v>
      </c>
      <c r="E968">
        <f>-LOG(BioPlanet_2019_table[[#This Row],[Adjusted P-value]],10)</f>
        <v>2.791406102659235E-2</v>
      </c>
      <c r="F968">
        <v>0</v>
      </c>
      <c r="G968">
        <v>0</v>
      </c>
      <c r="H968">
        <v>0.78124420214360135</v>
      </c>
      <c r="I968">
        <v>0.23644537303581709</v>
      </c>
      <c r="J968" s="1" t="s">
        <v>2318</v>
      </c>
    </row>
    <row r="969" spans="1:10" x14ac:dyDescent="0.25">
      <c r="A969" s="1" t="s">
        <v>2319</v>
      </c>
      <c r="B969" s="1" t="s">
        <v>2320</v>
      </c>
      <c r="C969">
        <v>0.73888534194477629</v>
      </c>
      <c r="D969">
        <v>0.93774755173992108</v>
      </c>
      <c r="E969">
        <f>-LOG(BioPlanet_2019_table[[#This Row],[Adjusted P-value]],10)</f>
        <v>2.791406102659235E-2</v>
      </c>
      <c r="F969">
        <v>0</v>
      </c>
      <c r="G969">
        <v>0</v>
      </c>
      <c r="H969">
        <v>0.76287885113133502</v>
      </c>
      <c r="I969">
        <v>0.23085669392651098</v>
      </c>
      <c r="J969" s="1" t="s">
        <v>2270</v>
      </c>
    </row>
    <row r="970" spans="1:10" x14ac:dyDescent="0.25">
      <c r="A970" s="1" t="s">
        <v>2321</v>
      </c>
      <c r="B970" s="1" t="s">
        <v>2320</v>
      </c>
      <c r="C970">
        <v>0.73888534194477629</v>
      </c>
      <c r="D970">
        <v>0.93774755173992108</v>
      </c>
      <c r="E970">
        <f>-LOG(BioPlanet_2019_table[[#This Row],[Adjusted P-value]],10)</f>
        <v>2.791406102659235E-2</v>
      </c>
      <c r="F970">
        <v>0</v>
      </c>
      <c r="G970">
        <v>0</v>
      </c>
      <c r="H970">
        <v>0.76287885113133502</v>
      </c>
      <c r="I970">
        <v>0.23085669392651098</v>
      </c>
      <c r="J970" s="1" t="s">
        <v>1476</v>
      </c>
    </row>
    <row r="971" spans="1:10" x14ac:dyDescent="0.25">
      <c r="A971" s="1" t="s">
        <v>2322</v>
      </c>
      <c r="B971" s="1" t="s">
        <v>2320</v>
      </c>
      <c r="C971">
        <v>0.73888534194477629</v>
      </c>
      <c r="D971">
        <v>0.93774755173992108</v>
      </c>
      <c r="E971">
        <f>-LOG(BioPlanet_2019_table[[#This Row],[Adjusted P-value]],10)</f>
        <v>2.791406102659235E-2</v>
      </c>
      <c r="F971">
        <v>0</v>
      </c>
      <c r="G971">
        <v>0</v>
      </c>
      <c r="H971">
        <v>0.76287885113133502</v>
      </c>
      <c r="I971">
        <v>0.23085669392651098</v>
      </c>
      <c r="J971" s="1" t="s">
        <v>1294</v>
      </c>
    </row>
    <row r="972" spans="1:10" x14ac:dyDescent="0.25">
      <c r="A972" s="1" t="s">
        <v>2323</v>
      </c>
      <c r="B972" s="1" t="s">
        <v>2320</v>
      </c>
      <c r="C972">
        <v>0.73888534194477629</v>
      </c>
      <c r="D972">
        <v>0.93774755173992108</v>
      </c>
      <c r="E972">
        <f>-LOG(BioPlanet_2019_table[[#This Row],[Adjusted P-value]],10)</f>
        <v>2.791406102659235E-2</v>
      </c>
      <c r="F972">
        <v>0</v>
      </c>
      <c r="G972">
        <v>0</v>
      </c>
      <c r="H972">
        <v>0.76287885113133502</v>
      </c>
      <c r="I972">
        <v>0.23085669392651098</v>
      </c>
      <c r="J972" s="1" t="s">
        <v>2324</v>
      </c>
    </row>
    <row r="973" spans="1:10" x14ac:dyDescent="0.25">
      <c r="A973" s="1" t="s">
        <v>2325</v>
      </c>
      <c r="B973" s="1" t="s">
        <v>2320</v>
      </c>
      <c r="C973">
        <v>0.73888534194477629</v>
      </c>
      <c r="D973">
        <v>0.93774755173992108</v>
      </c>
      <c r="E973">
        <f>-LOG(BioPlanet_2019_table[[#This Row],[Adjusted P-value]],10)</f>
        <v>2.791406102659235E-2</v>
      </c>
      <c r="F973">
        <v>0</v>
      </c>
      <c r="G973">
        <v>0</v>
      </c>
      <c r="H973">
        <v>0.76287885113133502</v>
      </c>
      <c r="I973">
        <v>0.23085669392651098</v>
      </c>
      <c r="J973" s="1" t="s">
        <v>2326</v>
      </c>
    </row>
    <row r="974" spans="1:10" x14ac:dyDescent="0.25">
      <c r="A974" s="1" t="s">
        <v>2327</v>
      </c>
      <c r="B974" s="1" t="s">
        <v>2320</v>
      </c>
      <c r="C974">
        <v>0.73888534194477629</v>
      </c>
      <c r="D974">
        <v>0.93774755173992108</v>
      </c>
      <c r="E974">
        <f>-LOG(BioPlanet_2019_table[[#This Row],[Adjusted P-value]],10)</f>
        <v>2.791406102659235E-2</v>
      </c>
      <c r="F974">
        <v>0</v>
      </c>
      <c r="G974">
        <v>0</v>
      </c>
      <c r="H974">
        <v>0.76287885113133502</v>
      </c>
      <c r="I974">
        <v>0.23085669392651098</v>
      </c>
      <c r="J974" s="1" t="s">
        <v>2328</v>
      </c>
    </row>
    <row r="975" spans="1:10" x14ac:dyDescent="0.25">
      <c r="A975" s="1" t="s">
        <v>2329</v>
      </c>
      <c r="B975" s="1" t="s">
        <v>2320</v>
      </c>
      <c r="C975">
        <v>0.73888534194477629</v>
      </c>
      <c r="D975">
        <v>0.93774755173992108</v>
      </c>
      <c r="E975">
        <f>-LOG(BioPlanet_2019_table[[#This Row],[Adjusted P-value]],10)</f>
        <v>2.791406102659235E-2</v>
      </c>
      <c r="F975">
        <v>0</v>
      </c>
      <c r="G975">
        <v>0</v>
      </c>
      <c r="H975">
        <v>0.76287885113133502</v>
      </c>
      <c r="I975">
        <v>0.23085669392651098</v>
      </c>
      <c r="J975" s="1" t="s">
        <v>1855</v>
      </c>
    </row>
    <row r="976" spans="1:10" x14ac:dyDescent="0.25">
      <c r="A976" s="1" t="s">
        <v>2330</v>
      </c>
      <c r="B976" s="1" t="s">
        <v>2320</v>
      </c>
      <c r="C976">
        <v>0.73888534194477629</v>
      </c>
      <c r="D976">
        <v>0.93774755173992108</v>
      </c>
      <c r="E976">
        <f>-LOG(BioPlanet_2019_table[[#This Row],[Adjusted P-value]],10)</f>
        <v>2.791406102659235E-2</v>
      </c>
      <c r="F976">
        <v>0</v>
      </c>
      <c r="G976">
        <v>0</v>
      </c>
      <c r="H976">
        <v>0.76287885113133502</v>
      </c>
      <c r="I976">
        <v>0.23085669392651098</v>
      </c>
      <c r="J976" s="1" t="s">
        <v>1855</v>
      </c>
    </row>
    <row r="977" spans="1:10" x14ac:dyDescent="0.25">
      <c r="A977" s="1" t="s">
        <v>2331</v>
      </c>
      <c r="B977" s="1" t="s">
        <v>2320</v>
      </c>
      <c r="C977">
        <v>0.73888534194477629</v>
      </c>
      <c r="D977">
        <v>0.93774755173992108</v>
      </c>
      <c r="E977">
        <f>-LOG(BioPlanet_2019_table[[#This Row],[Adjusted P-value]],10)</f>
        <v>2.791406102659235E-2</v>
      </c>
      <c r="F977">
        <v>0</v>
      </c>
      <c r="G977">
        <v>0</v>
      </c>
      <c r="H977">
        <v>0.76287885113133502</v>
      </c>
      <c r="I977">
        <v>0.23085669392651098</v>
      </c>
      <c r="J977" s="1" t="s">
        <v>1857</v>
      </c>
    </row>
    <row r="978" spans="1:10" x14ac:dyDescent="0.25">
      <c r="A978" s="1" t="s">
        <v>2332</v>
      </c>
      <c r="B978" s="1" t="s">
        <v>2320</v>
      </c>
      <c r="C978">
        <v>0.73888534194477629</v>
      </c>
      <c r="D978">
        <v>0.93774755173992108</v>
      </c>
      <c r="E978">
        <f>-LOG(BioPlanet_2019_table[[#This Row],[Adjusted P-value]],10)</f>
        <v>2.791406102659235E-2</v>
      </c>
      <c r="F978">
        <v>0</v>
      </c>
      <c r="G978">
        <v>0</v>
      </c>
      <c r="H978">
        <v>0.76287885113133502</v>
      </c>
      <c r="I978">
        <v>0.23085669392651098</v>
      </c>
      <c r="J978" s="1" t="s">
        <v>1308</v>
      </c>
    </row>
    <row r="979" spans="1:10" x14ac:dyDescent="0.25">
      <c r="A979" s="1" t="s">
        <v>2333</v>
      </c>
      <c r="B979" s="1" t="s">
        <v>2320</v>
      </c>
      <c r="C979">
        <v>0.73888534194477629</v>
      </c>
      <c r="D979">
        <v>0.93774755173992108</v>
      </c>
      <c r="E979">
        <f>-LOG(BioPlanet_2019_table[[#This Row],[Adjusted P-value]],10)</f>
        <v>2.791406102659235E-2</v>
      </c>
      <c r="F979">
        <v>0</v>
      </c>
      <c r="G979">
        <v>0</v>
      </c>
      <c r="H979">
        <v>0.76287885113133502</v>
      </c>
      <c r="I979">
        <v>0.23085669392651098</v>
      </c>
      <c r="J979" s="1" t="s">
        <v>2053</v>
      </c>
    </row>
    <row r="980" spans="1:10" x14ac:dyDescent="0.25">
      <c r="A980" s="1" t="s">
        <v>2334</v>
      </c>
      <c r="B980" s="1" t="s">
        <v>2320</v>
      </c>
      <c r="C980">
        <v>0.73888534194477629</v>
      </c>
      <c r="D980">
        <v>0.93774755173992108</v>
      </c>
      <c r="E980">
        <f>-LOG(BioPlanet_2019_table[[#This Row],[Adjusted P-value]],10)</f>
        <v>2.791406102659235E-2</v>
      </c>
      <c r="F980">
        <v>0</v>
      </c>
      <c r="G980">
        <v>0</v>
      </c>
      <c r="H980">
        <v>0.76287885113133502</v>
      </c>
      <c r="I980">
        <v>0.23085669392651098</v>
      </c>
      <c r="J980" s="1" t="s">
        <v>2335</v>
      </c>
    </row>
    <row r="981" spans="1:10" x14ac:dyDescent="0.25">
      <c r="A981" s="1" t="s">
        <v>2336</v>
      </c>
      <c r="B981" s="1" t="s">
        <v>2337</v>
      </c>
      <c r="C981">
        <v>0.74031056596765599</v>
      </c>
      <c r="D981">
        <v>0.93774755173992108</v>
      </c>
      <c r="E981">
        <f>-LOG(BioPlanet_2019_table[[#This Row],[Adjusted P-value]],10)</f>
        <v>2.791406102659235E-2</v>
      </c>
      <c r="F981">
        <v>0</v>
      </c>
      <c r="G981">
        <v>0</v>
      </c>
      <c r="H981">
        <v>0.76274018379281538</v>
      </c>
      <c r="I981">
        <v>0.22934491131154094</v>
      </c>
      <c r="J981" s="1" t="s">
        <v>2338</v>
      </c>
    </row>
    <row r="982" spans="1:10" x14ac:dyDescent="0.25">
      <c r="A982" s="1" t="s">
        <v>2339</v>
      </c>
      <c r="B982" s="1" t="s">
        <v>2337</v>
      </c>
      <c r="C982">
        <v>0.74031056596765599</v>
      </c>
      <c r="D982">
        <v>0.93774755173992108</v>
      </c>
      <c r="E982">
        <f>-LOG(BioPlanet_2019_table[[#This Row],[Adjusted P-value]],10)</f>
        <v>2.791406102659235E-2</v>
      </c>
      <c r="F982">
        <v>0</v>
      </c>
      <c r="G982">
        <v>0</v>
      </c>
      <c r="H982">
        <v>0.76274018379281538</v>
      </c>
      <c r="I982">
        <v>0.22934491131154094</v>
      </c>
      <c r="J982" s="1" t="s">
        <v>2340</v>
      </c>
    </row>
    <row r="983" spans="1:10" x14ac:dyDescent="0.25">
      <c r="A983" s="1" t="s">
        <v>2341</v>
      </c>
      <c r="B983" s="1" t="s">
        <v>2337</v>
      </c>
      <c r="C983">
        <v>0.74031056596765599</v>
      </c>
      <c r="D983">
        <v>0.93774755173992108</v>
      </c>
      <c r="E983">
        <f>-LOG(BioPlanet_2019_table[[#This Row],[Adjusted P-value]],10)</f>
        <v>2.791406102659235E-2</v>
      </c>
      <c r="F983">
        <v>0</v>
      </c>
      <c r="G983">
        <v>0</v>
      </c>
      <c r="H983">
        <v>0.76274018379281538</v>
      </c>
      <c r="I983">
        <v>0.22934491131154094</v>
      </c>
      <c r="J983" s="1" t="s">
        <v>2342</v>
      </c>
    </row>
    <row r="984" spans="1:10" x14ac:dyDescent="0.25">
      <c r="A984" s="1" t="s">
        <v>2343</v>
      </c>
      <c r="B984" s="1" t="s">
        <v>2337</v>
      </c>
      <c r="C984">
        <v>0.74031056596765599</v>
      </c>
      <c r="D984">
        <v>0.93774755173992108</v>
      </c>
      <c r="E984">
        <f>-LOG(BioPlanet_2019_table[[#This Row],[Adjusted P-value]],10)</f>
        <v>2.791406102659235E-2</v>
      </c>
      <c r="F984">
        <v>0</v>
      </c>
      <c r="G984">
        <v>0</v>
      </c>
      <c r="H984">
        <v>0.76274018379281538</v>
      </c>
      <c r="I984">
        <v>0.22934491131154094</v>
      </c>
      <c r="J984" s="1" t="s">
        <v>2344</v>
      </c>
    </row>
    <row r="985" spans="1:10" x14ac:dyDescent="0.25">
      <c r="A985" s="1" t="s">
        <v>2345</v>
      </c>
      <c r="B985" s="1" t="s">
        <v>2346</v>
      </c>
      <c r="C985">
        <v>0.74085381810324669</v>
      </c>
      <c r="D985">
        <v>0.93774755173992108</v>
      </c>
      <c r="E985">
        <f>-LOG(BioPlanet_2019_table[[#This Row],[Adjusted P-value]],10)</f>
        <v>2.791406102659235E-2</v>
      </c>
      <c r="F985">
        <v>0</v>
      </c>
      <c r="G985">
        <v>0</v>
      </c>
      <c r="H985">
        <v>0.86494449664750195</v>
      </c>
      <c r="I985">
        <v>0.25944178811836693</v>
      </c>
      <c r="J985" s="1" t="s">
        <v>2347</v>
      </c>
    </row>
    <row r="986" spans="1:10" x14ac:dyDescent="0.25">
      <c r="A986" s="1" t="s">
        <v>2348</v>
      </c>
      <c r="B986" s="1" t="s">
        <v>2349</v>
      </c>
      <c r="C986">
        <v>0.74287454169033207</v>
      </c>
      <c r="D986">
        <v>0.93774755173992108</v>
      </c>
      <c r="E986">
        <f>-LOG(BioPlanet_2019_table[[#This Row],[Adjusted P-value]],10)</f>
        <v>2.791406102659235E-2</v>
      </c>
      <c r="F986">
        <v>0</v>
      </c>
      <c r="G986">
        <v>0</v>
      </c>
      <c r="H986">
        <v>0.79078844652615143</v>
      </c>
      <c r="I986">
        <v>0.23504454923111828</v>
      </c>
      <c r="J986" s="1" t="s">
        <v>2350</v>
      </c>
    </row>
    <row r="987" spans="1:10" x14ac:dyDescent="0.25">
      <c r="A987" s="1" t="s">
        <v>2351</v>
      </c>
      <c r="B987" s="1" t="s">
        <v>2352</v>
      </c>
      <c r="C987">
        <v>0.74890647266294785</v>
      </c>
      <c r="D987">
        <v>0.93774755173992108</v>
      </c>
      <c r="E987">
        <f>-LOG(BioPlanet_2019_table[[#This Row],[Adjusted P-value]],10)</f>
        <v>2.791406102659235E-2</v>
      </c>
      <c r="F987">
        <v>0</v>
      </c>
      <c r="G987">
        <v>0</v>
      </c>
      <c r="H987">
        <v>0.79658823632277975</v>
      </c>
      <c r="I987">
        <v>0.2303264569453371</v>
      </c>
      <c r="J987" s="1" t="s">
        <v>2353</v>
      </c>
    </row>
    <row r="988" spans="1:10" x14ac:dyDescent="0.25">
      <c r="A988" s="1" t="s">
        <v>2354</v>
      </c>
      <c r="B988" s="1" t="s">
        <v>2355</v>
      </c>
      <c r="C988">
        <v>0.75270187917738263</v>
      </c>
      <c r="D988">
        <v>0.93774755173992108</v>
      </c>
      <c r="E988">
        <f>-LOG(BioPlanet_2019_table[[#This Row],[Adjusted P-value]],10)</f>
        <v>2.791406102659235E-2</v>
      </c>
      <c r="F988">
        <v>0</v>
      </c>
      <c r="G988">
        <v>0</v>
      </c>
      <c r="H988">
        <v>0.76260135417537411</v>
      </c>
      <c r="I988">
        <v>0.21664439908285354</v>
      </c>
      <c r="J988" s="1" t="s">
        <v>2356</v>
      </c>
    </row>
    <row r="989" spans="1:10" x14ac:dyDescent="0.25">
      <c r="A989" s="1" t="s">
        <v>2357</v>
      </c>
      <c r="B989" s="1" t="s">
        <v>2355</v>
      </c>
      <c r="C989">
        <v>0.75270187917738263</v>
      </c>
      <c r="D989">
        <v>0.93774755173992108</v>
      </c>
      <c r="E989">
        <f>-LOG(BioPlanet_2019_table[[#This Row],[Adjusted P-value]],10)</f>
        <v>2.791406102659235E-2</v>
      </c>
      <c r="F989">
        <v>0</v>
      </c>
      <c r="G989">
        <v>0</v>
      </c>
      <c r="H989">
        <v>0.76260135417537411</v>
      </c>
      <c r="I989">
        <v>0.21664439908285354</v>
      </c>
      <c r="J989" s="1" t="s">
        <v>2358</v>
      </c>
    </row>
    <row r="990" spans="1:10" x14ac:dyDescent="0.25">
      <c r="A990" s="1" t="s">
        <v>2359</v>
      </c>
      <c r="B990" s="1" t="s">
        <v>2355</v>
      </c>
      <c r="C990">
        <v>0.75270187917738263</v>
      </c>
      <c r="D990">
        <v>0.93774755173992108</v>
      </c>
      <c r="E990">
        <f>-LOG(BioPlanet_2019_table[[#This Row],[Adjusted P-value]],10)</f>
        <v>2.791406102659235E-2</v>
      </c>
      <c r="F990">
        <v>0</v>
      </c>
      <c r="G990">
        <v>0</v>
      </c>
      <c r="H990">
        <v>0.76260135417537411</v>
      </c>
      <c r="I990">
        <v>0.21664439908285354</v>
      </c>
      <c r="J990" s="1" t="s">
        <v>2360</v>
      </c>
    </row>
    <row r="991" spans="1:10" x14ac:dyDescent="0.25">
      <c r="A991" s="1" t="s">
        <v>2361</v>
      </c>
      <c r="B991" s="1" t="s">
        <v>2362</v>
      </c>
      <c r="C991">
        <v>0.75361605505634355</v>
      </c>
      <c r="D991">
        <v>0.93774755173992108</v>
      </c>
      <c r="E991">
        <f>-LOG(BioPlanet_2019_table[[#This Row],[Adjusted P-value]],10)</f>
        <v>2.791406102659235E-2</v>
      </c>
      <c r="F991">
        <v>0</v>
      </c>
      <c r="G991">
        <v>0</v>
      </c>
      <c r="H991">
        <v>0.81201071018742832</v>
      </c>
      <c r="I991">
        <v>0.22969529780573902</v>
      </c>
      <c r="J991" s="1" t="s">
        <v>2363</v>
      </c>
    </row>
    <row r="992" spans="1:10" x14ac:dyDescent="0.25">
      <c r="A992" s="1" t="s">
        <v>2364</v>
      </c>
      <c r="B992" s="1" t="s">
        <v>2365</v>
      </c>
      <c r="C992">
        <v>0.75428733449761332</v>
      </c>
      <c r="D992">
        <v>0.93774755173992108</v>
      </c>
      <c r="E992">
        <f>-LOG(BioPlanet_2019_table[[#This Row],[Adjusted P-value]],10)</f>
        <v>2.791406102659235E-2</v>
      </c>
      <c r="F992">
        <v>0</v>
      </c>
      <c r="G992">
        <v>0</v>
      </c>
      <c r="H992">
        <v>0.83828000335936848</v>
      </c>
      <c r="I992">
        <v>0.23637979087180194</v>
      </c>
      <c r="J992" s="1" t="s">
        <v>964</v>
      </c>
    </row>
    <row r="993" spans="1:10" x14ac:dyDescent="0.25">
      <c r="A993" s="1" t="s">
        <v>2366</v>
      </c>
      <c r="B993" s="1" t="s">
        <v>2367</v>
      </c>
      <c r="C993">
        <v>0.75495525206070169</v>
      </c>
      <c r="D993">
        <v>0.93774755173992108</v>
      </c>
      <c r="E993">
        <f>-LOG(BioPlanet_2019_table[[#This Row],[Adjusted P-value]],10)</f>
        <v>2.791406102659235E-2</v>
      </c>
      <c r="F993">
        <v>0</v>
      </c>
      <c r="G993">
        <v>0</v>
      </c>
      <c r="H993">
        <v>0.77636789440068132</v>
      </c>
      <c r="I993">
        <v>0.21823453095875275</v>
      </c>
      <c r="J993" s="1" t="s">
        <v>2368</v>
      </c>
    </row>
    <row r="994" spans="1:10" x14ac:dyDescent="0.25">
      <c r="A994" s="1" t="s">
        <v>2369</v>
      </c>
      <c r="B994" s="1" t="s">
        <v>2370</v>
      </c>
      <c r="C994">
        <v>0.75572255703228597</v>
      </c>
      <c r="D994">
        <v>0.93774755173992108</v>
      </c>
      <c r="E994">
        <f>-LOG(BioPlanet_2019_table[[#This Row],[Adjusted P-value]],10)</f>
        <v>2.791406102659235E-2</v>
      </c>
      <c r="F994">
        <v>0</v>
      </c>
      <c r="G994">
        <v>0</v>
      </c>
      <c r="H994">
        <v>0.80046893317702228</v>
      </c>
      <c r="I994">
        <v>0.22419610582294253</v>
      </c>
      <c r="J994" s="1" t="s">
        <v>2371</v>
      </c>
    </row>
    <row r="995" spans="1:10" x14ac:dyDescent="0.25">
      <c r="A995" s="1" t="s">
        <v>2372</v>
      </c>
      <c r="B995" s="1" t="s">
        <v>2373</v>
      </c>
      <c r="C995">
        <v>0.75672479125957193</v>
      </c>
      <c r="D995">
        <v>0.93774755173992108</v>
      </c>
      <c r="E995">
        <f>-LOG(BioPlanet_2019_table[[#This Row],[Adjusted P-value]],10)</f>
        <v>2.791406102659235E-2</v>
      </c>
      <c r="F995">
        <v>0</v>
      </c>
      <c r="G995">
        <v>0</v>
      </c>
      <c r="H995">
        <v>0.73639846743295023</v>
      </c>
      <c r="I995">
        <v>0.20527522864875433</v>
      </c>
      <c r="J995" s="1" t="s">
        <v>2374</v>
      </c>
    </row>
    <row r="996" spans="1:10" x14ac:dyDescent="0.25">
      <c r="A996" s="1" t="s">
        <v>2375</v>
      </c>
      <c r="B996" s="1" t="s">
        <v>2373</v>
      </c>
      <c r="C996">
        <v>0.75672479125957193</v>
      </c>
      <c r="D996">
        <v>0.93774755173992108</v>
      </c>
      <c r="E996">
        <f>-LOG(BioPlanet_2019_table[[#This Row],[Adjusted P-value]],10)</f>
        <v>2.791406102659235E-2</v>
      </c>
      <c r="F996">
        <v>0</v>
      </c>
      <c r="G996">
        <v>0</v>
      </c>
      <c r="H996">
        <v>0.73639846743295023</v>
      </c>
      <c r="I996">
        <v>0.20527522864875433</v>
      </c>
      <c r="J996" s="1" t="s">
        <v>2376</v>
      </c>
    </row>
    <row r="997" spans="1:10" x14ac:dyDescent="0.25">
      <c r="A997" s="1" t="s">
        <v>2377</v>
      </c>
      <c r="B997" s="1" t="s">
        <v>2378</v>
      </c>
      <c r="C997">
        <v>0.76085483304695389</v>
      </c>
      <c r="D997">
        <v>0.93774755173992108</v>
      </c>
      <c r="E997">
        <f>-LOG(BioPlanet_2019_table[[#This Row],[Adjusted P-value]],10)</f>
        <v>2.791406102659235E-2</v>
      </c>
      <c r="F997">
        <v>0</v>
      </c>
      <c r="G997">
        <v>0</v>
      </c>
      <c r="H997">
        <v>0.85100114093707291</v>
      </c>
      <c r="I997">
        <v>0.23258941737809449</v>
      </c>
      <c r="J997" s="1" t="s">
        <v>2379</v>
      </c>
    </row>
    <row r="998" spans="1:10" x14ac:dyDescent="0.25">
      <c r="A998" s="1" t="s">
        <v>2380</v>
      </c>
      <c r="B998" s="1" t="s">
        <v>2381</v>
      </c>
      <c r="C998">
        <v>0.76113979390622311</v>
      </c>
      <c r="D998">
        <v>0.93774755173992108</v>
      </c>
      <c r="E998">
        <f>-LOG(BioPlanet_2019_table[[#This Row],[Adjusted P-value]],10)</f>
        <v>2.791406102659235E-2</v>
      </c>
      <c r="F998">
        <v>0</v>
      </c>
      <c r="G998">
        <v>0</v>
      </c>
      <c r="H998">
        <v>0.82707075123657525</v>
      </c>
      <c r="I998">
        <v>0.22573923548575012</v>
      </c>
      <c r="J998" s="1" t="s">
        <v>2382</v>
      </c>
    </row>
    <row r="999" spans="1:10" x14ac:dyDescent="0.25">
      <c r="A999" s="1" t="s">
        <v>2383</v>
      </c>
      <c r="B999" s="1" t="s">
        <v>2384</v>
      </c>
      <c r="C999">
        <v>0.76125341254861933</v>
      </c>
      <c r="D999">
        <v>0.93774755173992108</v>
      </c>
      <c r="E999">
        <f>-LOG(BioPlanet_2019_table[[#This Row],[Adjusted P-value]],10)</f>
        <v>2.791406102659235E-2</v>
      </c>
      <c r="F999">
        <v>0</v>
      </c>
      <c r="G999">
        <v>0</v>
      </c>
      <c r="H999">
        <v>0.7119812974868498</v>
      </c>
      <c r="I999">
        <v>0.19422064988822751</v>
      </c>
      <c r="J999" s="1" t="s">
        <v>1755</v>
      </c>
    </row>
    <row r="1000" spans="1:10" x14ac:dyDescent="0.25">
      <c r="A1000" s="1" t="s">
        <v>2385</v>
      </c>
      <c r="B1000" s="1" t="s">
        <v>2384</v>
      </c>
      <c r="C1000">
        <v>0.76125341254861933</v>
      </c>
      <c r="D1000">
        <v>0.93774755173992108</v>
      </c>
      <c r="E1000">
        <f>-LOG(BioPlanet_2019_table[[#This Row],[Adjusted P-value]],10)</f>
        <v>2.791406102659235E-2</v>
      </c>
      <c r="F1000">
        <v>0</v>
      </c>
      <c r="G1000">
        <v>0</v>
      </c>
      <c r="H1000">
        <v>0.7119812974868498</v>
      </c>
      <c r="I1000">
        <v>0.19422064988822751</v>
      </c>
      <c r="J1000" s="1" t="s">
        <v>1730</v>
      </c>
    </row>
    <row r="1001" spans="1:10" x14ac:dyDescent="0.25">
      <c r="A1001" s="1" t="s">
        <v>2386</v>
      </c>
      <c r="B1001" s="1" t="s">
        <v>2384</v>
      </c>
      <c r="C1001">
        <v>0.76125341254861933</v>
      </c>
      <c r="D1001">
        <v>0.93774755173992108</v>
      </c>
      <c r="E1001">
        <f>-LOG(BioPlanet_2019_table[[#This Row],[Adjusted P-value]],10)</f>
        <v>2.791406102659235E-2</v>
      </c>
      <c r="F1001">
        <v>0</v>
      </c>
      <c r="G1001">
        <v>0</v>
      </c>
      <c r="H1001">
        <v>0.7119812974868498</v>
      </c>
      <c r="I1001">
        <v>0.19422064988822751</v>
      </c>
      <c r="J1001" s="1" t="s">
        <v>1284</v>
      </c>
    </row>
    <row r="1002" spans="1:10" x14ac:dyDescent="0.25">
      <c r="A1002" s="1" t="s">
        <v>2387</v>
      </c>
      <c r="B1002" s="1" t="s">
        <v>2384</v>
      </c>
      <c r="C1002">
        <v>0.76125341254861933</v>
      </c>
      <c r="D1002">
        <v>0.93774755173992108</v>
      </c>
      <c r="E1002">
        <f>-LOG(BioPlanet_2019_table[[#This Row],[Adjusted P-value]],10)</f>
        <v>2.791406102659235E-2</v>
      </c>
      <c r="F1002">
        <v>0</v>
      </c>
      <c r="G1002">
        <v>0</v>
      </c>
      <c r="H1002">
        <v>0.7119812974868498</v>
      </c>
      <c r="I1002">
        <v>0.19422064988822751</v>
      </c>
      <c r="J1002" s="1" t="s">
        <v>1480</v>
      </c>
    </row>
    <row r="1003" spans="1:10" x14ac:dyDescent="0.25">
      <c r="A1003" s="1" t="s">
        <v>2388</v>
      </c>
      <c r="B1003" s="1" t="s">
        <v>2384</v>
      </c>
      <c r="C1003">
        <v>0.76125341254861933</v>
      </c>
      <c r="D1003">
        <v>0.93774755173992108</v>
      </c>
      <c r="E1003">
        <f>-LOG(BioPlanet_2019_table[[#This Row],[Adjusted P-value]],10)</f>
        <v>2.791406102659235E-2</v>
      </c>
      <c r="F1003">
        <v>0</v>
      </c>
      <c r="G1003">
        <v>0</v>
      </c>
      <c r="H1003">
        <v>0.7119812974868498</v>
      </c>
      <c r="I1003">
        <v>0.19422064988822751</v>
      </c>
      <c r="J1003" s="1" t="s">
        <v>2389</v>
      </c>
    </row>
    <row r="1004" spans="1:10" x14ac:dyDescent="0.25">
      <c r="A1004" s="1" t="s">
        <v>2390</v>
      </c>
      <c r="B1004" s="1" t="s">
        <v>2384</v>
      </c>
      <c r="C1004">
        <v>0.76125341254861933</v>
      </c>
      <c r="D1004">
        <v>0.93774755173992108</v>
      </c>
      <c r="E1004">
        <f>-LOG(BioPlanet_2019_table[[#This Row],[Adjusted P-value]],10)</f>
        <v>2.791406102659235E-2</v>
      </c>
      <c r="F1004">
        <v>0</v>
      </c>
      <c r="G1004">
        <v>0</v>
      </c>
      <c r="H1004">
        <v>0.7119812974868498</v>
      </c>
      <c r="I1004">
        <v>0.19422064988822751</v>
      </c>
      <c r="J1004" s="1" t="s">
        <v>2037</v>
      </c>
    </row>
    <row r="1005" spans="1:10" x14ac:dyDescent="0.25">
      <c r="A1005" s="1" t="s">
        <v>2391</v>
      </c>
      <c r="B1005" s="1" t="s">
        <v>2384</v>
      </c>
      <c r="C1005">
        <v>0.76125341254861933</v>
      </c>
      <c r="D1005">
        <v>0.93774755173992108</v>
      </c>
      <c r="E1005">
        <f>-LOG(BioPlanet_2019_table[[#This Row],[Adjusted P-value]],10)</f>
        <v>2.791406102659235E-2</v>
      </c>
      <c r="F1005">
        <v>0</v>
      </c>
      <c r="G1005">
        <v>0</v>
      </c>
      <c r="H1005">
        <v>0.7119812974868498</v>
      </c>
      <c r="I1005">
        <v>0.19422064988822751</v>
      </c>
      <c r="J1005" s="1" t="s">
        <v>1963</v>
      </c>
    </row>
    <row r="1006" spans="1:10" x14ac:dyDescent="0.25">
      <c r="A1006" s="1" t="s">
        <v>2392</v>
      </c>
      <c r="B1006" s="1" t="s">
        <v>2384</v>
      </c>
      <c r="C1006">
        <v>0.76125341254861933</v>
      </c>
      <c r="D1006">
        <v>0.93774755173992108</v>
      </c>
      <c r="E1006">
        <f>-LOG(BioPlanet_2019_table[[#This Row],[Adjusted P-value]],10)</f>
        <v>2.791406102659235E-2</v>
      </c>
      <c r="F1006">
        <v>0</v>
      </c>
      <c r="G1006">
        <v>0</v>
      </c>
      <c r="H1006">
        <v>0.7119812974868498</v>
      </c>
      <c r="I1006">
        <v>0.19422064988822751</v>
      </c>
      <c r="J1006" s="1" t="s">
        <v>2120</v>
      </c>
    </row>
    <row r="1007" spans="1:10" x14ac:dyDescent="0.25">
      <c r="A1007" s="1" t="s">
        <v>2393</v>
      </c>
      <c r="B1007" s="1" t="s">
        <v>2384</v>
      </c>
      <c r="C1007">
        <v>0.76125341254861933</v>
      </c>
      <c r="D1007">
        <v>0.93774755173992108</v>
      </c>
      <c r="E1007">
        <f>-LOG(BioPlanet_2019_table[[#This Row],[Adjusted P-value]],10)</f>
        <v>2.791406102659235E-2</v>
      </c>
      <c r="F1007">
        <v>0</v>
      </c>
      <c r="G1007">
        <v>0</v>
      </c>
      <c r="H1007">
        <v>0.7119812974868498</v>
      </c>
      <c r="I1007">
        <v>0.19422064988822751</v>
      </c>
      <c r="J1007" s="1" t="s">
        <v>2394</v>
      </c>
    </row>
    <row r="1008" spans="1:10" x14ac:dyDescent="0.25">
      <c r="A1008" s="1" t="s">
        <v>2395</v>
      </c>
      <c r="B1008" s="1" t="s">
        <v>2384</v>
      </c>
      <c r="C1008">
        <v>0.76125341254861933</v>
      </c>
      <c r="D1008">
        <v>0.93774755173992108</v>
      </c>
      <c r="E1008">
        <f>-LOG(BioPlanet_2019_table[[#This Row],[Adjusted P-value]],10)</f>
        <v>2.791406102659235E-2</v>
      </c>
      <c r="F1008">
        <v>0</v>
      </c>
      <c r="G1008">
        <v>0</v>
      </c>
      <c r="H1008">
        <v>0.7119812974868498</v>
      </c>
      <c r="I1008">
        <v>0.19422064988822751</v>
      </c>
      <c r="J1008" s="1" t="s">
        <v>1476</v>
      </c>
    </row>
    <row r="1009" spans="1:10" x14ac:dyDescent="0.25">
      <c r="A1009" s="1" t="s">
        <v>2396</v>
      </c>
      <c r="B1009" s="1" t="s">
        <v>2384</v>
      </c>
      <c r="C1009">
        <v>0.76125341254861933</v>
      </c>
      <c r="D1009">
        <v>0.93774755173992108</v>
      </c>
      <c r="E1009">
        <f>-LOG(BioPlanet_2019_table[[#This Row],[Adjusted P-value]],10)</f>
        <v>2.791406102659235E-2</v>
      </c>
      <c r="F1009">
        <v>0</v>
      </c>
      <c r="G1009">
        <v>0</v>
      </c>
      <c r="H1009">
        <v>0.7119812974868498</v>
      </c>
      <c r="I1009">
        <v>0.19422064988822751</v>
      </c>
      <c r="J1009" s="1" t="s">
        <v>1619</v>
      </c>
    </row>
    <row r="1010" spans="1:10" x14ac:dyDescent="0.25">
      <c r="A1010" s="1" t="s">
        <v>2397</v>
      </c>
      <c r="B1010" s="1" t="s">
        <v>2384</v>
      </c>
      <c r="C1010">
        <v>0.76125341254861933</v>
      </c>
      <c r="D1010">
        <v>0.93774755173992108</v>
      </c>
      <c r="E1010">
        <f>-LOG(BioPlanet_2019_table[[#This Row],[Adjusted P-value]],10)</f>
        <v>2.791406102659235E-2</v>
      </c>
      <c r="F1010">
        <v>0</v>
      </c>
      <c r="G1010">
        <v>0</v>
      </c>
      <c r="H1010">
        <v>0.7119812974868498</v>
      </c>
      <c r="I1010">
        <v>0.19422064988822751</v>
      </c>
      <c r="J1010" s="1" t="s">
        <v>2280</v>
      </c>
    </row>
    <row r="1011" spans="1:10" x14ac:dyDescent="0.25">
      <c r="A1011" s="1" t="s">
        <v>2398</v>
      </c>
      <c r="B1011" s="1" t="s">
        <v>2384</v>
      </c>
      <c r="C1011">
        <v>0.76125341254861933</v>
      </c>
      <c r="D1011">
        <v>0.93774755173992108</v>
      </c>
      <c r="E1011">
        <f>-LOG(BioPlanet_2019_table[[#This Row],[Adjusted P-value]],10)</f>
        <v>2.791406102659235E-2</v>
      </c>
      <c r="F1011">
        <v>0</v>
      </c>
      <c r="G1011">
        <v>0</v>
      </c>
      <c r="H1011">
        <v>0.7119812974868498</v>
      </c>
      <c r="I1011">
        <v>0.19422064988822751</v>
      </c>
      <c r="J1011" s="1" t="s">
        <v>2399</v>
      </c>
    </row>
    <row r="1012" spans="1:10" x14ac:dyDescent="0.25">
      <c r="A1012" s="1" t="s">
        <v>2400</v>
      </c>
      <c r="B1012" s="1" t="s">
        <v>2384</v>
      </c>
      <c r="C1012">
        <v>0.76125341254861933</v>
      </c>
      <c r="D1012">
        <v>0.93774755173992108</v>
      </c>
      <c r="E1012">
        <f>-LOG(BioPlanet_2019_table[[#This Row],[Adjusted P-value]],10)</f>
        <v>2.791406102659235E-2</v>
      </c>
      <c r="F1012">
        <v>0</v>
      </c>
      <c r="G1012">
        <v>0</v>
      </c>
      <c r="H1012">
        <v>0.7119812974868498</v>
      </c>
      <c r="I1012">
        <v>0.19422064988822751</v>
      </c>
      <c r="J1012" s="1" t="s">
        <v>1730</v>
      </c>
    </row>
    <row r="1013" spans="1:10" x14ac:dyDescent="0.25">
      <c r="A1013" s="1" t="s">
        <v>2401</v>
      </c>
      <c r="B1013" s="1" t="s">
        <v>2384</v>
      </c>
      <c r="C1013">
        <v>0.76125341254861933</v>
      </c>
      <c r="D1013">
        <v>0.93774755173992108</v>
      </c>
      <c r="E1013">
        <f>-LOG(BioPlanet_2019_table[[#This Row],[Adjusted P-value]],10)</f>
        <v>2.791406102659235E-2</v>
      </c>
      <c r="F1013">
        <v>0</v>
      </c>
      <c r="G1013">
        <v>0</v>
      </c>
      <c r="H1013">
        <v>0.7119812974868498</v>
      </c>
      <c r="I1013">
        <v>0.19422064988822751</v>
      </c>
      <c r="J1013" s="1" t="s">
        <v>1730</v>
      </c>
    </row>
    <row r="1014" spans="1:10" x14ac:dyDescent="0.25">
      <c r="A1014" s="1" t="s">
        <v>2402</v>
      </c>
      <c r="B1014" s="1" t="s">
        <v>2403</v>
      </c>
      <c r="C1014">
        <v>0.76142246623385246</v>
      </c>
      <c r="D1014">
        <v>0.93774755173992108</v>
      </c>
      <c r="E1014">
        <f>-LOG(BioPlanet_2019_table[[#This Row],[Adjusted P-value]],10)</f>
        <v>2.791406102659235E-2</v>
      </c>
      <c r="F1014">
        <v>0</v>
      </c>
      <c r="G1014">
        <v>0</v>
      </c>
      <c r="H1014">
        <v>0.81301140174379616</v>
      </c>
      <c r="I1014">
        <v>0.22160002100640827</v>
      </c>
      <c r="J1014" s="1" t="s">
        <v>2404</v>
      </c>
    </row>
    <row r="1015" spans="1:10" x14ac:dyDescent="0.25">
      <c r="A1015" s="1" t="s">
        <v>2405</v>
      </c>
      <c r="B1015" s="1" t="s">
        <v>2406</v>
      </c>
      <c r="C1015">
        <v>0.76595086216907049</v>
      </c>
      <c r="D1015">
        <v>0.93774755173992108</v>
      </c>
      <c r="E1015">
        <f>-LOG(BioPlanet_2019_table[[#This Row],[Adjusted P-value]],10)</f>
        <v>2.791406102659235E-2</v>
      </c>
      <c r="F1015">
        <v>0</v>
      </c>
      <c r="G1015">
        <v>0</v>
      </c>
      <c r="H1015">
        <v>0.74482561541497139</v>
      </c>
      <c r="I1015">
        <v>0.19859826120018759</v>
      </c>
      <c r="J1015" s="1" t="s">
        <v>2407</v>
      </c>
    </row>
    <row r="1016" spans="1:10" x14ac:dyDescent="0.25">
      <c r="A1016" s="1" t="s">
        <v>2408</v>
      </c>
      <c r="B1016" s="1" t="s">
        <v>2409</v>
      </c>
      <c r="C1016">
        <v>0.76925714197908002</v>
      </c>
      <c r="D1016">
        <v>0.93774755173992108</v>
      </c>
      <c r="E1016">
        <f>-LOG(BioPlanet_2019_table[[#This Row],[Adjusted P-value]],10)</f>
        <v>2.791406102659235E-2</v>
      </c>
      <c r="F1016">
        <v>0</v>
      </c>
      <c r="G1016">
        <v>0</v>
      </c>
      <c r="H1016">
        <v>0.85844003724208351</v>
      </c>
      <c r="I1016">
        <v>0.22519455821501755</v>
      </c>
      <c r="J1016" s="1" t="s">
        <v>2410</v>
      </c>
    </row>
    <row r="1017" spans="1:10" x14ac:dyDescent="0.25">
      <c r="A1017" s="1" t="s">
        <v>2411</v>
      </c>
      <c r="B1017" s="1" t="s">
        <v>2412</v>
      </c>
      <c r="C1017">
        <v>0.77010325594461693</v>
      </c>
      <c r="D1017">
        <v>0.93774755173992108</v>
      </c>
      <c r="E1017">
        <f>-LOG(BioPlanet_2019_table[[#This Row],[Adjusted P-value]],10)</f>
        <v>2.791406102659235E-2</v>
      </c>
      <c r="F1017">
        <v>0</v>
      </c>
      <c r="G1017">
        <v>0</v>
      </c>
      <c r="H1017">
        <v>0.77341382033060802</v>
      </c>
      <c r="I1017">
        <v>0.20203941394906932</v>
      </c>
      <c r="J1017" s="1" t="s">
        <v>2413</v>
      </c>
    </row>
    <row r="1018" spans="1:10" x14ac:dyDescent="0.25">
      <c r="A1018" s="1" t="s">
        <v>2414</v>
      </c>
      <c r="B1018" s="1" t="s">
        <v>2415</v>
      </c>
      <c r="C1018">
        <v>0.77223370735978725</v>
      </c>
      <c r="D1018">
        <v>0.93774755173992108</v>
      </c>
      <c r="E1018">
        <f>-LOG(BioPlanet_2019_table[[#This Row],[Adjusted P-value]],10)</f>
        <v>2.791406102659235E-2</v>
      </c>
      <c r="F1018">
        <v>0</v>
      </c>
      <c r="G1018">
        <v>0</v>
      </c>
      <c r="H1018">
        <v>0.71181286549707601</v>
      </c>
      <c r="I1018">
        <v>0.18398087977230698</v>
      </c>
      <c r="J1018" s="1" t="s">
        <v>1345</v>
      </c>
    </row>
    <row r="1019" spans="1:10" x14ac:dyDescent="0.25">
      <c r="A1019" s="1" t="s">
        <v>2416</v>
      </c>
      <c r="B1019" s="1" t="s">
        <v>2415</v>
      </c>
      <c r="C1019">
        <v>0.77223370735978725</v>
      </c>
      <c r="D1019">
        <v>0.93774755173992108</v>
      </c>
      <c r="E1019">
        <f>-LOG(BioPlanet_2019_table[[#This Row],[Adjusted P-value]],10)</f>
        <v>2.791406102659235E-2</v>
      </c>
      <c r="F1019">
        <v>0</v>
      </c>
      <c r="G1019">
        <v>0</v>
      </c>
      <c r="H1019">
        <v>0.71181286549707601</v>
      </c>
      <c r="I1019">
        <v>0.18398087977230698</v>
      </c>
      <c r="J1019" s="1" t="s">
        <v>684</v>
      </c>
    </row>
    <row r="1020" spans="1:10" x14ac:dyDescent="0.25">
      <c r="A1020" s="1" t="s">
        <v>2417</v>
      </c>
      <c r="B1020" s="1" t="s">
        <v>2415</v>
      </c>
      <c r="C1020">
        <v>0.77223370735978725</v>
      </c>
      <c r="D1020">
        <v>0.93774755173992108</v>
      </c>
      <c r="E1020">
        <f>-LOG(BioPlanet_2019_table[[#This Row],[Adjusted P-value]],10)</f>
        <v>2.791406102659235E-2</v>
      </c>
      <c r="F1020">
        <v>0</v>
      </c>
      <c r="G1020">
        <v>0</v>
      </c>
      <c r="H1020">
        <v>0.71181286549707601</v>
      </c>
      <c r="I1020">
        <v>0.18398087977230698</v>
      </c>
      <c r="J1020" s="1" t="s">
        <v>1343</v>
      </c>
    </row>
    <row r="1021" spans="1:10" x14ac:dyDescent="0.25">
      <c r="A1021" s="1" t="s">
        <v>2418</v>
      </c>
      <c r="B1021" s="1" t="s">
        <v>2415</v>
      </c>
      <c r="C1021">
        <v>0.77223370735978725</v>
      </c>
      <c r="D1021">
        <v>0.93774755173992108</v>
      </c>
      <c r="E1021">
        <f>-LOG(BioPlanet_2019_table[[#This Row],[Adjusted P-value]],10)</f>
        <v>2.791406102659235E-2</v>
      </c>
      <c r="F1021">
        <v>0</v>
      </c>
      <c r="G1021">
        <v>0</v>
      </c>
      <c r="H1021">
        <v>0.71181286549707601</v>
      </c>
      <c r="I1021">
        <v>0.18398087977230698</v>
      </c>
      <c r="J1021" s="1" t="s">
        <v>2419</v>
      </c>
    </row>
    <row r="1022" spans="1:10" x14ac:dyDescent="0.25">
      <c r="A1022" s="1" t="s">
        <v>2420</v>
      </c>
      <c r="B1022" s="1" t="s">
        <v>2421</v>
      </c>
      <c r="C1022">
        <v>0.77360024516178949</v>
      </c>
      <c r="D1022">
        <v>0.93774755173992108</v>
      </c>
      <c r="E1022">
        <f>-LOG(BioPlanet_2019_table[[#This Row],[Adjusted P-value]],10)</f>
        <v>2.791406102659235E-2</v>
      </c>
      <c r="F1022">
        <v>0</v>
      </c>
      <c r="G1022">
        <v>0</v>
      </c>
      <c r="H1022">
        <v>0.84195019073907518</v>
      </c>
      <c r="I1022">
        <v>0.21612862906126745</v>
      </c>
      <c r="J1022" s="1" t="s">
        <v>2422</v>
      </c>
    </row>
    <row r="1023" spans="1:10" x14ac:dyDescent="0.25">
      <c r="A1023" s="1" t="s">
        <v>2423</v>
      </c>
      <c r="B1023" s="1" t="s">
        <v>2424</v>
      </c>
      <c r="C1023">
        <v>0.77494257352369889</v>
      </c>
      <c r="D1023">
        <v>0.93774755173992108</v>
      </c>
      <c r="E1023">
        <f>-LOG(BioPlanet_2019_table[[#This Row],[Adjusted P-value]],10)</f>
        <v>2.791406102659235E-2</v>
      </c>
      <c r="F1023">
        <v>0</v>
      </c>
      <c r="G1023">
        <v>0</v>
      </c>
      <c r="H1023">
        <v>0.78085952020129812</v>
      </c>
      <c r="I1023">
        <v>0.19909290255097981</v>
      </c>
      <c r="J1023" s="1" t="s">
        <v>2425</v>
      </c>
    </row>
    <row r="1024" spans="1:10" x14ac:dyDescent="0.25">
      <c r="A1024" s="1" t="s">
        <v>2426</v>
      </c>
      <c r="B1024" s="1" t="s">
        <v>2427</v>
      </c>
      <c r="C1024">
        <v>0.77779386963761188</v>
      </c>
      <c r="D1024">
        <v>0.93774755173992108</v>
      </c>
      <c r="E1024">
        <f>-LOG(BioPlanet_2019_table[[#This Row],[Adjusted P-value]],10)</f>
        <v>2.791406102659235E-2</v>
      </c>
      <c r="F1024">
        <v>0</v>
      </c>
      <c r="G1024">
        <v>0</v>
      </c>
      <c r="H1024">
        <v>0.74904474300505364</v>
      </c>
      <c r="I1024">
        <v>0.18823025411871575</v>
      </c>
      <c r="J1024" s="1" t="s">
        <v>2428</v>
      </c>
    </row>
    <row r="1025" spans="1:10" x14ac:dyDescent="0.25">
      <c r="A1025" s="1" t="s">
        <v>2429</v>
      </c>
      <c r="B1025" s="1" t="s">
        <v>2427</v>
      </c>
      <c r="C1025">
        <v>0.77779386963761188</v>
      </c>
      <c r="D1025">
        <v>0.93774755173992108</v>
      </c>
      <c r="E1025">
        <f>-LOG(BioPlanet_2019_table[[#This Row],[Adjusted P-value]],10)</f>
        <v>2.791406102659235E-2</v>
      </c>
      <c r="F1025">
        <v>0</v>
      </c>
      <c r="G1025">
        <v>0</v>
      </c>
      <c r="H1025">
        <v>0.74904474300505364</v>
      </c>
      <c r="I1025">
        <v>0.18823025411871575</v>
      </c>
      <c r="J1025" s="1" t="s">
        <v>2430</v>
      </c>
    </row>
    <row r="1026" spans="1:10" x14ac:dyDescent="0.25">
      <c r="A1026" s="1" t="s">
        <v>2431</v>
      </c>
      <c r="B1026" s="1" t="s">
        <v>2432</v>
      </c>
      <c r="C1026">
        <v>0.77979576336430689</v>
      </c>
      <c r="D1026">
        <v>0.93774755173992108</v>
      </c>
      <c r="E1026">
        <f>-LOG(BioPlanet_2019_table[[#This Row],[Adjusted P-value]],10)</f>
        <v>2.791406102659235E-2</v>
      </c>
      <c r="F1026">
        <v>0</v>
      </c>
      <c r="G1026">
        <v>0</v>
      </c>
      <c r="H1026">
        <v>0.83749579640079352</v>
      </c>
      <c r="I1026">
        <v>0.20830466413622181</v>
      </c>
      <c r="J1026" s="1" t="s">
        <v>2433</v>
      </c>
    </row>
    <row r="1027" spans="1:10" x14ac:dyDescent="0.25">
      <c r="A1027" s="1" t="s">
        <v>2434</v>
      </c>
      <c r="B1027" s="1" t="s">
        <v>2435</v>
      </c>
      <c r="C1027">
        <v>0.78017740248140788</v>
      </c>
      <c r="D1027">
        <v>0.93774755173992108</v>
      </c>
      <c r="E1027">
        <f>-LOG(BioPlanet_2019_table[[#This Row],[Adjusted P-value]],10)</f>
        <v>2.791406102659235E-2</v>
      </c>
      <c r="F1027">
        <v>0</v>
      </c>
      <c r="G1027">
        <v>0</v>
      </c>
      <c r="H1027">
        <v>0.76232320696292577</v>
      </c>
      <c r="I1027">
        <v>0.1892344978528574</v>
      </c>
      <c r="J1027" s="1" t="s">
        <v>2436</v>
      </c>
    </row>
    <row r="1028" spans="1:10" x14ac:dyDescent="0.25">
      <c r="A1028" s="1" t="s">
        <v>2437</v>
      </c>
      <c r="B1028" s="1" t="s">
        <v>2438</v>
      </c>
      <c r="C1028">
        <v>0.78170635913039821</v>
      </c>
      <c r="D1028">
        <v>0.93774755173992108</v>
      </c>
      <c r="E1028">
        <f>-LOG(BioPlanet_2019_table[[#This Row],[Adjusted P-value]],10)</f>
        <v>2.791406102659235E-2</v>
      </c>
      <c r="F1028">
        <v>0</v>
      </c>
      <c r="G1028">
        <v>0</v>
      </c>
      <c r="H1028">
        <v>0.66744593804792518</v>
      </c>
      <c r="I1028">
        <v>0.16437598844866083</v>
      </c>
      <c r="J1028" s="1" t="s">
        <v>2439</v>
      </c>
    </row>
    <row r="1029" spans="1:10" x14ac:dyDescent="0.25">
      <c r="A1029" s="1" t="s">
        <v>2440</v>
      </c>
      <c r="B1029" s="1" t="s">
        <v>2438</v>
      </c>
      <c r="C1029">
        <v>0.78170635913039821</v>
      </c>
      <c r="D1029">
        <v>0.93774755173992108</v>
      </c>
      <c r="E1029">
        <f>-LOG(BioPlanet_2019_table[[#This Row],[Adjusted P-value]],10)</f>
        <v>2.791406102659235E-2</v>
      </c>
      <c r="F1029">
        <v>0</v>
      </c>
      <c r="G1029">
        <v>0</v>
      </c>
      <c r="H1029">
        <v>0.66744593804792518</v>
      </c>
      <c r="I1029">
        <v>0.16437598844866083</v>
      </c>
      <c r="J1029" s="1" t="s">
        <v>2439</v>
      </c>
    </row>
    <row r="1030" spans="1:10" x14ac:dyDescent="0.25">
      <c r="A1030" s="1" t="s">
        <v>2441</v>
      </c>
      <c r="B1030" s="1" t="s">
        <v>2438</v>
      </c>
      <c r="C1030">
        <v>0.78170635913039821</v>
      </c>
      <c r="D1030">
        <v>0.93774755173992108</v>
      </c>
      <c r="E1030">
        <f>-LOG(BioPlanet_2019_table[[#This Row],[Adjusted P-value]],10)</f>
        <v>2.791406102659235E-2</v>
      </c>
      <c r="F1030">
        <v>0</v>
      </c>
      <c r="G1030">
        <v>0</v>
      </c>
      <c r="H1030">
        <v>0.66744593804792518</v>
      </c>
      <c r="I1030">
        <v>0.16437598844866083</v>
      </c>
      <c r="J1030" s="1" t="s">
        <v>2442</v>
      </c>
    </row>
    <row r="1031" spans="1:10" x14ac:dyDescent="0.25">
      <c r="A1031" s="1" t="s">
        <v>2443</v>
      </c>
      <c r="B1031" s="1" t="s">
        <v>2438</v>
      </c>
      <c r="C1031">
        <v>0.78170635913039821</v>
      </c>
      <c r="D1031">
        <v>0.93774755173992108</v>
      </c>
      <c r="E1031">
        <f>-LOG(BioPlanet_2019_table[[#This Row],[Adjusted P-value]],10)</f>
        <v>2.791406102659235E-2</v>
      </c>
      <c r="F1031">
        <v>0</v>
      </c>
      <c r="G1031">
        <v>0</v>
      </c>
      <c r="H1031">
        <v>0.66744593804792518</v>
      </c>
      <c r="I1031">
        <v>0.16437598844866083</v>
      </c>
      <c r="J1031" s="1" t="s">
        <v>2444</v>
      </c>
    </row>
    <row r="1032" spans="1:10" x14ac:dyDescent="0.25">
      <c r="A1032" s="1" t="s">
        <v>2445</v>
      </c>
      <c r="B1032" s="1" t="s">
        <v>2438</v>
      </c>
      <c r="C1032">
        <v>0.78170635913039821</v>
      </c>
      <c r="D1032">
        <v>0.93774755173992108</v>
      </c>
      <c r="E1032">
        <f>-LOG(BioPlanet_2019_table[[#This Row],[Adjusted P-value]],10)</f>
        <v>2.791406102659235E-2</v>
      </c>
      <c r="F1032">
        <v>0</v>
      </c>
      <c r="G1032">
        <v>0</v>
      </c>
      <c r="H1032">
        <v>0.66744593804792518</v>
      </c>
      <c r="I1032">
        <v>0.16437598844866083</v>
      </c>
      <c r="J1032" s="1" t="s">
        <v>2280</v>
      </c>
    </row>
    <row r="1033" spans="1:10" x14ac:dyDescent="0.25">
      <c r="A1033" s="1" t="s">
        <v>2446</v>
      </c>
      <c r="B1033" s="1" t="s">
        <v>2438</v>
      </c>
      <c r="C1033">
        <v>0.78170635913039821</v>
      </c>
      <c r="D1033">
        <v>0.93774755173992108</v>
      </c>
      <c r="E1033">
        <f>-LOG(BioPlanet_2019_table[[#This Row],[Adjusted P-value]],10)</f>
        <v>2.791406102659235E-2</v>
      </c>
      <c r="F1033">
        <v>0</v>
      </c>
      <c r="G1033">
        <v>0</v>
      </c>
      <c r="H1033">
        <v>0.66744593804792518</v>
      </c>
      <c r="I1033">
        <v>0.16437598844866083</v>
      </c>
      <c r="J1033" s="1" t="s">
        <v>1857</v>
      </c>
    </row>
    <row r="1034" spans="1:10" x14ac:dyDescent="0.25">
      <c r="A1034" s="1" t="s">
        <v>2447</v>
      </c>
      <c r="B1034" s="1" t="s">
        <v>2438</v>
      </c>
      <c r="C1034">
        <v>0.78170635913039821</v>
      </c>
      <c r="D1034">
        <v>0.93774755173992108</v>
      </c>
      <c r="E1034">
        <f>-LOG(BioPlanet_2019_table[[#This Row],[Adjusted P-value]],10)</f>
        <v>2.791406102659235E-2</v>
      </c>
      <c r="F1034">
        <v>0</v>
      </c>
      <c r="G1034">
        <v>0</v>
      </c>
      <c r="H1034">
        <v>0.66744593804792518</v>
      </c>
      <c r="I1034">
        <v>0.16437598844866083</v>
      </c>
      <c r="J1034" s="1" t="s">
        <v>1468</v>
      </c>
    </row>
    <row r="1035" spans="1:10" x14ac:dyDescent="0.25">
      <c r="A1035" s="1" t="s">
        <v>2448</v>
      </c>
      <c r="B1035" s="1" t="s">
        <v>2438</v>
      </c>
      <c r="C1035">
        <v>0.78170635913039821</v>
      </c>
      <c r="D1035">
        <v>0.93774755173992108</v>
      </c>
      <c r="E1035">
        <f>-LOG(BioPlanet_2019_table[[#This Row],[Adjusted P-value]],10)</f>
        <v>2.791406102659235E-2</v>
      </c>
      <c r="F1035">
        <v>0</v>
      </c>
      <c r="G1035">
        <v>0</v>
      </c>
      <c r="H1035">
        <v>0.66744593804792518</v>
      </c>
      <c r="I1035">
        <v>0.16437598844866083</v>
      </c>
      <c r="J1035" s="1" t="s">
        <v>1717</v>
      </c>
    </row>
    <row r="1036" spans="1:10" x14ac:dyDescent="0.25">
      <c r="A1036" s="1" t="s">
        <v>2449</v>
      </c>
      <c r="B1036" s="1" t="s">
        <v>2438</v>
      </c>
      <c r="C1036">
        <v>0.78170635913039821</v>
      </c>
      <c r="D1036">
        <v>0.93774755173992108</v>
      </c>
      <c r="E1036">
        <f>-LOG(BioPlanet_2019_table[[#This Row],[Adjusted P-value]],10)</f>
        <v>2.791406102659235E-2</v>
      </c>
      <c r="F1036">
        <v>0</v>
      </c>
      <c r="G1036">
        <v>0</v>
      </c>
      <c r="H1036">
        <v>0.66744593804792518</v>
      </c>
      <c r="I1036">
        <v>0.16437598844866083</v>
      </c>
      <c r="J1036" s="1" t="s">
        <v>2450</v>
      </c>
    </row>
    <row r="1037" spans="1:10" x14ac:dyDescent="0.25">
      <c r="A1037" s="1" t="s">
        <v>2451</v>
      </c>
      <c r="B1037" s="1" t="s">
        <v>2438</v>
      </c>
      <c r="C1037">
        <v>0.78170635913039821</v>
      </c>
      <c r="D1037">
        <v>0.93774755173992108</v>
      </c>
      <c r="E1037">
        <f>-LOG(BioPlanet_2019_table[[#This Row],[Adjusted P-value]],10)</f>
        <v>2.791406102659235E-2</v>
      </c>
      <c r="F1037">
        <v>0</v>
      </c>
      <c r="G1037">
        <v>0</v>
      </c>
      <c r="H1037">
        <v>0.66744593804792518</v>
      </c>
      <c r="I1037">
        <v>0.16437598844866083</v>
      </c>
      <c r="J1037" s="1" t="s">
        <v>2452</v>
      </c>
    </row>
    <row r="1038" spans="1:10" x14ac:dyDescent="0.25">
      <c r="A1038" s="1" t="s">
        <v>2453</v>
      </c>
      <c r="B1038" s="1" t="s">
        <v>2438</v>
      </c>
      <c r="C1038">
        <v>0.78170635913039821</v>
      </c>
      <c r="D1038">
        <v>0.93774755173992108</v>
      </c>
      <c r="E1038">
        <f>-LOG(BioPlanet_2019_table[[#This Row],[Adjusted P-value]],10)</f>
        <v>2.791406102659235E-2</v>
      </c>
      <c r="F1038">
        <v>0</v>
      </c>
      <c r="G1038">
        <v>0</v>
      </c>
      <c r="H1038">
        <v>0.66744593804792518</v>
      </c>
      <c r="I1038">
        <v>0.16437598844866083</v>
      </c>
      <c r="J1038" s="1" t="s">
        <v>2454</v>
      </c>
    </row>
    <row r="1039" spans="1:10" x14ac:dyDescent="0.25">
      <c r="A1039" s="1" t="s">
        <v>2455</v>
      </c>
      <c r="B1039" s="1" t="s">
        <v>2438</v>
      </c>
      <c r="C1039">
        <v>0.78170635913039821</v>
      </c>
      <c r="D1039">
        <v>0.93774755173992108</v>
      </c>
      <c r="E1039">
        <f>-LOG(BioPlanet_2019_table[[#This Row],[Adjusted P-value]],10)</f>
        <v>2.791406102659235E-2</v>
      </c>
      <c r="F1039">
        <v>0</v>
      </c>
      <c r="G1039">
        <v>0</v>
      </c>
      <c r="H1039">
        <v>0.66744593804792518</v>
      </c>
      <c r="I1039">
        <v>0.16437598844866083</v>
      </c>
      <c r="J1039" s="1" t="s">
        <v>2456</v>
      </c>
    </row>
    <row r="1040" spans="1:10" x14ac:dyDescent="0.25">
      <c r="A1040" s="1" t="s">
        <v>2457</v>
      </c>
      <c r="B1040" s="1" t="s">
        <v>2438</v>
      </c>
      <c r="C1040">
        <v>0.78170635913039821</v>
      </c>
      <c r="D1040">
        <v>0.93774755173992108</v>
      </c>
      <c r="E1040">
        <f>-LOG(BioPlanet_2019_table[[#This Row],[Adjusted P-value]],10)</f>
        <v>2.791406102659235E-2</v>
      </c>
      <c r="F1040">
        <v>0</v>
      </c>
      <c r="G1040">
        <v>0</v>
      </c>
      <c r="H1040">
        <v>0.66744593804792518</v>
      </c>
      <c r="I1040">
        <v>0.16437598844866083</v>
      </c>
      <c r="J1040" s="1" t="s">
        <v>1855</v>
      </c>
    </row>
    <row r="1041" spans="1:10" x14ac:dyDescent="0.25">
      <c r="A1041" s="1" t="s">
        <v>2458</v>
      </c>
      <c r="B1041" s="1" t="s">
        <v>2438</v>
      </c>
      <c r="C1041">
        <v>0.78170635913039821</v>
      </c>
      <c r="D1041">
        <v>0.93774755173992108</v>
      </c>
      <c r="E1041">
        <f>-LOG(BioPlanet_2019_table[[#This Row],[Adjusted P-value]],10)</f>
        <v>2.791406102659235E-2</v>
      </c>
      <c r="F1041">
        <v>0</v>
      </c>
      <c r="G1041">
        <v>0</v>
      </c>
      <c r="H1041">
        <v>0.66744593804792518</v>
      </c>
      <c r="I1041">
        <v>0.16437598844866083</v>
      </c>
      <c r="J1041" s="1" t="s">
        <v>1973</v>
      </c>
    </row>
    <row r="1042" spans="1:10" x14ac:dyDescent="0.25">
      <c r="A1042" s="1" t="s">
        <v>2459</v>
      </c>
      <c r="B1042" s="1" t="s">
        <v>2438</v>
      </c>
      <c r="C1042">
        <v>0.78170635913039821</v>
      </c>
      <c r="D1042">
        <v>0.93774755173992108</v>
      </c>
      <c r="E1042">
        <f>-LOG(BioPlanet_2019_table[[#This Row],[Adjusted P-value]],10)</f>
        <v>2.791406102659235E-2</v>
      </c>
      <c r="F1042">
        <v>0</v>
      </c>
      <c r="G1042">
        <v>0</v>
      </c>
      <c r="H1042">
        <v>0.66744593804792518</v>
      </c>
      <c r="I1042">
        <v>0.16437598844866083</v>
      </c>
      <c r="J1042" s="1" t="s">
        <v>2460</v>
      </c>
    </row>
    <row r="1043" spans="1:10" x14ac:dyDescent="0.25">
      <c r="A1043" s="1" t="s">
        <v>2461</v>
      </c>
      <c r="B1043" s="1" t="s">
        <v>2438</v>
      </c>
      <c r="C1043">
        <v>0.78170635913039821</v>
      </c>
      <c r="D1043">
        <v>0.93774755173992108</v>
      </c>
      <c r="E1043">
        <f>-LOG(BioPlanet_2019_table[[#This Row],[Adjusted P-value]],10)</f>
        <v>2.791406102659235E-2</v>
      </c>
      <c r="F1043">
        <v>0</v>
      </c>
      <c r="G1043">
        <v>0</v>
      </c>
      <c r="H1043">
        <v>0.66744593804792518</v>
      </c>
      <c r="I1043">
        <v>0.16437598844866083</v>
      </c>
      <c r="J1043" s="1" t="s">
        <v>2389</v>
      </c>
    </row>
    <row r="1044" spans="1:10" x14ac:dyDescent="0.25">
      <c r="A1044" s="1" t="s">
        <v>2462</v>
      </c>
      <c r="B1044" s="1" t="s">
        <v>2463</v>
      </c>
      <c r="C1044">
        <v>0.78408096403716188</v>
      </c>
      <c r="D1044">
        <v>0.9386402614212892</v>
      </c>
      <c r="E1044">
        <f>-LOG(BioPlanet_2019_table[[#This Row],[Adjusted P-value]],10)</f>
        <v>2.75008213806173E-2</v>
      </c>
      <c r="F1044">
        <v>0</v>
      </c>
      <c r="G1044">
        <v>0</v>
      </c>
      <c r="H1044">
        <v>0.82527537206760282</v>
      </c>
      <c r="I1044">
        <v>0.20074245197031063</v>
      </c>
      <c r="J1044" s="1" t="s">
        <v>2464</v>
      </c>
    </row>
    <row r="1045" spans="1:10" x14ac:dyDescent="0.25">
      <c r="A1045" s="1" t="s">
        <v>2465</v>
      </c>
      <c r="B1045" s="1" t="s">
        <v>2466</v>
      </c>
      <c r="C1045">
        <v>0.78428406346970292</v>
      </c>
      <c r="D1045">
        <v>0.9386402614212892</v>
      </c>
      <c r="E1045">
        <f>-LOG(BioPlanet_2019_table[[#This Row],[Adjusted P-value]],10)</f>
        <v>2.75008213806173E-2</v>
      </c>
      <c r="F1045">
        <v>0</v>
      </c>
      <c r="G1045">
        <v>0</v>
      </c>
      <c r="H1045">
        <v>0.8544246369418701</v>
      </c>
      <c r="I1045">
        <v>0.20761151461703728</v>
      </c>
      <c r="J1045" s="1" t="s">
        <v>2467</v>
      </c>
    </row>
    <row r="1046" spans="1:10" x14ac:dyDescent="0.25">
      <c r="A1046" s="1" t="s">
        <v>2468</v>
      </c>
      <c r="B1046" s="1" t="s">
        <v>2469</v>
      </c>
      <c r="C1046">
        <v>0.78616278740317191</v>
      </c>
      <c r="D1046">
        <v>0.9386402614212892</v>
      </c>
      <c r="E1046">
        <f>-LOG(BioPlanet_2019_table[[#This Row],[Adjusted P-value]],10)</f>
        <v>2.75008213806173E-2</v>
      </c>
      <c r="F1046">
        <v>0</v>
      </c>
      <c r="G1046">
        <v>0</v>
      </c>
      <c r="H1046">
        <v>0.79029733959311421</v>
      </c>
      <c r="I1046">
        <v>0.19013874282859752</v>
      </c>
      <c r="J1046" s="1" t="s">
        <v>2470</v>
      </c>
    </row>
    <row r="1047" spans="1:10" x14ac:dyDescent="0.25">
      <c r="A1047" s="1" t="s">
        <v>2471</v>
      </c>
      <c r="B1047" s="1" t="s">
        <v>2472</v>
      </c>
      <c r="C1047">
        <v>0.78687192865247857</v>
      </c>
      <c r="D1047">
        <v>0.9386402614212892</v>
      </c>
      <c r="E1047">
        <f>-LOG(BioPlanet_2019_table[[#This Row],[Adjusted P-value]],10)</f>
        <v>2.75008213806173E-2</v>
      </c>
      <c r="F1047">
        <v>0</v>
      </c>
      <c r="G1047">
        <v>0</v>
      </c>
      <c r="H1047">
        <v>0.68881343142803242</v>
      </c>
      <c r="I1047">
        <v>0.16510153805791467</v>
      </c>
      <c r="J1047" s="1" t="s">
        <v>2473</v>
      </c>
    </row>
    <row r="1048" spans="1:10" x14ac:dyDescent="0.25">
      <c r="A1048" s="1" t="s">
        <v>2474</v>
      </c>
      <c r="B1048" s="1" t="s">
        <v>2475</v>
      </c>
      <c r="C1048">
        <v>0.78856501884232877</v>
      </c>
      <c r="D1048">
        <v>0.9386402614212892</v>
      </c>
      <c r="E1048">
        <f>-LOG(BioPlanet_2019_table[[#This Row],[Adjusted P-value]],10)</f>
        <v>2.75008213806173E-2</v>
      </c>
      <c r="F1048">
        <v>0</v>
      </c>
      <c r="G1048">
        <v>0</v>
      </c>
      <c r="H1048">
        <v>0.73608980053298878</v>
      </c>
      <c r="I1048">
        <v>0.17485107822620374</v>
      </c>
      <c r="J1048" s="1" t="s">
        <v>2476</v>
      </c>
    </row>
    <row r="1049" spans="1:10" x14ac:dyDescent="0.25">
      <c r="A1049" s="1" t="s">
        <v>2477</v>
      </c>
      <c r="B1049" s="1" t="s">
        <v>2478</v>
      </c>
      <c r="C1049">
        <v>0.78884786094896431</v>
      </c>
      <c r="D1049">
        <v>0.9386402614212892</v>
      </c>
      <c r="E1049">
        <f>-LOG(BioPlanet_2019_table[[#This Row],[Adjusted P-value]],10)</f>
        <v>2.75008213806173E-2</v>
      </c>
      <c r="F1049">
        <v>0</v>
      </c>
      <c r="G1049">
        <v>0</v>
      </c>
      <c r="H1049">
        <v>0.77800586510263925</v>
      </c>
      <c r="I1049">
        <v>0.18452883296538275</v>
      </c>
      <c r="J1049" s="1" t="s">
        <v>2479</v>
      </c>
    </row>
    <row r="1050" spans="1:10" x14ac:dyDescent="0.25">
      <c r="A1050" s="1" t="s">
        <v>2480</v>
      </c>
      <c r="B1050" s="1" t="s">
        <v>2481</v>
      </c>
      <c r="C1050">
        <v>0.78990741730744551</v>
      </c>
      <c r="D1050">
        <v>0.9386402614212892</v>
      </c>
      <c r="E1050">
        <f>-LOG(BioPlanet_2019_table[[#This Row],[Adjusted P-value]],10)</f>
        <v>2.75008213806173E-2</v>
      </c>
      <c r="F1050">
        <v>0</v>
      </c>
      <c r="G1050">
        <v>0</v>
      </c>
      <c r="H1050">
        <v>0.7515450052394036</v>
      </c>
      <c r="I1050">
        <v>0.17724402356801958</v>
      </c>
      <c r="J1050" s="1" t="s">
        <v>2482</v>
      </c>
    </row>
    <row r="1051" spans="1:10" x14ac:dyDescent="0.25">
      <c r="A1051" s="1" t="s">
        <v>2483</v>
      </c>
      <c r="B1051" s="1" t="s">
        <v>2481</v>
      </c>
      <c r="C1051">
        <v>0.78990741730744551</v>
      </c>
      <c r="D1051">
        <v>0.9386402614212892</v>
      </c>
      <c r="E1051">
        <f>-LOG(BioPlanet_2019_table[[#This Row],[Adjusted P-value]],10)</f>
        <v>2.75008213806173E-2</v>
      </c>
      <c r="F1051">
        <v>0</v>
      </c>
      <c r="G1051">
        <v>0</v>
      </c>
      <c r="H1051">
        <v>0.7515450052394036</v>
      </c>
      <c r="I1051">
        <v>0.17724402356801958</v>
      </c>
      <c r="J1051" s="1" t="s">
        <v>2484</v>
      </c>
    </row>
    <row r="1052" spans="1:10" x14ac:dyDescent="0.25">
      <c r="A1052" s="1" t="s">
        <v>2485</v>
      </c>
      <c r="B1052" s="1" t="s">
        <v>2486</v>
      </c>
      <c r="C1052">
        <v>0.79071055622129405</v>
      </c>
      <c r="D1052">
        <v>0.9386402614212892</v>
      </c>
      <c r="E1052">
        <f>-LOG(BioPlanet_2019_table[[#This Row],[Adjusted P-value]],10)</f>
        <v>2.75008213806173E-2</v>
      </c>
      <c r="F1052">
        <v>0</v>
      </c>
      <c r="G1052">
        <v>0</v>
      </c>
      <c r="H1052">
        <v>0.71164423639555296</v>
      </c>
      <c r="I1052">
        <v>0.16711064767370767</v>
      </c>
      <c r="J1052" s="1" t="s">
        <v>2487</v>
      </c>
    </row>
    <row r="1053" spans="1:10" x14ac:dyDescent="0.25">
      <c r="A1053" s="1" t="s">
        <v>2488</v>
      </c>
      <c r="B1053" s="1" t="s">
        <v>2486</v>
      </c>
      <c r="C1053">
        <v>0.79071055622129405</v>
      </c>
      <c r="D1053">
        <v>0.9386402614212892</v>
      </c>
      <c r="E1053">
        <f>-LOG(BioPlanet_2019_table[[#This Row],[Adjusted P-value]],10)</f>
        <v>2.75008213806173E-2</v>
      </c>
      <c r="F1053">
        <v>0</v>
      </c>
      <c r="G1053">
        <v>0</v>
      </c>
      <c r="H1053">
        <v>0.71164423639555296</v>
      </c>
      <c r="I1053">
        <v>0.16711064767370767</v>
      </c>
      <c r="J1053" s="1" t="s">
        <v>2489</v>
      </c>
    </row>
    <row r="1054" spans="1:10" x14ac:dyDescent="0.25">
      <c r="A1054" s="1" t="s">
        <v>2490</v>
      </c>
      <c r="B1054" s="1" t="s">
        <v>2486</v>
      </c>
      <c r="C1054">
        <v>0.79071055622129405</v>
      </c>
      <c r="D1054">
        <v>0.9386402614212892</v>
      </c>
      <c r="E1054">
        <f>-LOG(BioPlanet_2019_table[[#This Row],[Adjusted P-value]],10)</f>
        <v>2.75008213806173E-2</v>
      </c>
      <c r="F1054">
        <v>0</v>
      </c>
      <c r="G1054">
        <v>0</v>
      </c>
      <c r="H1054">
        <v>0.71164423639555296</v>
      </c>
      <c r="I1054">
        <v>0.16711064767370767</v>
      </c>
      <c r="J1054" s="1" t="s">
        <v>1572</v>
      </c>
    </row>
    <row r="1055" spans="1:10" x14ac:dyDescent="0.25">
      <c r="A1055" s="1" t="s">
        <v>2491</v>
      </c>
      <c r="B1055" s="1" t="s">
        <v>2492</v>
      </c>
      <c r="C1055">
        <v>0.79300475831224515</v>
      </c>
      <c r="D1055">
        <v>0.94047053879535725</v>
      </c>
      <c r="E1055">
        <f>-LOG(BioPlanet_2019_table[[#This Row],[Adjusted P-value]],10)</f>
        <v>2.6654804620790194E-2</v>
      </c>
      <c r="F1055">
        <v>0</v>
      </c>
      <c r="G1055">
        <v>0</v>
      </c>
      <c r="H1055">
        <v>0.76218388879584664</v>
      </c>
      <c r="I1055">
        <v>0.17677030401565513</v>
      </c>
      <c r="J1055" s="1" t="s">
        <v>2493</v>
      </c>
    </row>
    <row r="1056" spans="1:10" x14ac:dyDescent="0.25">
      <c r="A1056" s="1" t="s">
        <v>2494</v>
      </c>
      <c r="B1056" s="1" t="s">
        <v>2495</v>
      </c>
      <c r="C1056">
        <v>0.80040806402940678</v>
      </c>
      <c r="D1056">
        <v>0.94152725743517363</v>
      </c>
      <c r="E1056">
        <f>-LOG(BioPlanet_2019_table[[#This Row],[Adjusted P-value]],10)</f>
        <v>2.6167102538094698E-2</v>
      </c>
      <c r="F1056">
        <v>0</v>
      </c>
      <c r="G1056">
        <v>0</v>
      </c>
      <c r="H1056">
        <v>0.62815003266063874</v>
      </c>
      <c r="I1056">
        <v>0.13984730394305908</v>
      </c>
      <c r="J1056" s="1" t="s">
        <v>2280</v>
      </c>
    </row>
    <row r="1057" spans="1:10" x14ac:dyDescent="0.25">
      <c r="A1057" s="1" t="s">
        <v>2496</v>
      </c>
      <c r="B1057" s="1" t="s">
        <v>2495</v>
      </c>
      <c r="C1057">
        <v>0.80040806402940678</v>
      </c>
      <c r="D1057">
        <v>0.94152725743517363</v>
      </c>
      <c r="E1057">
        <f>-LOG(BioPlanet_2019_table[[#This Row],[Adjusted P-value]],10)</f>
        <v>2.6167102538094698E-2</v>
      </c>
      <c r="F1057">
        <v>0</v>
      </c>
      <c r="G1057">
        <v>0</v>
      </c>
      <c r="H1057">
        <v>0.62815003266063874</v>
      </c>
      <c r="I1057">
        <v>0.13984730394305908</v>
      </c>
      <c r="J1057" s="1" t="s">
        <v>2497</v>
      </c>
    </row>
    <row r="1058" spans="1:10" x14ac:dyDescent="0.25">
      <c r="A1058" s="1" t="s">
        <v>2498</v>
      </c>
      <c r="B1058" s="1" t="s">
        <v>2495</v>
      </c>
      <c r="C1058">
        <v>0.80040806402940678</v>
      </c>
      <c r="D1058">
        <v>0.94152725743517363</v>
      </c>
      <c r="E1058">
        <f>-LOG(BioPlanet_2019_table[[#This Row],[Adjusted P-value]],10)</f>
        <v>2.6167102538094698E-2</v>
      </c>
      <c r="F1058">
        <v>0</v>
      </c>
      <c r="G1058">
        <v>0</v>
      </c>
      <c r="H1058">
        <v>0.62815003266063874</v>
      </c>
      <c r="I1058">
        <v>0.13984730394305908</v>
      </c>
      <c r="J1058" s="1" t="s">
        <v>1611</v>
      </c>
    </row>
    <row r="1059" spans="1:10" x14ac:dyDescent="0.25">
      <c r="A1059" s="1" t="s">
        <v>2499</v>
      </c>
      <c r="B1059" s="1" t="s">
        <v>2495</v>
      </c>
      <c r="C1059">
        <v>0.80040806402940678</v>
      </c>
      <c r="D1059">
        <v>0.94152725743517363</v>
      </c>
      <c r="E1059">
        <f>-LOG(BioPlanet_2019_table[[#This Row],[Adjusted P-value]],10)</f>
        <v>2.6167102538094698E-2</v>
      </c>
      <c r="F1059">
        <v>0</v>
      </c>
      <c r="G1059">
        <v>0</v>
      </c>
      <c r="H1059">
        <v>0.62815003266063874</v>
      </c>
      <c r="I1059">
        <v>0.13984730394305908</v>
      </c>
      <c r="J1059" s="1" t="s">
        <v>1498</v>
      </c>
    </row>
    <row r="1060" spans="1:10" x14ac:dyDescent="0.25">
      <c r="A1060" s="1" t="s">
        <v>2500</v>
      </c>
      <c r="B1060" s="1" t="s">
        <v>2495</v>
      </c>
      <c r="C1060">
        <v>0.80040806402940678</v>
      </c>
      <c r="D1060">
        <v>0.94152725743517363</v>
      </c>
      <c r="E1060">
        <f>-LOG(BioPlanet_2019_table[[#This Row],[Adjusted P-value]],10)</f>
        <v>2.6167102538094698E-2</v>
      </c>
      <c r="F1060">
        <v>0</v>
      </c>
      <c r="G1060">
        <v>0</v>
      </c>
      <c r="H1060">
        <v>0.62815003266063874</v>
      </c>
      <c r="I1060">
        <v>0.13984730394305908</v>
      </c>
      <c r="J1060" s="1" t="s">
        <v>1611</v>
      </c>
    </row>
    <row r="1061" spans="1:10" x14ac:dyDescent="0.25">
      <c r="A1061" s="1" t="s">
        <v>2501</v>
      </c>
      <c r="B1061" s="1" t="s">
        <v>2495</v>
      </c>
      <c r="C1061">
        <v>0.80040806402940678</v>
      </c>
      <c r="D1061">
        <v>0.94152725743517363</v>
      </c>
      <c r="E1061">
        <f>-LOG(BioPlanet_2019_table[[#This Row],[Adjusted P-value]],10)</f>
        <v>2.6167102538094698E-2</v>
      </c>
      <c r="F1061">
        <v>0</v>
      </c>
      <c r="G1061">
        <v>0</v>
      </c>
      <c r="H1061">
        <v>0.62815003266063874</v>
      </c>
      <c r="I1061">
        <v>0.13984730394305908</v>
      </c>
      <c r="J1061" s="1" t="s">
        <v>2502</v>
      </c>
    </row>
    <row r="1062" spans="1:10" x14ac:dyDescent="0.25">
      <c r="A1062" s="1" t="s">
        <v>2503</v>
      </c>
      <c r="B1062" s="1" t="s">
        <v>2504</v>
      </c>
      <c r="C1062">
        <v>0.8006747797228716</v>
      </c>
      <c r="D1062">
        <v>0.94152725743517363</v>
      </c>
      <c r="E1062">
        <f>-LOG(BioPlanet_2019_table[[#This Row],[Adjusted P-value]],10)</f>
        <v>2.6167102538094698E-2</v>
      </c>
      <c r="F1062">
        <v>0</v>
      </c>
      <c r="G1062">
        <v>0</v>
      </c>
      <c r="H1062">
        <v>0.6672514619883041</v>
      </c>
      <c r="I1062">
        <v>0.14833028837638168</v>
      </c>
      <c r="J1062" s="1" t="s">
        <v>2505</v>
      </c>
    </row>
    <row r="1063" spans="1:10" x14ac:dyDescent="0.25">
      <c r="A1063" s="1" t="s">
        <v>2506</v>
      </c>
      <c r="B1063" s="1" t="s">
        <v>2504</v>
      </c>
      <c r="C1063">
        <v>0.8006747797228716</v>
      </c>
      <c r="D1063">
        <v>0.94152725743517363</v>
      </c>
      <c r="E1063">
        <f>-LOG(BioPlanet_2019_table[[#This Row],[Adjusted P-value]],10)</f>
        <v>2.6167102538094698E-2</v>
      </c>
      <c r="F1063">
        <v>0</v>
      </c>
      <c r="G1063">
        <v>0</v>
      </c>
      <c r="H1063">
        <v>0.6672514619883041</v>
      </c>
      <c r="I1063">
        <v>0.14833028837638168</v>
      </c>
      <c r="J1063" s="1" t="s">
        <v>2507</v>
      </c>
    </row>
    <row r="1064" spans="1:10" x14ac:dyDescent="0.25">
      <c r="A1064" s="1" t="s">
        <v>2508</v>
      </c>
      <c r="B1064" s="1" t="s">
        <v>2504</v>
      </c>
      <c r="C1064">
        <v>0.8006747797228716</v>
      </c>
      <c r="D1064">
        <v>0.94152725743517363</v>
      </c>
      <c r="E1064">
        <f>-LOG(BioPlanet_2019_table[[#This Row],[Adjusted P-value]],10)</f>
        <v>2.6167102538094698E-2</v>
      </c>
      <c r="F1064">
        <v>0</v>
      </c>
      <c r="G1064">
        <v>0</v>
      </c>
      <c r="H1064">
        <v>0.6672514619883041</v>
      </c>
      <c r="I1064">
        <v>0.14833028837638168</v>
      </c>
      <c r="J1064" s="1" t="s">
        <v>2509</v>
      </c>
    </row>
    <row r="1065" spans="1:10" x14ac:dyDescent="0.25">
      <c r="A1065" s="1" t="s">
        <v>2510</v>
      </c>
      <c r="B1065" s="1" t="s">
        <v>2511</v>
      </c>
      <c r="C1065">
        <v>0.80225018613032606</v>
      </c>
      <c r="D1065">
        <v>0.94249316979596565</v>
      </c>
      <c r="E1065">
        <f>-LOG(BioPlanet_2019_table[[#This Row],[Adjusted P-value]],10)</f>
        <v>2.5721788422615962E-2</v>
      </c>
      <c r="F1065">
        <v>0</v>
      </c>
      <c r="G1065">
        <v>0</v>
      </c>
      <c r="H1065">
        <v>0.69613554837560743</v>
      </c>
      <c r="I1065">
        <v>0.15338286383910049</v>
      </c>
      <c r="J1065" s="1" t="s">
        <v>2512</v>
      </c>
    </row>
    <row r="1066" spans="1:10" x14ac:dyDescent="0.25">
      <c r="A1066" s="1" t="s">
        <v>2513</v>
      </c>
      <c r="B1066" s="1" t="s">
        <v>2514</v>
      </c>
      <c r="C1066">
        <v>0.81325031631543454</v>
      </c>
      <c r="D1066">
        <v>0.94444130479321398</v>
      </c>
      <c r="E1066">
        <f>-LOG(BioPlanet_2019_table[[#This Row],[Adjusted P-value]],10)</f>
        <v>2.4825027468471934E-2</v>
      </c>
      <c r="F1066">
        <v>0</v>
      </c>
      <c r="G1066">
        <v>0</v>
      </c>
      <c r="H1066">
        <v>0.6812868045267233</v>
      </c>
      <c r="I1066">
        <v>0.14083310428234816</v>
      </c>
      <c r="J1066" s="1" t="s">
        <v>2515</v>
      </c>
    </row>
    <row r="1067" spans="1:10" x14ac:dyDescent="0.25">
      <c r="A1067" s="1" t="s">
        <v>2516</v>
      </c>
      <c r="B1067" s="1" t="s">
        <v>2517</v>
      </c>
      <c r="C1067">
        <v>0.81367792089834801</v>
      </c>
      <c r="D1067">
        <v>0.94444130479321398</v>
      </c>
      <c r="E1067">
        <f>-LOG(BioPlanet_2019_table[[#This Row],[Adjusted P-value]],10)</f>
        <v>2.4825027468471934E-2</v>
      </c>
      <c r="F1067">
        <v>0</v>
      </c>
      <c r="G1067">
        <v>0</v>
      </c>
      <c r="H1067">
        <v>0.6469962785752259</v>
      </c>
      <c r="I1067">
        <v>0.13340459348286138</v>
      </c>
      <c r="J1067" s="1" t="s">
        <v>2518</v>
      </c>
    </row>
    <row r="1068" spans="1:10" x14ac:dyDescent="0.25">
      <c r="A1068" s="1" t="s">
        <v>2519</v>
      </c>
      <c r="B1068" s="1" t="s">
        <v>2517</v>
      </c>
      <c r="C1068">
        <v>0.81367792089834801</v>
      </c>
      <c r="D1068">
        <v>0.94444130479321398</v>
      </c>
      <c r="E1068">
        <f>-LOG(BioPlanet_2019_table[[#This Row],[Adjusted P-value]],10)</f>
        <v>2.4825027468471934E-2</v>
      </c>
      <c r="F1068">
        <v>0</v>
      </c>
      <c r="G1068">
        <v>0</v>
      </c>
      <c r="H1068">
        <v>0.6469962785752259</v>
      </c>
      <c r="I1068">
        <v>0.13340459348286138</v>
      </c>
      <c r="J1068" s="1" t="s">
        <v>2520</v>
      </c>
    </row>
    <row r="1069" spans="1:10" x14ac:dyDescent="0.25">
      <c r="A1069" s="1" t="s">
        <v>2521</v>
      </c>
      <c r="B1069" s="1" t="s">
        <v>2517</v>
      </c>
      <c r="C1069">
        <v>0.81367792089834801</v>
      </c>
      <c r="D1069">
        <v>0.94444130479321398</v>
      </c>
      <c r="E1069">
        <f>-LOG(BioPlanet_2019_table[[#This Row],[Adjusted P-value]],10)</f>
        <v>2.4825027468471934E-2</v>
      </c>
      <c r="F1069">
        <v>0</v>
      </c>
      <c r="G1069">
        <v>0</v>
      </c>
      <c r="H1069">
        <v>0.6469962785752259</v>
      </c>
      <c r="I1069">
        <v>0.13340459348286138</v>
      </c>
      <c r="J1069" s="1" t="s">
        <v>2522</v>
      </c>
    </row>
    <row r="1070" spans="1:10" x14ac:dyDescent="0.25">
      <c r="A1070" s="1" t="s">
        <v>2523</v>
      </c>
      <c r="B1070" s="1" t="s">
        <v>2517</v>
      </c>
      <c r="C1070">
        <v>0.81367792089834801</v>
      </c>
      <c r="D1070">
        <v>0.94444130479321398</v>
      </c>
      <c r="E1070">
        <f>-LOG(BioPlanet_2019_table[[#This Row],[Adjusted P-value]],10)</f>
        <v>2.4825027468471934E-2</v>
      </c>
      <c r="F1070">
        <v>0</v>
      </c>
      <c r="G1070">
        <v>0</v>
      </c>
      <c r="H1070">
        <v>0.6469962785752259</v>
      </c>
      <c r="I1070">
        <v>0.13340459348286138</v>
      </c>
      <c r="J1070" s="1" t="s">
        <v>2524</v>
      </c>
    </row>
    <row r="1071" spans="1:10" x14ac:dyDescent="0.25">
      <c r="A1071" s="1" t="s">
        <v>2525</v>
      </c>
      <c r="B1071" s="1" t="s">
        <v>2517</v>
      </c>
      <c r="C1071">
        <v>0.81367792089834801</v>
      </c>
      <c r="D1071">
        <v>0.94444130479321398</v>
      </c>
      <c r="E1071">
        <f>-LOG(BioPlanet_2019_table[[#This Row],[Adjusted P-value]],10)</f>
        <v>2.4825027468471934E-2</v>
      </c>
      <c r="F1071">
        <v>0</v>
      </c>
      <c r="G1071">
        <v>0</v>
      </c>
      <c r="H1071">
        <v>0.6469962785752259</v>
      </c>
      <c r="I1071">
        <v>0.13340459348286138</v>
      </c>
      <c r="J1071" s="1" t="s">
        <v>2526</v>
      </c>
    </row>
    <row r="1072" spans="1:10" x14ac:dyDescent="0.25">
      <c r="A1072" s="1" t="s">
        <v>2527</v>
      </c>
      <c r="B1072" s="1" t="s">
        <v>2528</v>
      </c>
      <c r="C1072">
        <v>0.81750839342900605</v>
      </c>
      <c r="D1072">
        <v>0.94444130479321398</v>
      </c>
      <c r="E1072">
        <f>-LOG(BioPlanet_2019_table[[#This Row],[Adjusted P-value]],10)</f>
        <v>2.4825027468471934E-2</v>
      </c>
      <c r="F1072">
        <v>0</v>
      </c>
      <c r="G1072">
        <v>0</v>
      </c>
      <c r="H1072">
        <v>0.59322033898305082</v>
      </c>
      <c r="I1072">
        <v>0.11953040368677439</v>
      </c>
      <c r="J1072" s="1" t="s">
        <v>2529</v>
      </c>
    </row>
    <row r="1073" spans="1:10" x14ac:dyDescent="0.25">
      <c r="A1073" s="1" t="s">
        <v>2530</v>
      </c>
      <c r="B1073" s="1" t="s">
        <v>2528</v>
      </c>
      <c r="C1073">
        <v>0.81750839342900605</v>
      </c>
      <c r="D1073">
        <v>0.94444130479321398</v>
      </c>
      <c r="E1073">
        <f>-LOG(BioPlanet_2019_table[[#This Row],[Adjusted P-value]],10)</f>
        <v>2.4825027468471934E-2</v>
      </c>
      <c r="F1073">
        <v>0</v>
      </c>
      <c r="G1073">
        <v>0</v>
      </c>
      <c r="H1073">
        <v>0.59322033898305082</v>
      </c>
      <c r="I1073">
        <v>0.11953040368677439</v>
      </c>
      <c r="J1073" s="1" t="s">
        <v>2531</v>
      </c>
    </row>
    <row r="1074" spans="1:10" x14ac:dyDescent="0.25">
      <c r="A1074" s="1" t="s">
        <v>2532</v>
      </c>
      <c r="B1074" s="1" t="s">
        <v>2528</v>
      </c>
      <c r="C1074">
        <v>0.81750839342900605</v>
      </c>
      <c r="D1074">
        <v>0.94444130479321398</v>
      </c>
      <c r="E1074">
        <f>-LOG(BioPlanet_2019_table[[#This Row],[Adjusted P-value]],10)</f>
        <v>2.4825027468471934E-2</v>
      </c>
      <c r="F1074">
        <v>0</v>
      </c>
      <c r="G1074">
        <v>0</v>
      </c>
      <c r="H1074">
        <v>0.59322033898305082</v>
      </c>
      <c r="I1074">
        <v>0.11953040368677439</v>
      </c>
      <c r="J1074" s="1" t="s">
        <v>2529</v>
      </c>
    </row>
    <row r="1075" spans="1:10" x14ac:dyDescent="0.25">
      <c r="A1075" s="1" t="s">
        <v>2533</v>
      </c>
      <c r="B1075" s="1" t="s">
        <v>2528</v>
      </c>
      <c r="C1075">
        <v>0.81750839342900605</v>
      </c>
      <c r="D1075">
        <v>0.94444130479321398</v>
      </c>
      <c r="E1075">
        <f>-LOG(BioPlanet_2019_table[[#This Row],[Adjusted P-value]],10)</f>
        <v>2.4825027468471934E-2</v>
      </c>
      <c r="F1075">
        <v>0</v>
      </c>
      <c r="G1075">
        <v>0</v>
      </c>
      <c r="H1075">
        <v>0.59322033898305082</v>
      </c>
      <c r="I1075">
        <v>0.11953040368677439</v>
      </c>
      <c r="J1075" s="1" t="s">
        <v>1855</v>
      </c>
    </row>
    <row r="1076" spans="1:10" x14ac:dyDescent="0.25">
      <c r="A1076" s="1" t="s">
        <v>2534</v>
      </c>
      <c r="B1076" s="1" t="s">
        <v>2528</v>
      </c>
      <c r="C1076">
        <v>0.81750839342900605</v>
      </c>
      <c r="D1076">
        <v>0.94444130479321398</v>
      </c>
      <c r="E1076">
        <f>-LOG(BioPlanet_2019_table[[#This Row],[Adjusted P-value]],10)</f>
        <v>2.4825027468471934E-2</v>
      </c>
      <c r="F1076">
        <v>0</v>
      </c>
      <c r="G1076">
        <v>0</v>
      </c>
      <c r="H1076">
        <v>0.59322033898305082</v>
      </c>
      <c r="I1076">
        <v>0.11953040368677439</v>
      </c>
      <c r="J1076" s="1" t="s">
        <v>1611</v>
      </c>
    </row>
    <row r="1077" spans="1:10" x14ac:dyDescent="0.25">
      <c r="A1077" s="1" t="s">
        <v>2535</v>
      </c>
      <c r="B1077" s="1" t="s">
        <v>2528</v>
      </c>
      <c r="C1077">
        <v>0.81750839342900605</v>
      </c>
      <c r="D1077">
        <v>0.94444130479321398</v>
      </c>
      <c r="E1077">
        <f>-LOG(BioPlanet_2019_table[[#This Row],[Adjusted P-value]],10)</f>
        <v>2.4825027468471934E-2</v>
      </c>
      <c r="F1077">
        <v>0</v>
      </c>
      <c r="G1077">
        <v>0</v>
      </c>
      <c r="H1077">
        <v>0.59322033898305082</v>
      </c>
      <c r="I1077">
        <v>0.11953040368677439</v>
      </c>
      <c r="J1077" s="1" t="s">
        <v>1969</v>
      </c>
    </row>
    <row r="1078" spans="1:10" x14ac:dyDescent="0.25">
      <c r="A1078" s="1" t="s">
        <v>2536</v>
      </c>
      <c r="B1078" s="1" t="s">
        <v>2528</v>
      </c>
      <c r="C1078">
        <v>0.81750839342900605</v>
      </c>
      <c r="D1078">
        <v>0.94444130479321398</v>
      </c>
      <c r="E1078">
        <f>-LOG(BioPlanet_2019_table[[#This Row],[Adjusted P-value]],10)</f>
        <v>2.4825027468471934E-2</v>
      </c>
      <c r="F1078">
        <v>0</v>
      </c>
      <c r="G1078">
        <v>0</v>
      </c>
      <c r="H1078">
        <v>0.59322033898305082</v>
      </c>
      <c r="I1078">
        <v>0.11953040368677439</v>
      </c>
      <c r="J1078" s="1" t="s">
        <v>1611</v>
      </c>
    </row>
    <row r="1079" spans="1:10" x14ac:dyDescent="0.25">
      <c r="A1079" s="1" t="s">
        <v>2537</v>
      </c>
      <c r="B1079" s="1" t="s">
        <v>2528</v>
      </c>
      <c r="C1079">
        <v>0.81750839342900605</v>
      </c>
      <c r="D1079">
        <v>0.94444130479321398</v>
      </c>
      <c r="E1079">
        <f>-LOG(BioPlanet_2019_table[[#This Row],[Adjusted P-value]],10)</f>
        <v>2.4825027468471934E-2</v>
      </c>
      <c r="F1079">
        <v>0</v>
      </c>
      <c r="G1079">
        <v>0</v>
      </c>
      <c r="H1079">
        <v>0.59322033898305082</v>
      </c>
      <c r="I1079">
        <v>0.11953040368677439</v>
      </c>
      <c r="J1079" s="1" t="s">
        <v>2538</v>
      </c>
    </row>
    <row r="1080" spans="1:10" x14ac:dyDescent="0.25">
      <c r="A1080" s="1" t="s">
        <v>2539</v>
      </c>
      <c r="B1080" s="1" t="s">
        <v>2528</v>
      </c>
      <c r="C1080">
        <v>0.81750839342900605</v>
      </c>
      <c r="D1080">
        <v>0.94444130479321398</v>
      </c>
      <c r="E1080">
        <f>-LOG(BioPlanet_2019_table[[#This Row],[Adjusted P-value]],10)</f>
        <v>2.4825027468471934E-2</v>
      </c>
      <c r="F1080">
        <v>0</v>
      </c>
      <c r="G1080">
        <v>0</v>
      </c>
      <c r="H1080">
        <v>0.59322033898305082</v>
      </c>
      <c r="I1080">
        <v>0.11953040368677439</v>
      </c>
      <c r="J1080" s="1" t="s">
        <v>1965</v>
      </c>
    </row>
    <row r="1081" spans="1:10" x14ac:dyDescent="0.25">
      <c r="A1081" s="1" t="s">
        <v>2540</v>
      </c>
      <c r="B1081" s="1" t="s">
        <v>2528</v>
      </c>
      <c r="C1081">
        <v>0.81750839342900605</v>
      </c>
      <c r="D1081">
        <v>0.94444130479321398</v>
      </c>
      <c r="E1081">
        <f>-LOG(BioPlanet_2019_table[[#This Row],[Adjusted P-value]],10)</f>
        <v>2.4825027468471934E-2</v>
      </c>
      <c r="F1081">
        <v>0</v>
      </c>
      <c r="G1081">
        <v>0</v>
      </c>
      <c r="H1081">
        <v>0.59322033898305082</v>
      </c>
      <c r="I1081">
        <v>0.11953040368677439</v>
      </c>
      <c r="J1081" s="1" t="s">
        <v>1740</v>
      </c>
    </row>
    <row r="1082" spans="1:10" x14ac:dyDescent="0.25">
      <c r="A1082" s="1" t="s">
        <v>2541</v>
      </c>
      <c r="B1082" s="1" t="s">
        <v>2528</v>
      </c>
      <c r="C1082">
        <v>0.81750839342900605</v>
      </c>
      <c r="D1082">
        <v>0.94444130479321398</v>
      </c>
      <c r="E1082">
        <f>-LOG(BioPlanet_2019_table[[#This Row],[Adjusted P-value]],10)</f>
        <v>2.4825027468471934E-2</v>
      </c>
      <c r="F1082">
        <v>0</v>
      </c>
      <c r="G1082">
        <v>0</v>
      </c>
      <c r="H1082">
        <v>0.59322033898305082</v>
      </c>
      <c r="I1082">
        <v>0.11953040368677439</v>
      </c>
      <c r="J1082" s="1" t="s">
        <v>2542</v>
      </c>
    </row>
    <row r="1083" spans="1:10" x14ac:dyDescent="0.25">
      <c r="A1083" s="1" t="s">
        <v>2543</v>
      </c>
      <c r="B1083" s="1" t="s">
        <v>2528</v>
      </c>
      <c r="C1083">
        <v>0.81750839342900605</v>
      </c>
      <c r="D1083">
        <v>0.94444130479321398</v>
      </c>
      <c r="E1083">
        <f>-LOG(BioPlanet_2019_table[[#This Row],[Adjusted P-value]],10)</f>
        <v>2.4825027468471934E-2</v>
      </c>
      <c r="F1083">
        <v>0</v>
      </c>
      <c r="G1083">
        <v>0</v>
      </c>
      <c r="H1083">
        <v>0.59322033898305082</v>
      </c>
      <c r="I1083">
        <v>0.11953040368677439</v>
      </c>
      <c r="J1083" s="1" t="s">
        <v>2324</v>
      </c>
    </row>
    <row r="1084" spans="1:10" x14ac:dyDescent="0.25">
      <c r="A1084" s="1" t="s">
        <v>2544</v>
      </c>
      <c r="B1084" s="1" t="s">
        <v>2545</v>
      </c>
      <c r="C1084">
        <v>0.82372720379041187</v>
      </c>
      <c r="D1084">
        <v>0.95074700345153729</v>
      </c>
      <c r="E1084">
        <f>-LOG(BioPlanet_2019_table[[#This Row],[Adjusted P-value]],10)</f>
        <v>2.1935034716288368E-2</v>
      </c>
      <c r="F1084">
        <v>0</v>
      </c>
      <c r="G1084">
        <v>0</v>
      </c>
      <c r="H1084">
        <v>0.66705675833820943</v>
      </c>
      <c r="I1084">
        <v>0.12935288979638571</v>
      </c>
      <c r="J1084" s="1" t="s">
        <v>2546</v>
      </c>
    </row>
    <row r="1085" spans="1:10" x14ac:dyDescent="0.25">
      <c r="A1085" s="1" t="s">
        <v>2547</v>
      </c>
      <c r="B1085" s="1" t="s">
        <v>2548</v>
      </c>
      <c r="C1085">
        <v>0.82548848897123117</v>
      </c>
      <c r="D1085">
        <v>0.95151731717023003</v>
      </c>
      <c r="E1085">
        <f>-LOG(BioPlanet_2019_table[[#This Row],[Adjusted P-value]],10)</f>
        <v>2.1583303348547092E-2</v>
      </c>
      <c r="F1085">
        <v>0</v>
      </c>
      <c r="G1085">
        <v>0</v>
      </c>
      <c r="H1085">
        <v>0.71130638547158753</v>
      </c>
      <c r="I1085">
        <v>0.13641431017498387</v>
      </c>
      <c r="J1085" s="1" t="s">
        <v>2549</v>
      </c>
    </row>
    <row r="1086" spans="1:10" x14ac:dyDescent="0.25">
      <c r="A1086" s="1" t="s">
        <v>2550</v>
      </c>
      <c r="B1086" s="1" t="s">
        <v>2551</v>
      </c>
      <c r="C1086">
        <v>0.82591703130375971</v>
      </c>
      <c r="D1086">
        <v>0.95151731717023003</v>
      </c>
      <c r="E1086">
        <f>-LOG(BioPlanet_2019_table[[#This Row],[Adjusted P-value]],10)</f>
        <v>2.1583303348547092E-2</v>
      </c>
      <c r="F1086">
        <v>0</v>
      </c>
      <c r="G1086">
        <v>0</v>
      </c>
      <c r="H1086">
        <v>0.62793257653938772</v>
      </c>
      <c r="I1086">
        <v>0.12009898543859188</v>
      </c>
      <c r="J1086" s="1" t="s">
        <v>2552</v>
      </c>
    </row>
    <row r="1087" spans="1:10" x14ac:dyDescent="0.25">
      <c r="A1087" s="1" t="s">
        <v>2553</v>
      </c>
      <c r="B1087" s="1" t="s">
        <v>2554</v>
      </c>
      <c r="C1087">
        <v>0.8331443949804902</v>
      </c>
      <c r="D1087">
        <v>0.95335558444753121</v>
      </c>
      <c r="E1087">
        <f>-LOG(BioPlanet_2019_table[[#This Row],[Adjusted P-value]],10)</f>
        <v>2.0745085132571492E-2</v>
      </c>
      <c r="F1087">
        <v>0</v>
      </c>
      <c r="G1087">
        <v>0</v>
      </c>
      <c r="H1087">
        <v>0.56196745516626168</v>
      </c>
      <c r="I1087">
        <v>0.1025862083859113</v>
      </c>
      <c r="J1087" s="1" t="s">
        <v>2555</v>
      </c>
    </row>
    <row r="1088" spans="1:10" x14ac:dyDescent="0.25">
      <c r="A1088" s="1" t="s">
        <v>2556</v>
      </c>
      <c r="B1088" s="1" t="s">
        <v>2554</v>
      </c>
      <c r="C1088">
        <v>0.8331443949804902</v>
      </c>
      <c r="D1088">
        <v>0.95335558444753121</v>
      </c>
      <c r="E1088">
        <f>-LOG(BioPlanet_2019_table[[#This Row],[Adjusted P-value]],10)</f>
        <v>2.0745085132571492E-2</v>
      </c>
      <c r="F1088">
        <v>0</v>
      </c>
      <c r="G1088">
        <v>0</v>
      </c>
      <c r="H1088">
        <v>0.56196745516626168</v>
      </c>
      <c r="I1088">
        <v>0.1025862083859113</v>
      </c>
      <c r="J1088" s="1" t="s">
        <v>2557</v>
      </c>
    </row>
    <row r="1089" spans="1:10" x14ac:dyDescent="0.25">
      <c r="A1089" s="1" t="s">
        <v>2558</v>
      </c>
      <c r="B1089" s="1" t="s">
        <v>2554</v>
      </c>
      <c r="C1089">
        <v>0.8331443949804902</v>
      </c>
      <c r="D1089">
        <v>0.95335558444753121</v>
      </c>
      <c r="E1089">
        <f>-LOG(BioPlanet_2019_table[[#This Row],[Adjusted P-value]],10)</f>
        <v>2.0745085132571492E-2</v>
      </c>
      <c r="F1089">
        <v>0</v>
      </c>
      <c r="G1089">
        <v>0</v>
      </c>
      <c r="H1089">
        <v>0.56196745516626168</v>
      </c>
      <c r="I1089">
        <v>0.1025862083859113</v>
      </c>
      <c r="J1089" s="1" t="s">
        <v>2280</v>
      </c>
    </row>
    <row r="1090" spans="1:10" x14ac:dyDescent="0.25">
      <c r="A1090" s="1" t="s">
        <v>2559</v>
      </c>
      <c r="B1090" s="1" t="s">
        <v>2554</v>
      </c>
      <c r="C1090">
        <v>0.8331443949804902</v>
      </c>
      <c r="D1090">
        <v>0.95335558444753121</v>
      </c>
      <c r="E1090">
        <f>-LOG(BioPlanet_2019_table[[#This Row],[Adjusted P-value]],10)</f>
        <v>2.0745085132571492E-2</v>
      </c>
      <c r="F1090">
        <v>0</v>
      </c>
      <c r="G1090">
        <v>0</v>
      </c>
      <c r="H1090">
        <v>0.56196745516626168</v>
      </c>
      <c r="I1090">
        <v>0.1025862083859113</v>
      </c>
      <c r="J1090" s="1" t="s">
        <v>2560</v>
      </c>
    </row>
    <row r="1091" spans="1:10" x14ac:dyDescent="0.25">
      <c r="A1091" s="1" t="s">
        <v>2561</v>
      </c>
      <c r="B1091" s="1" t="s">
        <v>2554</v>
      </c>
      <c r="C1091">
        <v>0.8331443949804902</v>
      </c>
      <c r="D1091">
        <v>0.95335558444753121</v>
      </c>
      <c r="E1091">
        <f>-LOG(BioPlanet_2019_table[[#This Row],[Adjusted P-value]],10)</f>
        <v>2.0745085132571492E-2</v>
      </c>
      <c r="F1091">
        <v>0</v>
      </c>
      <c r="G1091">
        <v>0</v>
      </c>
      <c r="H1091">
        <v>0.56196745516626168</v>
      </c>
      <c r="I1091">
        <v>0.1025862083859113</v>
      </c>
      <c r="J1091" s="1" t="s">
        <v>1621</v>
      </c>
    </row>
    <row r="1092" spans="1:10" x14ac:dyDescent="0.25">
      <c r="A1092" s="1" t="s">
        <v>2562</v>
      </c>
      <c r="B1092" s="1" t="s">
        <v>2563</v>
      </c>
      <c r="C1092">
        <v>0.83326784498438267</v>
      </c>
      <c r="D1092">
        <v>0.95335558444753121</v>
      </c>
      <c r="E1092">
        <f>-LOG(BioPlanet_2019_table[[#This Row],[Adjusted P-value]],10)</f>
        <v>2.0745085132571492E-2</v>
      </c>
      <c r="F1092">
        <v>0</v>
      </c>
      <c r="G1092">
        <v>0</v>
      </c>
      <c r="H1092">
        <v>0.71916698499677278</v>
      </c>
      <c r="I1092">
        <v>0.13117616299040549</v>
      </c>
      <c r="J1092" s="1" t="s">
        <v>2564</v>
      </c>
    </row>
    <row r="1093" spans="1:10" x14ac:dyDescent="0.25">
      <c r="A1093" s="1" t="s">
        <v>2565</v>
      </c>
      <c r="B1093" s="1" t="s">
        <v>2566</v>
      </c>
      <c r="C1093">
        <v>0.83357848918107824</v>
      </c>
      <c r="D1093">
        <v>0.95335558444753121</v>
      </c>
      <c r="E1093">
        <f>-LOG(BioPlanet_2019_table[[#This Row],[Adjusted P-value]],10)</f>
        <v>2.0745085132571492E-2</v>
      </c>
      <c r="F1093">
        <v>0</v>
      </c>
      <c r="G1093">
        <v>0</v>
      </c>
      <c r="H1093">
        <v>0.70190854993370955</v>
      </c>
      <c r="I1093">
        <v>0.12776659753591646</v>
      </c>
      <c r="J1093" s="1" t="s">
        <v>2567</v>
      </c>
    </row>
    <row r="1094" spans="1:10" x14ac:dyDescent="0.25">
      <c r="A1094" s="1" t="s">
        <v>2568</v>
      </c>
      <c r="B1094" s="1" t="s">
        <v>2569</v>
      </c>
      <c r="C1094">
        <v>0.83369754477320424</v>
      </c>
      <c r="D1094">
        <v>0.95335558444753121</v>
      </c>
      <c r="E1094">
        <f>-LOG(BioPlanet_2019_table[[#This Row],[Adjusted P-value]],10)</f>
        <v>2.0745085132571492E-2</v>
      </c>
      <c r="F1094">
        <v>0</v>
      </c>
      <c r="G1094">
        <v>0</v>
      </c>
      <c r="H1094">
        <v>0.6534075303614717</v>
      </c>
      <c r="I1094">
        <v>0.11884476634690672</v>
      </c>
      <c r="J1094" s="1" t="s">
        <v>2570</v>
      </c>
    </row>
    <row r="1095" spans="1:10" x14ac:dyDescent="0.25">
      <c r="A1095" s="1" t="s">
        <v>2571</v>
      </c>
      <c r="B1095" s="1" t="s">
        <v>2572</v>
      </c>
      <c r="C1095">
        <v>0.83438881488064276</v>
      </c>
      <c r="D1095">
        <v>0.95335558444753121</v>
      </c>
      <c r="E1095">
        <f>-LOG(BioPlanet_2019_table[[#This Row],[Adjusted P-value]],10)</f>
        <v>2.0745085132571492E-2</v>
      </c>
      <c r="F1095">
        <v>0</v>
      </c>
      <c r="G1095">
        <v>0</v>
      </c>
      <c r="H1095">
        <v>0.73199930998792484</v>
      </c>
      <c r="I1095">
        <v>0.13253270630036296</v>
      </c>
      <c r="J1095" s="1" t="s">
        <v>2573</v>
      </c>
    </row>
    <row r="1096" spans="1:10" x14ac:dyDescent="0.25">
      <c r="A1096" s="1" t="s">
        <v>2574</v>
      </c>
      <c r="B1096" s="1" t="s">
        <v>2575</v>
      </c>
      <c r="C1096">
        <v>0.83626876038016351</v>
      </c>
      <c r="D1096">
        <v>0.95335558444753121</v>
      </c>
      <c r="E1096">
        <f>-LOG(BioPlanet_2019_table[[#This Row],[Adjusted P-value]],10)</f>
        <v>2.0745085132571492E-2</v>
      </c>
      <c r="F1096">
        <v>0</v>
      </c>
      <c r="G1096">
        <v>0</v>
      </c>
      <c r="H1096">
        <v>0.67748410839745732</v>
      </c>
      <c r="I1096">
        <v>0.12113770443432226</v>
      </c>
      <c r="J1096" s="1" t="s">
        <v>2576</v>
      </c>
    </row>
    <row r="1097" spans="1:10" x14ac:dyDescent="0.25">
      <c r="A1097" s="1" t="s">
        <v>2577</v>
      </c>
      <c r="B1097" s="1" t="s">
        <v>2578</v>
      </c>
      <c r="C1097">
        <v>0.83669913776339122</v>
      </c>
      <c r="D1097">
        <v>0.95335558444753121</v>
      </c>
      <c r="E1097">
        <f>-LOG(BioPlanet_2019_table[[#This Row],[Adjusted P-value]],10)</f>
        <v>2.0745085132571492E-2</v>
      </c>
      <c r="F1097">
        <v>0</v>
      </c>
      <c r="G1097">
        <v>0</v>
      </c>
      <c r="H1097">
        <v>0.78292315519597766</v>
      </c>
      <c r="I1097">
        <v>0.13958793790005022</v>
      </c>
      <c r="J1097" s="1" t="s">
        <v>2579</v>
      </c>
    </row>
    <row r="1098" spans="1:10" x14ac:dyDescent="0.25">
      <c r="A1098" s="1" t="s">
        <v>2580</v>
      </c>
      <c r="B1098" s="1" t="s">
        <v>2581</v>
      </c>
      <c r="C1098">
        <v>0.83742754537871134</v>
      </c>
      <c r="D1098">
        <v>0.95335558444753121</v>
      </c>
      <c r="E1098">
        <f>-LOG(BioPlanet_2019_table[[#This Row],[Adjusted P-value]],10)</f>
        <v>2.0745085132571492E-2</v>
      </c>
      <c r="F1098">
        <v>0</v>
      </c>
      <c r="G1098">
        <v>0</v>
      </c>
      <c r="H1098">
        <v>0.60995822890559737</v>
      </c>
      <c r="I1098">
        <v>0.10821911347388233</v>
      </c>
      <c r="J1098" s="1" t="s">
        <v>2582</v>
      </c>
    </row>
    <row r="1099" spans="1:10" x14ac:dyDescent="0.25">
      <c r="A1099" s="1" t="s">
        <v>2583</v>
      </c>
      <c r="B1099" s="1" t="s">
        <v>2581</v>
      </c>
      <c r="C1099">
        <v>0.83742754537871134</v>
      </c>
      <c r="D1099">
        <v>0.95335558444753121</v>
      </c>
      <c r="E1099">
        <f>-LOG(BioPlanet_2019_table[[#This Row],[Adjusted P-value]],10)</f>
        <v>2.0745085132571492E-2</v>
      </c>
      <c r="F1099">
        <v>0</v>
      </c>
      <c r="G1099">
        <v>0</v>
      </c>
      <c r="H1099">
        <v>0.60995822890559737</v>
      </c>
      <c r="I1099">
        <v>0.10821911347388233</v>
      </c>
      <c r="J1099" s="1" t="s">
        <v>2584</v>
      </c>
    </row>
    <row r="1100" spans="1:10" x14ac:dyDescent="0.25">
      <c r="A1100" s="1" t="s">
        <v>2585</v>
      </c>
      <c r="B1100" s="1" t="s">
        <v>2586</v>
      </c>
      <c r="C1100">
        <v>0.84051531566220483</v>
      </c>
      <c r="D1100">
        <v>0.95600013155391816</v>
      </c>
      <c r="E1100">
        <f>-LOG(BioPlanet_2019_table[[#This Row],[Adjusted P-value]],10)</f>
        <v>1.9542047961204526E-2</v>
      </c>
      <c r="F1100">
        <v>0</v>
      </c>
      <c r="G1100">
        <v>0</v>
      </c>
      <c r="H1100">
        <v>0.71113716295427898</v>
      </c>
      <c r="I1100">
        <v>0.12355304480267208</v>
      </c>
      <c r="J1100" s="1" t="s">
        <v>2587</v>
      </c>
    </row>
    <row r="1101" spans="1:10" x14ac:dyDescent="0.25">
      <c r="A1101" s="1" t="s">
        <v>2588</v>
      </c>
      <c r="B1101" s="1" t="s">
        <v>2589</v>
      </c>
      <c r="C1101">
        <v>0.84317834396542601</v>
      </c>
      <c r="D1101">
        <v>0.95695445940489376</v>
      </c>
      <c r="E1101">
        <f>-LOG(BioPlanet_2019_table[[#This Row],[Adjusted P-value]],10)</f>
        <v>1.9108729412037312E-2</v>
      </c>
      <c r="F1101">
        <v>0</v>
      </c>
      <c r="G1101">
        <v>0</v>
      </c>
      <c r="H1101">
        <v>0.64030427150380342</v>
      </c>
      <c r="I1101">
        <v>0.10922104384858931</v>
      </c>
      <c r="J1101" s="1" t="s">
        <v>2590</v>
      </c>
    </row>
    <row r="1102" spans="1:10" x14ac:dyDescent="0.25">
      <c r="A1102" s="1" t="s">
        <v>2591</v>
      </c>
      <c r="B1102" s="1" t="s">
        <v>2589</v>
      </c>
      <c r="C1102">
        <v>0.84317834396542601</v>
      </c>
      <c r="D1102">
        <v>0.95695445940489376</v>
      </c>
      <c r="E1102">
        <f>-LOG(BioPlanet_2019_table[[#This Row],[Adjusted P-value]],10)</f>
        <v>1.9108729412037312E-2</v>
      </c>
      <c r="F1102">
        <v>0</v>
      </c>
      <c r="G1102">
        <v>0</v>
      </c>
      <c r="H1102">
        <v>0.64030427150380342</v>
      </c>
      <c r="I1102">
        <v>0.10922104384858931</v>
      </c>
      <c r="J1102" s="1" t="s">
        <v>365</v>
      </c>
    </row>
    <row r="1103" spans="1:10" x14ac:dyDescent="0.25">
      <c r="A1103" s="1" t="s">
        <v>2592</v>
      </c>
      <c r="B1103" s="1" t="s">
        <v>2593</v>
      </c>
      <c r="C1103">
        <v>0.84695369497307149</v>
      </c>
      <c r="D1103">
        <v>0.95695445940489376</v>
      </c>
      <c r="E1103">
        <f>-LOG(BioPlanet_2019_table[[#This Row],[Adjusted P-value]],10)</f>
        <v>1.9108729412037312E-2</v>
      </c>
      <c r="F1103">
        <v>0</v>
      </c>
      <c r="G1103">
        <v>0</v>
      </c>
      <c r="H1103">
        <v>0.77408991815757544</v>
      </c>
      <c r="I1103">
        <v>0.12858349982320189</v>
      </c>
      <c r="J1103" s="1" t="s">
        <v>2594</v>
      </c>
    </row>
    <row r="1104" spans="1:10" x14ac:dyDescent="0.25">
      <c r="A1104" s="1" t="s">
        <v>2595</v>
      </c>
      <c r="B1104" s="1" t="s">
        <v>2596</v>
      </c>
      <c r="C1104">
        <v>0.84744139422932463</v>
      </c>
      <c r="D1104">
        <v>0.95695445940489376</v>
      </c>
      <c r="E1104">
        <f>-LOG(BioPlanet_2019_table[[#This Row],[Adjusted P-value]],10)</f>
        <v>1.9108729412037312E-2</v>
      </c>
      <c r="F1104">
        <v>0</v>
      </c>
      <c r="G1104">
        <v>0</v>
      </c>
      <c r="H1104">
        <v>0.53383985973115133</v>
      </c>
      <c r="I1104">
        <v>8.8368430319045663E-2</v>
      </c>
      <c r="J1104" s="1" t="s">
        <v>1472</v>
      </c>
    </row>
    <row r="1105" spans="1:10" x14ac:dyDescent="0.25">
      <c r="A1105" s="1" t="s">
        <v>2597</v>
      </c>
      <c r="B1105" s="1" t="s">
        <v>2596</v>
      </c>
      <c r="C1105">
        <v>0.84744139422932463</v>
      </c>
      <c r="D1105">
        <v>0.95695445940489376</v>
      </c>
      <c r="E1105">
        <f>-LOG(BioPlanet_2019_table[[#This Row],[Adjusted P-value]],10)</f>
        <v>1.9108729412037312E-2</v>
      </c>
      <c r="F1105">
        <v>0</v>
      </c>
      <c r="G1105">
        <v>0</v>
      </c>
      <c r="H1105">
        <v>0.53383985973115133</v>
      </c>
      <c r="I1105">
        <v>8.8368430319045663E-2</v>
      </c>
      <c r="J1105" s="1" t="s">
        <v>2598</v>
      </c>
    </row>
    <row r="1106" spans="1:10" x14ac:dyDescent="0.25">
      <c r="A1106" s="1" t="s">
        <v>2599</v>
      </c>
      <c r="B1106" s="1" t="s">
        <v>2596</v>
      </c>
      <c r="C1106">
        <v>0.84744139422932463</v>
      </c>
      <c r="D1106">
        <v>0.95695445940489376</v>
      </c>
      <c r="E1106">
        <f>-LOG(BioPlanet_2019_table[[#This Row],[Adjusted P-value]],10)</f>
        <v>1.9108729412037312E-2</v>
      </c>
      <c r="F1106">
        <v>0</v>
      </c>
      <c r="G1106">
        <v>0</v>
      </c>
      <c r="H1106">
        <v>0.53383985973115133</v>
      </c>
      <c r="I1106">
        <v>8.8368430319045663E-2</v>
      </c>
      <c r="J1106" s="1" t="s">
        <v>2600</v>
      </c>
    </row>
    <row r="1107" spans="1:10" x14ac:dyDescent="0.25">
      <c r="A1107" s="1" t="s">
        <v>2601</v>
      </c>
      <c r="B1107" s="1" t="s">
        <v>2596</v>
      </c>
      <c r="C1107">
        <v>0.84744139422932463</v>
      </c>
      <c r="D1107">
        <v>0.95695445940489376</v>
      </c>
      <c r="E1107">
        <f>-LOG(BioPlanet_2019_table[[#This Row],[Adjusted P-value]],10)</f>
        <v>1.9108729412037312E-2</v>
      </c>
      <c r="F1107">
        <v>0</v>
      </c>
      <c r="G1107">
        <v>0</v>
      </c>
      <c r="H1107">
        <v>0.53383985973115133</v>
      </c>
      <c r="I1107">
        <v>8.8368430319045663E-2</v>
      </c>
      <c r="J1107" s="1" t="s">
        <v>2122</v>
      </c>
    </row>
    <row r="1108" spans="1:10" x14ac:dyDescent="0.25">
      <c r="A1108" s="1" t="s">
        <v>2602</v>
      </c>
      <c r="B1108" s="1" t="s">
        <v>2603</v>
      </c>
      <c r="C1108">
        <v>0.84824443281649775</v>
      </c>
      <c r="D1108">
        <v>0.95695445940489376</v>
      </c>
      <c r="E1108">
        <f>-LOG(BioPlanet_2019_table[[#This Row],[Adjusted P-value]],10)</f>
        <v>1.9108729412037312E-2</v>
      </c>
      <c r="F1108">
        <v>0</v>
      </c>
      <c r="G1108">
        <v>0</v>
      </c>
      <c r="H1108">
        <v>0.59298245614035083</v>
      </c>
      <c r="I1108">
        <v>9.75968705368669E-2</v>
      </c>
      <c r="J1108" s="1" t="s">
        <v>2604</v>
      </c>
    </row>
    <row r="1109" spans="1:10" x14ac:dyDescent="0.25">
      <c r="A1109" s="1" t="s">
        <v>2605</v>
      </c>
      <c r="B1109" s="1" t="s">
        <v>2603</v>
      </c>
      <c r="C1109">
        <v>0.84824443281649775</v>
      </c>
      <c r="D1109">
        <v>0.95695445940489376</v>
      </c>
      <c r="E1109">
        <f>-LOG(BioPlanet_2019_table[[#This Row],[Adjusted P-value]],10)</f>
        <v>1.9108729412037312E-2</v>
      </c>
      <c r="F1109">
        <v>0</v>
      </c>
      <c r="G1109">
        <v>0</v>
      </c>
      <c r="H1109">
        <v>0.59298245614035083</v>
      </c>
      <c r="I1109">
        <v>9.75968705368669E-2</v>
      </c>
      <c r="J1109" s="1" t="s">
        <v>2606</v>
      </c>
    </row>
    <row r="1110" spans="1:10" x14ac:dyDescent="0.25">
      <c r="A1110" s="1" t="s">
        <v>2607</v>
      </c>
      <c r="B1110" s="1" t="s">
        <v>2608</v>
      </c>
      <c r="C1110">
        <v>0.85078002547449438</v>
      </c>
      <c r="D1110">
        <v>0.9589495327710712</v>
      </c>
      <c r="E1110">
        <f>-LOG(BioPlanet_2019_table[[#This Row],[Adjusted P-value]],10)</f>
        <v>1.8204248111679637E-2</v>
      </c>
      <c r="F1110">
        <v>0</v>
      </c>
      <c r="G1110">
        <v>0</v>
      </c>
      <c r="H1110">
        <v>0.73816342201544782</v>
      </c>
      <c r="I1110">
        <v>0.11928844414964522</v>
      </c>
      <c r="J1110" s="1" t="s">
        <v>2609</v>
      </c>
    </row>
    <row r="1111" spans="1:10" x14ac:dyDescent="0.25">
      <c r="A1111" s="1" t="s">
        <v>2610</v>
      </c>
      <c r="B1111" s="1" t="s">
        <v>2611</v>
      </c>
      <c r="C1111">
        <v>0.85840201880441569</v>
      </c>
      <c r="D1111">
        <v>0.96383736131533249</v>
      </c>
      <c r="E1111">
        <f>-LOG(BioPlanet_2019_table[[#This Row],[Adjusted P-value]],10)</f>
        <v>1.5996243112004628E-2</v>
      </c>
      <c r="F1111">
        <v>0</v>
      </c>
      <c r="G1111">
        <v>0</v>
      </c>
      <c r="H1111">
        <v>0.57692429271376644</v>
      </c>
      <c r="I1111">
        <v>8.8086379387518995E-2</v>
      </c>
      <c r="J1111" s="1" t="s">
        <v>1981</v>
      </c>
    </row>
    <row r="1112" spans="1:10" x14ac:dyDescent="0.25">
      <c r="A1112" s="1" t="s">
        <v>2612</v>
      </c>
      <c r="B1112" s="1" t="s">
        <v>2611</v>
      </c>
      <c r="C1112">
        <v>0.85840201880441569</v>
      </c>
      <c r="D1112">
        <v>0.96383736131533249</v>
      </c>
      <c r="E1112">
        <f>-LOG(BioPlanet_2019_table[[#This Row],[Adjusted P-value]],10)</f>
        <v>1.5996243112004628E-2</v>
      </c>
      <c r="F1112">
        <v>0</v>
      </c>
      <c r="G1112">
        <v>0</v>
      </c>
      <c r="H1112">
        <v>0.57692429271376644</v>
      </c>
      <c r="I1112">
        <v>8.8086379387518995E-2</v>
      </c>
      <c r="J1112" s="1" t="s">
        <v>1907</v>
      </c>
    </row>
    <row r="1113" spans="1:10" x14ac:dyDescent="0.25">
      <c r="A1113" s="1" t="s">
        <v>2613</v>
      </c>
      <c r="B1113" s="1" t="s">
        <v>2614</v>
      </c>
      <c r="C1113">
        <v>0.86051399618232882</v>
      </c>
      <c r="D1113">
        <v>0.96383736131533249</v>
      </c>
      <c r="E1113">
        <f>-LOG(BioPlanet_2019_table[[#This Row],[Adjusted P-value]],10)</f>
        <v>1.5996243112004628E-2</v>
      </c>
      <c r="F1113">
        <v>0</v>
      </c>
      <c r="G1113">
        <v>0</v>
      </c>
      <c r="H1113">
        <v>0.50839108290890878</v>
      </c>
      <c r="I1113">
        <v>7.6373252916414905E-2</v>
      </c>
      <c r="J1113" s="1" t="s">
        <v>2615</v>
      </c>
    </row>
    <row r="1114" spans="1:10" x14ac:dyDescent="0.25">
      <c r="A1114" s="1" t="s">
        <v>2616</v>
      </c>
      <c r="B1114" s="1" t="s">
        <v>2614</v>
      </c>
      <c r="C1114">
        <v>0.86051399618232882</v>
      </c>
      <c r="D1114">
        <v>0.96383736131533249</v>
      </c>
      <c r="E1114">
        <f>-LOG(BioPlanet_2019_table[[#This Row],[Adjusted P-value]],10)</f>
        <v>1.5996243112004628E-2</v>
      </c>
      <c r="F1114">
        <v>0</v>
      </c>
      <c r="G1114">
        <v>0</v>
      </c>
      <c r="H1114">
        <v>0.50839108290890878</v>
      </c>
      <c r="I1114">
        <v>7.6373252916414905E-2</v>
      </c>
      <c r="J1114" s="1" t="s">
        <v>2617</v>
      </c>
    </row>
    <row r="1115" spans="1:10" x14ac:dyDescent="0.25">
      <c r="A1115" s="1" t="s">
        <v>2618</v>
      </c>
      <c r="B1115" s="1" t="s">
        <v>2614</v>
      </c>
      <c r="C1115">
        <v>0.86051399618232882</v>
      </c>
      <c r="D1115">
        <v>0.96383736131533249</v>
      </c>
      <c r="E1115">
        <f>-LOG(BioPlanet_2019_table[[#This Row],[Adjusted P-value]],10)</f>
        <v>1.5996243112004628E-2</v>
      </c>
      <c r="F1115">
        <v>0</v>
      </c>
      <c r="G1115">
        <v>0</v>
      </c>
      <c r="H1115">
        <v>0.50839108290890878</v>
      </c>
      <c r="I1115">
        <v>7.6373252916414905E-2</v>
      </c>
      <c r="J1115" s="1" t="s">
        <v>2619</v>
      </c>
    </row>
    <row r="1116" spans="1:10" x14ac:dyDescent="0.25">
      <c r="A1116" s="1" t="s">
        <v>2620</v>
      </c>
      <c r="B1116" s="1" t="s">
        <v>2614</v>
      </c>
      <c r="C1116">
        <v>0.86051399618232882</v>
      </c>
      <c r="D1116">
        <v>0.96383736131533249</v>
      </c>
      <c r="E1116">
        <f>-LOG(BioPlanet_2019_table[[#This Row],[Adjusted P-value]],10)</f>
        <v>1.5996243112004628E-2</v>
      </c>
      <c r="F1116">
        <v>0</v>
      </c>
      <c r="G1116">
        <v>0</v>
      </c>
      <c r="H1116">
        <v>0.50839108290890878</v>
      </c>
      <c r="I1116">
        <v>7.6373252916414905E-2</v>
      </c>
      <c r="J1116" s="1" t="s">
        <v>2621</v>
      </c>
    </row>
    <row r="1117" spans="1:10" x14ac:dyDescent="0.25">
      <c r="A1117" s="1" t="s">
        <v>2622</v>
      </c>
      <c r="B1117" s="1" t="s">
        <v>2614</v>
      </c>
      <c r="C1117">
        <v>0.86051399618232882</v>
      </c>
      <c r="D1117">
        <v>0.96383736131533249</v>
      </c>
      <c r="E1117">
        <f>-LOG(BioPlanet_2019_table[[#This Row],[Adjusted P-value]],10)</f>
        <v>1.5996243112004628E-2</v>
      </c>
      <c r="F1117">
        <v>0</v>
      </c>
      <c r="G1117">
        <v>0</v>
      </c>
      <c r="H1117">
        <v>0.50839108290890878</v>
      </c>
      <c r="I1117">
        <v>7.6373252916414905E-2</v>
      </c>
      <c r="J1117" s="1" t="s">
        <v>2623</v>
      </c>
    </row>
    <row r="1118" spans="1:10" x14ac:dyDescent="0.25">
      <c r="A1118" s="1" t="s">
        <v>2624</v>
      </c>
      <c r="B1118" s="1" t="s">
        <v>2625</v>
      </c>
      <c r="C1118">
        <v>0.86247883347215559</v>
      </c>
      <c r="D1118">
        <v>0.96400601461152469</v>
      </c>
      <c r="E1118">
        <f>-LOG(BioPlanet_2019_table[[#This Row],[Adjusted P-value]],10)</f>
        <v>1.5920256445253019E-2</v>
      </c>
      <c r="F1118">
        <v>0</v>
      </c>
      <c r="G1118">
        <v>0</v>
      </c>
      <c r="H1118">
        <v>0.85300052289007444</v>
      </c>
      <c r="I1118">
        <v>0.1261968819603021</v>
      </c>
      <c r="J1118" s="1" t="s">
        <v>2626</v>
      </c>
    </row>
    <row r="1119" spans="1:10" x14ac:dyDescent="0.25">
      <c r="A1119" s="1" t="s">
        <v>2627</v>
      </c>
      <c r="B1119" s="1" t="s">
        <v>2628</v>
      </c>
      <c r="C1119">
        <v>0.86564628693652879</v>
      </c>
      <c r="D1119">
        <v>0.96400601461152469</v>
      </c>
      <c r="E1119">
        <f>-LOG(BioPlanet_2019_table[[#This Row],[Adjusted P-value]],10)</f>
        <v>1.5920256445253019E-2</v>
      </c>
      <c r="F1119">
        <v>0</v>
      </c>
      <c r="G1119">
        <v>0</v>
      </c>
      <c r="H1119">
        <v>0.74204302755638907</v>
      </c>
      <c r="I1119">
        <v>0.10706115065690811</v>
      </c>
      <c r="J1119" s="1" t="s">
        <v>2629</v>
      </c>
    </row>
    <row r="1120" spans="1:10" x14ac:dyDescent="0.25">
      <c r="A1120" s="1" t="s">
        <v>2630</v>
      </c>
      <c r="B1120" s="1" t="s">
        <v>2631</v>
      </c>
      <c r="C1120">
        <v>0.867631599413767</v>
      </c>
      <c r="D1120">
        <v>0.96400601461152469</v>
      </c>
      <c r="E1120">
        <f>-LOG(BioPlanet_2019_table[[#This Row],[Adjusted P-value]],10)</f>
        <v>1.5920256445253019E-2</v>
      </c>
      <c r="F1120">
        <v>0</v>
      </c>
      <c r="G1120">
        <v>0</v>
      </c>
      <c r="H1120">
        <v>0.63689747981404454</v>
      </c>
      <c r="I1120">
        <v>9.0431849713087847E-2</v>
      </c>
      <c r="J1120" s="1" t="s">
        <v>2632</v>
      </c>
    </row>
    <row r="1121" spans="1:10" x14ac:dyDescent="0.25">
      <c r="A1121" s="1" t="s">
        <v>2633</v>
      </c>
      <c r="B1121" s="1" t="s">
        <v>2634</v>
      </c>
      <c r="C1121">
        <v>0.87246700216943573</v>
      </c>
      <c r="D1121">
        <v>0.96400601461152469</v>
      </c>
      <c r="E1121">
        <f>-LOG(BioPlanet_2019_table[[#This Row],[Adjusted P-value]],10)</f>
        <v>1.5920256445253019E-2</v>
      </c>
      <c r="F1121">
        <v>0</v>
      </c>
      <c r="G1121">
        <v>0</v>
      </c>
      <c r="H1121">
        <v>0.48525583125232452</v>
      </c>
      <c r="I1121">
        <v>6.6203669231392898E-2</v>
      </c>
      <c r="J1121" s="1" t="s">
        <v>2635</v>
      </c>
    </row>
    <row r="1122" spans="1:10" x14ac:dyDescent="0.25">
      <c r="A1122" s="1" t="s">
        <v>2636</v>
      </c>
      <c r="B1122" s="1" t="s">
        <v>2634</v>
      </c>
      <c r="C1122">
        <v>0.87246700216943573</v>
      </c>
      <c r="D1122">
        <v>0.96400601461152469</v>
      </c>
      <c r="E1122">
        <f>-LOG(BioPlanet_2019_table[[#This Row],[Adjusted P-value]],10)</f>
        <v>1.5920256445253019E-2</v>
      </c>
      <c r="F1122">
        <v>0</v>
      </c>
      <c r="G1122">
        <v>0</v>
      </c>
      <c r="H1122">
        <v>0.48525583125232452</v>
      </c>
      <c r="I1122">
        <v>6.6203669231392898E-2</v>
      </c>
      <c r="J1122" s="1" t="s">
        <v>1728</v>
      </c>
    </row>
    <row r="1123" spans="1:10" x14ac:dyDescent="0.25">
      <c r="A1123" s="1" t="s">
        <v>2637</v>
      </c>
      <c r="B1123" s="1" t="s">
        <v>2634</v>
      </c>
      <c r="C1123">
        <v>0.87246700216943573</v>
      </c>
      <c r="D1123">
        <v>0.96400601461152469</v>
      </c>
      <c r="E1123">
        <f>-LOG(BioPlanet_2019_table[[#This Row],[Adjusted P-value]],10)</f>
        <v>1.5920256445253019E-2</v>
      </c>
      <c r="F1123">
        <v>0</v>
      </c>
      <c r="G1123">
        <v>0</v>
      </c>
      <c r="H1123">
        <v>0.48525583125232452</v>
      </c>
      <c r="I1123">
        <v>6.6203669231392898E-2</v>
      </c>
      <c r="J1123" s="1" t="s">
        <v>1611</v>
      </c>
    </row>
    <row r="1124" spans="1:10" x14ac:dyDescent="0.25">
      <c r="A1124" s="1" t="s">
        <v>2638</v>
      </c>
      <c r="B1124" s="1" t="s">
        <v>2634</v>
      </c>
      <c r="C1124">
        <v>0.87246700216943573</v>
      </c>
      <c r="D1124">
        <v>0.96400601461152469</v>
      </c>
      <c r="E1124">
        <f>-LOG(BioPlanet_2019_table[[#This Row],[Adjusted P-value]],10)</f>
        <v>1.5920256445253019E-2</v>
      </c>
      <c r="F1124">
        <v>0</v>
      </c>
      <c r="G1124">
        <v>0</v>
      </c>
      <c r="H1124">
        <v>0.48525583125232452</v>
      </c>
      <c r="I1124">
        <v>6.6203669231392898E-2</v>
      </c>
      <c r="J1124" s="1" t="s">
        <v>2639</v>
      </c>
    </row>
    <row r="1125" spans="1:10" x14ac:dyDescent="0.25">
      <c r="A1125" s="1" t="s">
        <v>2640</v>
      </c>
      <c r="B1125" s="1" t="s">
        <v>2634</v>
      </c>
      <c r="C1125">
        <v>0.87246700216943573</v>
      </c>
      <c r="D1125">
        <v>0.96400601461152469</v>
      </c>
      <c r="E1125">
        <f>-LOG(BioPlanet_2019_table[[#This Row],[Adjusted P-value]],10)</f>
        <v>1.5920256445253019E-2</v>
      </c>
      <c r="F1125">
        <v>0</v>
      </c>
      <c r="G1125">
        <v>0</v>
      </c>
      <c r="H1125">
        <v>0.48525583125232452</v>
      </c>
      <c r="I1125">
        <v>6.6203669231392898E-2</v>
      </c>
      <c r="J1125" s="1" t="s">
        <v>2204</v>
      </c>
    </row>
    <row r="1126" spans="1:10" x14ac:dyDescent="0.25">
      <c r="A1126" s="1" t="s">
        <v>2641</v>
      </c>
      <c r="B1126" s="1" t="s">
        <v>2634</v>
      </c>
      <c r="C1126">
        <v>0.87246700216943573</v>
      </c>
      <c r="D1126">
        <v>0.96400601461152469</v>
      </c>
      <c r="E1126">
        <f>-LOG(BioPlanet_2019_table[[#This Row],[Adjusted P-value]],10)</f>
        <v>1.5920256445253019E-2</v>
      </c>
      <c r="F1126">
        <v>0</v>
      </c>
      <c r="G1126">
        <v>0</v>
      </c>
      <c r="H1126">
        <v>0.48525583125232452</v>
      </c>
      <c r="I1126">
        <v>6.6203669231392898E-2</v>
      </c>
      <c r="J1126" s="1" t="s">
        <v>2642</v>
      </c>
    </row>
    <row r="1127" spans="1:10" x14ac:dyDescent="0.25">
      <c r="A1127" s="1" t="s">
        <v>2643</v>
      </c>
      <c r="B1127" s="1" t="s">
        <v>2634</v>
      </c>
      <c r="C1127">
        <v>0.87246700216943573</v>
      </c>
      <c r="D1127">
        <v>0.96400601461152469</v>
      </c>
      <c r="E1127">
        <f>-LOG(BioPlanet_2019_table[[#This Row],[Adjusted P-value]],10)</f>
        <v>1.5920256445253019E-2</v>
      </c>
      <c r="F1127">
        <v>0</v>
      </c>
      <c r="G1127">
        <v>0</v>
      </c>
      <c r="H1127">
        <v>0.48525583125232452</v>
      </c>
      <c r="I1127">
        <v>6.6203669231392898E-2</v>
      </c>
      <c r="J1127" s="1" t="s">
        <v>2529</v>
      </c>
    </row>
    <row r="1128" spans="1:10" x14ac:dyDescent="0.25">
      <c r="A1128" s="1" t="s">
        <v>2644</v>
      </c>
      <c r="B1128" s="1" t="s">
        <v>2634</v>
      </c>
      <c r="C1128">
        <v>0.87246700216943573</v>
      </c>
      <c r="D1128">
        <v>0.96400601461152469</v>
      </c>
      <c r="E1128">
        <f>-LOG(BioPlanet_2019_table[[#This Row],[Adjusted P-value]],10)</f>
        <v>1.5920256445253019E-2</v>
      </c>
      <c r="F1128">
        <v>0</v>
      </c>
      <c r="G1128">
        <v>0</v>
      </c>
      <c r="H1128">
        <v>0.48525583125232452</v>
      </c>
      <c r="I1128">
        <v>6.6203669231392898E-2</v>
      </c>
      <c r="J1128" s="1" t="s">
        <v>2132</v>
      </c>
    </row>
    <row r="1129" spans="1:10" x14ac:dyDescent="0.25">
      <c r="A1129" s="1" t="s">
        <v>2645</v>
      </c>
      <c r="B1129" s="1" t="s">
        <v>2634</v>
      </c>
      <c r="C1129">
        <v>0.87246700216943573</v>
      </c>
      <c r="D1129">
        <v>0.96400601461152469</v>
      </c>
      <c r="E1129">
        <f>-LOG(BioPlanet_2019_table[[#This Row],[Adjusted P-value]],10)</f>
        <v>1.5920256445253019E-2</v>
      </c>
      <c r="F1129">
        <v>0</v>
      </c>
      <c r="G1129">
        <v>0</v>
      </c>
      <c r="H1129">
        <v>0.48525583125232452</v>
      </c>
      <c r="I1129">
        <v>6.6203669231392898E-2</v>
      </c>
      <c r="J1129" s="1" t="s">
        <v>2646</v>
      </c>
    </row>
    <row r="1130" spans="1:10" x14ac:dyDescent="0.25">
      <c r="A1130" s="1" t="s">
        <v>2647</v>
      </c>
      <c r="B1130" s="1" t="s">
        <v>2634</v>
      </c>
      <c r="C1130">
        <v>0.87246700216943573</v>
      </c>
      <c r="D1130">
        <v>0.96400601461152469</v>
      </c>
      <c r="E1130">
        <f>-LOG(BioPlanet_2019_table[[#This Row],[Adjusted P-value]],10)</f>
        <v>1.5920256445253019E-2</v>
      </c>
      <c r="F1130">
        <v>0</v>
      </c>
      <c r="G1130">
        <v>0</v>
      </c>
      <c r="H1130">
        <v>0.48525583125232452</v>
      </c>
      <c r="I1130">
        <v>6.6203669231392898E-2</v>
      </c>
      <c r="J1130" s="1" t="s">
        <v>2560</v>
      </c>
    </row>
    <row r="1131" spans="1:10" x14ac:dyDescent="0.25">
      <c r="A1131" s="1" t="s">
        <v>2648</v>
      </c>
      <c r="B1131" s="1" t="s">
        <v>2634</v>
      </c>
      <c r="C1131">
        <v>0.87246700216943573</v>
      </c>
      <c r="D1131">
        <v>0.96400601461152469</v>
      </c>
      <c r="E1131">
        <f>-LOG(BioPlanet_2019_table[[#This Row],[Adjusted P-value]],10)</f>
        <v>1.5920256445253019E-2</v>
      </c>
      <c r="F1131">
        <v>0</v>
      </c>
      <c r="G1131">
        <v>0</v>
      </c>
      <c r="H1131">
        <v>0.48525583125232452</v>
      </c>
      <c r="I1131">
        <v>6.6203669231392898E-2</v>
      </c>
      <c r="J1131" s="1" t="s">
        <v>2639</v>
      </c>
    </row>
    <row r="1132" spans="1:10" x14ac:dyDescent="0.25">
      <c r="A1132" s="1" t="s">
        <v>2649</v>
      </c>
      <c r="B1132" s="1" t="s">
        <v>2634</v>
      </c>
      <c r="C1132">
        <v>0.87246700216943573</v>
      </c>
      <c r="D1132">
        <v>0.96400601461152469</v>
      </c>
      <c r="E1132">
        <f>-LOG(BioPlanet_2019_table[[#This Row],[Adjusted P-value]],10)</f>
        <v>1.5920256445253019E-2</v>
      </c>
      <c r="F1132">
        <v>0</v>
      </c>
      <c r="G1132">
        <v>0</v>
      </c>
      <c r="H1132">
        <v>0.48525583125232452</v>
      </c>
      <c r="I1132">
        <v>6.6203669231392898E-2</v>
      </c>
      <c r="J1132" s="1" t="s">
        <v>2650</v>
      </c>
    </row>
    <row r="1133" spans="1:10" x14ac:dyDescent="0.25">
      <c r="A1133" s="1" t="s">
        <v>2651</v>
      </c>
      <c r="B1133" s="1" t="s">
        <v>2652</v>
      </c>
      <c r="C1133">
        <v>0.87300384683219667</v>
      </c>
      <c r="D1133">
        <v>0.96400601461152469</v>
      </c>
      <c r="E1133">
        <f>-LOG(BioPlanet_2019_table[[#This Row],[Adjusted P-value]],10)</f>
        <v>1.5920256445253019E-2</v>
      </c>
      <c r="F1133">
        <v>0</v>
      </c>
      <c r="G1133">
        <v>0</v>
      </c>
      <c r="H1133">
        <v>0.67352378601838714</v>
      </c>
      <c r="I1133">
        <v>9.147484630354219E-2</v>
      </c>
      <c r="J1133" s="1" t="s">
        <v>2653</v>
      </c>
    </row>
    <row r="1134" spans="1:10" x14ac:dyDescent="0.25">
      <c r="A1134" s="1" t="s">
        <v>2654</v>
      </c>
      <c r="B1134" s="1" t="s">
        <v>2655</v>
      </c>
      <c r="C1134">
        <v>0.87461541457976011</v>
      </c>
      <c r="D1134">
        <v>0.96401991927891451</v>
      </c>
      <c r="E1134">
        <f>-LOG(BioPlanet_2019_table[[#This Row],[Adjusted P-value]],10)</f>
        <v>1.5913992296815952E-2</v>
      </c>
      <c r="F1134">
        <v>0</v>
      </c>
      <c r="G1134">
        <v>0</v>
      </c>
      <c r="H1134">
        <v>0.62749690039950401</v>
      </c>
      <c r="I1134">
        <v>8.4066396931367138E-2</v>
      </c>
      <c r="J1134" s="1" t="s">
        <v>2656</v>
      </c>
    </row>
    <row r="1135" spans="1:10" x14ac:dyDescent="0.25">
      <c r="A1135" s="1" t="s">
        <v>2657</v>
      </c>
      <c r="B1135" s="1" t="s">
        <v>2658</v>
      </c>
      <c r="C1135">
        <v>0.87655077014709548</v>
      </c>
      <c r="D1135">
        <v>0.96401991927891451</v>
      </c>
      <c r="E1135">
        <f>-LOG(BioPlanet_2019_table[[#This Row],[Adjusted P-value]],10)</f>
        <v>1.5913992296815952E-2</v>
      </c>
      <c r="F1135">
        <v>0</v>
      </c>
      <c r="G1135">
        <v>0</v>
      </c>
      <c r="H1135">
        <v>0.59274429490930369</v>
      </c>
      <c r="I1135">
        <v>7.8100375104944844E-2</v>
      </c>
      <c r="J1135" s="1" t="s">
        <v>2659</v>
      </c>
    </row>
    <row r="1136" spans="1:10" x14ac:dyDescent="0.25">
      <c r="A1136" s="1" t="s">
        <v>2660</v>
      </c>
      <c r="B1136" s="1" t="s">
        <v>2658</v>
      </c>
      <c r="C1136">
        <v>0.87655077014709548</v>
      </c>
      <c r="D1136">
        <v>0.96401991927891451</v>
      </c>
      <c r="E1136">
        <f>-LOG(BioPlanet_2019_table[[#This Row],[Adjusted P-value]],10)</f>
        <v>1.5913992296815952E-2</v>
      </c>
      <c r="F1136">
        <v>0</v>
      </c>
      <c r="G1136">
        <v>0</v>
      </c>
      <c r="H1136">
        <v>0.59274429490930369</v>
      </c>
      <c r="I1136">
        <v>7.8100375104944844E-2</v>
      </c>
      <c r="J1136" s="1" t="s">
        <v>2661</v>
      </c>
    </row>
    <row r="1137" spans="1:10" x14ac:dyDescent="0.25">
      <c r="A1137" s="1" t="s">
        <v>2662</v>
      </c>
      <c r="B1137" s="1" t="s">
        <v>2663</v>
      </c>
      <c r="C1137">
        <v>0.87687251857610071</v>
      </c>
      <c r="D1137">
        <v>0.96401991927891451</v>
      </c>
      <c r="E1137">
        <f>-LOG(BioPlanet_2019_table[[#This Row],[Adjusted P-value]],10)</f>
        <v>1.5913992296815952E-2</v>
      </c>
      <c r="F1137">
        <v>0</v>
      </c>
      <c r="G1137">
        <v>0</v>
      </c>
      <c r="H1137">
        <v>0.54727845254161045</v>
      </c>
      <c r="I1137">
        <v>7.1908917812244802E-2</v>
      </c>
      <c r="J1137" s="1" t="s">
        <v>2664</v>
      </c>
    </row>
    <row r="1138" spans="1:10" x14ac:dyDescent="0.25">
      <c r="A1138" s="1" t="s">
        <v>2665</v>
      </c>
      <c r="B1138" s="1" t="s">
        <v>2663</v>
      </c>
      <c r="C1138">
        <v>0.87687251857610071</v>
      </c>
      <c r="D1138">
        <v>0.96401991927891451</v>
      </c>
      <c r="E1138">
        <f>-LOG(BioPlanet_2019_table[[#This Row],[Adjusted P-value]],10)</f>
        <v>1.5913992296815952E-2</v>
      </c>
      <c r="F1138">
        <v>0</v>
      </c>
      <c r="G1138">
        <v>0</v>
      </c>
      <c r="H1138">
        <v>0.54727845254161045</v>
      </c>
      <c r="I1138">
        <v>7.1908917812244802E-2</v>
      </c>
      <c r="J1138" s="1" t="s">
        <v>2666</v>
      </c>
    </row>
    <row r="1139" spans="1:10" x14ac:dyDescent="0.25">
      <c r="A1139" s="1" t="s">
        <v>2667</v>
      </c>
      <c r="B1139" s="1" t="s">
        <v>2668</v>
      </c>
      <c r="C1139">
        <v>0.88127827518949964</v>
      </c>
      <c r="D1139">
        <v>0.96658156403018847</v>
      </c>
      <c r="E1139">
        <f>-LOG(BioPlanet_2019_table[[#This Row],[Adjusted P-value]],10)</f>
        <v>1.4761492578386005E-2</v>
      </c>
      <c r="F1139">
        <v>0</v>
      </c>
      <c r="G1139">
        <v>0</v>
      </c>
      <c r="H1139">
        <v>0.61836880154770391</v>
      </c>
      <c r="I1139">
        <v>7.8150586968471186E-2</v>
      </c>
      <c r="J1139" s="1" t="s">
        <v>2669</v>
      </c>
    </row>
    <row r="1140" spans="1:10" x14ac:dyDescent="0.25">
      <c r="A1140" s="1" t="s">
        <v>2670</v>
      </c>
      <c r="B1140" s="1" t="s">
        <v>2671</v>
      </c>
      <c r="C1140">
        <v>0.88174762692135156</v>
      </c>
      <c r="D1140">
        <v>0.96658156403018847</v>
      </c>
      <c r="E1140">
        <f>-LOG(BioPlanet_2019_table[[#This Row],[Adjusted P-value]],10)</f>
        <v>1.4761492578386005E-2</v>
      </c>
      <c r="F1140">
        <v>0</v>
      </c>
      <c r="G1140">
        <v>0</v>
      </c>
      <c r="H1140">
        <v>0.78856015779092703</v>
      </c>
      <c r="I1140">
        <v>9.9239823666435967E-2</v>
      </c>
      <c r="J1140" s="1" t="s">
        <v>2672</v>
      </c>
    </row>
    <row r="1141" spans="1:10" x14ac:dyDescent="0.25">
      <c r="A1141" s="1" t="s">
        <v>2673</v>
      </c>
      <c r="B1141" s="1" t="s">
        <v>2674</v>
      </c>
      <c r="C1141">
        <v>0.8819118071194787</v>
      </c>
      <c r="D1141">
        <v>0.96658156403018847</v>
      </c>
      <c r="E1141">
        <f>-LOG(BioPlanet_2019_table[[#This Row],[Adjusted P-value]],10)</f>
        <v>1.4761492578386005E-2</v>
      </c>
      <c r="F1141">
        <v>0</v>
      </c>
      <c r="G1141">
        <v>0</v>
      </c>
      <c r="H1141">
        <v>0.69334707431581355</v>
      </c>
      <c r="I1141">
        <v>8.7128225868780815E-2</v>
      </c>
      <c r="J1141" s="1" t="s">
        <v>2675</v>
      </c>
    </row>
    <row r="1142" spans="1:10" x14ac:dyDescent="0.25">
      <c r="A1142" s="1" t="s">
        <v>2676</v>
      </c>
      <c r="B1142" s="1" t="s">
        <v>2677</v>
      </c>
      <c r="C1142">
        <v>0.88339624797071026</v>
      </c>
      <c r="D1142">
        <v>0.96658156403018847</v>
      </c>
      <c r="E1142">
        <f>-LOG(BioPlanet_2019_table[[#This Row],[Adjusted P-value]],10)</f>
        <v>1.4761492578386005E-2</v>
      </c>
      <c r="F1142">
        <v>0</v>
      </c>
      <c r="G1142">
        <v>0</v>
      </c>
      <c r="H1142">
        <v>0.46413234060935632</v>
      </c>
      <c r="I1142">
        <v>5.7543789946678726E-2</v>
      </c>
      <c r="J1142" s="1" t="s">
        <v>2678</v>
      </c>
    </row>
    <row r="1143" spans="1:10" x14ac:dyDescent="0.25">
      <c r="A1143" s="1" t="s">
        <v>2679</v>
      </c>
      <c r="B1143" s="1" t="s">
        <v>2677</v>
      </c>
      <c r="C1143">
        <v>0.88339624797071026</v>
      </c>
      <c r="D1143">
        <v>0.96658156403018847</v>
      </c>
      <c r="E1143">
        <f>-LOG(BioPlanet_2019_table[[#This Row],[Adjusted P-value]],10)</f>
        <v>1.4761492578386005E-2</v>
      </c>
      <c r="F1143">
        <v>0</v>
      </c>
      <c r="G1143">
        <v>0</v>
      </c>
      <c r="H1143">
        <v>0.46413234060935632</v>
      </c>
      <c r="I1143">
        <v>5.7543789946678726E-2</v>
      </c>
      <c r="J1143" s="1" t="s">
        <v>1740</v>
      </c>
    </row>
    <row r="1144" spans="1:10" x14ac:dyDescent="0.25">
      <c r="A1144" s="1" t="s">
        <v>2680</v>
      </c>
      <c r="B1144" s="1" t="s">
        <v>2681</v>
      </c>
      <c r="C1144">
        <v>0.88384218214920429</v>
      </c>
      <c r="D1144">
        <v>0.96658156403018847</v>
      </c>
      <c r="E1144">
        <f>-LOG(BioPlanet_2019_table[[#This Row],[Adjusted P-value]],10)</f>
        <v>1.4761492578386005E-2</v>
      </c>
      <c r="F1144">
        <v>0</v>
      </c>
      <c r="G1144">
        <v>0</v>
      </c>
      <c r="H1144">
        <v>0.58193520931964471</v>
      </c>
      <c r="I1144">
        <v>7.1855473747749657E-2</v>
      </c>
      <c r="J1144" s="1" t="s">
        <v>2682</v>
      </c>
    </row>
    <row r="1145" spans="1:10" x14ac:dyDescent="0.25">
      <c r="A1145" s="1" t="s">
        <v>2683</v>
      </c>
      <c r="B1145" s="1" t="s">
        <v>2684</v>
      </c>
      <c r="C1145">
        <v>0.88524969134985576</v>
      </c>
      <c r="D1145">
        <v>0.9672745753385662</v>
      </c>
      <c r="E1145">
        <f>-LOG(BioPlanet_2019_table[[#This Row],[Adjusted P-value]],10)</f>
        <v>1.4450227439390919E-2</v>
      </c>
      <c r="F1145">
        <v>0</v>
      </c>
      <c r="G1145">
        <v>0</v>
      </c>
      <c r="H1145">
        <v>0.53356725146198836</v>
      </c>
      <c r="I1145">
        <v>6.5034130782732999E-2</v>
      </c>
      <c r="J1145" s="1" t="s">
        <v>2685</v>
      </c>
    </row>
    <row r="1146" spans="1:10" x14ac:dyDescent="0.25">
      <c r="A1146" s="1" t="s">
        <v>2686</v>
      </c>
      <c r="B1146" s="1" t="s">
        <v>2687</v>
      </c>
      <c r="C1146">
        <v>0.89336157044309361</v>
      </c>
      <c r="D1146">
        <v>0.96938950746494068</v>
      </c>
      <c r="E1146">
        <f>-LOG(BioPlanet_2019_table[[#This Row],[Adjusted P-value]],10)</f>
        <v>1.350168532992831E-2</v>
      </c>
      <c r="F1146">
        <v>0</v>
      </c>
      <c r="G1146">
        <v>0</v>
      </c>
      <c r="H1146">
        <v>0.62727867948585414</v>
      </c>
      <c r="I1146">
        <v>7.0734381466094912E-2</v>
      </c>
      <c r="J1146" s="1" t="s">
        <v>2688</v>
      </c>
    </row>
    <row r="1147" spans="1:10" x14ac:dyDescent="0.25">
      <c r="A1147" s="1" t="s">
        <v>2689</v>
      </c>
      <c r="B1147" s="1" t="s">
        <v>2690</v>
      </c>
      <c r="C1147">
        <v>0.89338937007968933</v>
      </c>
      <c r="D1147">
        <v>0.96938950746494068</v>
      </c>
      <c r="E1147">
        <f>-LOG(BioPlanet_2019_table[[#This Row],[Adjusted P-value]],10)</f>
        <v>1.350168532992831E-2</v>
      </c>
      <c r="F1147">
        <v>0</v>
      </c>
      <c r="G1147">
        <v>0</v>
      </c>
      <c r="H1147">
        <v>0.44476914085330216</v>
      </c>
      <c r="I1147">
        <v>5.0140056552396957E-2</v>
      </c>
      <c r="J1147" s="1" t="s">
        <v>2691</v>
      </c>
    </row>
    <row r="1148" spans="1:10" x14ac:dyDescent="0.25">
      <c r="A1148" s="1" t="s">
        <v>2692</v>
      </c>
      <c r="B1148" s="1" t="s">
        <v>2690</v>
      </c>
      <c r="C1148">
        <v>0.89338937007968933</v>
      </c>
      <c r="D1148">
        <v>0.96938950746494068</v>
      </c>
      <c r="E1148">
        <f>-LOG(BioPlanet_2019_table[[#This Row],[Adjusted P-value]],10)</f>
        <v>1.350168532992831E-2</v>
      </c>
      <c r="F1148">
        <v>0</v>
      </c>
      <c r="G1148">
        <v>0</v>
      </c>
      <c r="H1148">
        <v>0.44476914085330216</v>
      </c>
      <c r="I1148">
        <v>5.0140056552396957E-2</v>
      </c>
      <c r="J1148" s="1" t="s">
        <v>1951</v>
      </c>
    </row>
    <row r="1149" spans="1:10" x14ac:dyDescent="0.25">
      <c r="A1149" s="1" t="s">
        <v>2693</v>
      </c>
      <c r="B1149" s="1" t="s">
        <v>2690</v>
      </c>
      <c r="C1149">
        <v>0.89338937007968933</v>
      </c>
      <c r="D1149">
        <v>0.96938950746494068</v>
      </c>
      <c r="E1149">
        <f>-LOG(BioPlanet_2019_table[[#This Row],[Adjusted P-value]],10)</f>
        <v>1.350168532992831E-2</v>
      </c>
      <c r="F1149">
        <v>0</v>
      </c>
      <c r="G1149">
        <v>0</v>
      </c>
      <c r="H1149">
        <v>0.44476914085330216</v>
      </c>
      <c r="I1149">
        <v>5.0140056552396957E-2</v>
      </c>
      <c r="J1149" s="1" t="s">
        <v>1963</v>
      </c>
    </row>
    <row r="1150" spans="1:10" x14ac:dyDescent="0.25">
      <c r="A1150" s="1" t="s">
        <v>2694</v>
      </c>
      <c r="B1150" s="1" t="s">
        <v>2690</v>
      </c>
      <c r="C1150">
        <v>0.89338937007968933</v>
      </c>
      <c r="D1150">
        <v>0.96938950746494068</v>
      </c>
      <c r="E1150">
        <f>-LOG(BioPlanet_2019_table[[#This Row],[Adjusted P-value]],10)</f>
        <v>1.350168532992831E-2</v>
      </c>
      <c r="F1150">
        <v>0</v>
      </c>
      <c r="G1150">
        <v>0</v>
      </c>
      <c r="H1150">
        <v>0.44476914085330216</v>
      </c>
      <c r="I1150">
        <v>5.0140056552396957E-2</v>
      </c>
      <c r="J1150" s="1" t="s">
        <v>2695</v>
      </c>
    </row>
    <row r="1151" spans="1:10" x14ac:dyDescent="0.25">
      <c r="A1151" s="1" t="s">
        <v>2696</v>
      </c>
      <c r="B1151" s="1" t="s">
        <v>2690</v>
      </c>
      <c r="C1151">
        <v>0.89338937007968933</v>
      </c>
      <c r="D1151">
        <v>0.96938950746494068</v>
      </c>
      <c r="E1151">
        <f>-LOG(BioPlanet_2019_table[[#This Row],[Adjusted P-value]],10)</f>
        <v>1.350168532992831E-2</v>
      </c>
      <c r="F1151">
        <v>0</v>
      </c>
      <c r="G1151">
        <v>0</v>
      </c>
      <c r="H1151">
        <v>0.44476914085330216</v>
      </c>
      <c r="I1151">
        <v>5.0140056552396957E-2</v>
      </c>
      <c r="J1151" s="1" t="s">
        <v>2697</v>
      </c>
    </row>
    <row r="1152" spans="1:10" x14ac:dyDescent="0.25">
      <c r="A1152" s="1" t="s">
        <v>2698</v>
      </c>
      <c r="B1152" s="1" t="s">
        <v>2690</v>
      </c>
      <c r="C1152">
        <v>0.89338937007968933</v>
      </c>
      <c r="D1152">
        <v>0.96938950746494068</v>
      </c>
      <c r="E1152">
        <f>-LOG(BioPlanet_2019_table[[#This Row],[Adjusted P-value]],10)</f>
        <v>1.350168532992831E-2</v>
      </c>
      <c r="F1152">
        <v>0</v>
      </c>
      <c r="G1152">
        <v>0</v>
      </c>
      <c r="H1152">
        <v>0.44476914085330216</v>
      </c>
      <c r="I1152">
        <v>5.0140056552396957E-2</v>
      </c>
      <c r="J1152" s="1" t="s">
        <v>2699</v>
      </c>
    </row>
    <row r="1153" spans="1:10" x14ac:dyDescent="0.25">
      <c r="A1153" s="1" t="s">
        <v>2700</v>
      </c>
      <c r="B1153" s="1" t="s">
        <v>2690</v>
      </c>
      <c r="C1153">
        <v>0.89338937007968933</v>
      </c>
      <c r="D1153">
        <v>0.96938950746494068</v>
      </c>
      <c r="E1153">
        <f>-LOG(BioPlanet_2019_table[[#This Row],[Adjusted P-value]],10)</f>
        <v>1.350168532992831E-2</v>
      </c>
      <c r="F1153">
        <v>0</v>
      </c>
      <c r="G1153">
        <v>0</v>
      </c>
      <c r="H1153">
        <v>0.44476914085330216</v>
      </c>
      <c r="I1153">
        <v>5.0140056552396957E-2</v>
      </c>
      <c r="J1153" s="1" t="s">
        <v>2701</v>
      </c>
    </row>
    <row r="1154" spans="1:10" x14ac:dyDescent="0.25">
      <c r="A1154" s="1" t="s">
        <v>2702</v>
      </c>
      <c r="B1154" s="1" t="s">
        <v>2703</v>
      </c>
      <c r="C1154">
        <v>0.89483457707163694</v>
      </c>
      <c r="D1154">
        <v>0.97011554322597238</v>
      </c>
      <c r="E1154">
        <f>-LOG(BioPlanet_2019_table[[#This Row],[Adjusted P-value]],10)</f>
        <v>1.3176537076979383E-2</v>
      </c>
      <c r="F1154">
        <v>0</v>
      </c>
      <c r="G1154">
        <v>0</v>
      </c>
      <c r="H1154">
        <v>0.64616860279228394</v>
      </c>
      <c r="I1154">
        <v>7.1799934025840187E-2</v>
      </c>
      <c r="J1154" s="1" t="s">
        <v>2704</v>
      </c>
    </row>
    <row r="1155" spans="1:10" x14ac:dyDescent="0.25">
      <c r="A1155" s="1" t="s">
        <v>2705</v>
      </c>
      <c r="B1155" s="1" t="s">
        <v>2706</v>
      </c>
      <c r="C1155">
        <v>0.89728121542542383</v>
      </c>
      <c r="D1155">
        <v>0.97192506003620427</v>
      </c>
      <c r="E1155">
        <f>-LOG(BioPlanet_2019_table[[#This Row],[Adjusted P-value]],10)</f>
        <v>1.236721991677388E-2</v>
      </c>
      <c r="F1155">
        <v>0</v>
      </c>
      <c r="G1155">
        <v>0</v>
      </c>
      <c r="H1155">
        <v>0.56145483662344864</v>
      </c>
      <c r="I1155">
        <v>6.085382115552504E-2</v>
      </c>
      <c r="J1155" s="1" t="s">
        <v>2707</v>
      </c>
    </row>
    <row r="1156" spans="1:10" x14ac:dyDescent="0.25">
      <c r="A1156" s="1" t="s">
        <v>2708</v>
      </c>
      <c r="B1156" s="1" t="s">
        <v>2709</v>
      </c>
      <c r="C1156">
        <v>0.90044065999478762</v>
      </c>
      <c r="D1156">
        <v>0.97218425699849487</v>
      </c>
      <c r="E1156">
        <f>-LOG(BioPlanet_2019_table[[#This Row],[Adjusted P-value]],10)</f>
        <v>1.225141592352152E-2</v>
      </c>
      <c r="F1156">
        <v>0</v>
      </c>
      <c r="G1156">
        <v>0</v>
      </c>
      <c r="H1156">
        <v>0.50810359231411861</v>
      </c>
      <c r="I1156">
        <v>5.3285338570707094E-2</v>
      </c>
      <c r="J1156" s="1" t="s">
        <v>2710</v>
      </c>
    </row>
    <row r="1157" spans="1:10" x14ac:dyDescent="0.25">
      <c r="A1157" s="1" t="s">
        <v>2711</v>
      </c>
      <c r="B1157" s="1" t="s">
        <v>2709</v>
      </c>
      <c r="C1157">
        <v>0.90044065999478762</v>
      </c>
      <c r="D1157">
        <v>0.97218425699849487</v>
      </c>
      <c r="E1157">
        <f>-LOG(BioPlanet_2019_table[[#This Row],[Adjusted P-value]],10)</f>
        <v>1.225141592352152E-2</v>
      </c>
      <c r="F1157">
        <v>0</v>
      </c>
      <c r="G1157">
        <v>0</v>
      </c>
      <c r="H1157">
        <v>0.50810359231411861</v>
      </c>
      <c r="I1157">
        <v>5.3285338570707094E-2</v>
      </c>
      <c r="J1157" s="1" t="s">
        <v>2712</v>
      </c>
    </row>
    <row r="1158" spans="1:10" x14ac:dyDescent="0.25">
      <c r="A1158" s="1" t="s">
        <v>2713</v>
      </c>
      <c r="B1158" s="1" t="s">
        <v>2714</v>
      </c>
      <c r="C1158">
        <v>0.90252650757055053</v>
      </c>
      <c r="D1158">
        <v>0.97218425699849487</v>
      </c>
      <c r="E1158">
        <f>-LOG(BioPlanet_2019_table[[#This Row],[Adjusted P-value]],10)</f>
        <v>1.225141592352152E-2</v>
      </c>
      <c r="F1158">
        <v>0</v>
      </c>
      <c r="G1158">
        <v>0</v>
      </c>
      <c r="H1158">
        <v>0.42695499707773232</v>
      </c>
      <c r="I1158">
        <v>4.378731668464355E-2</v>
      </c>
      <c r="J1158" s="1" t="s">
        <v>1302</v>
      </c>
    </row>
    <row r="1159" spans="1:10" x14ac:dyDescent="0.25">
      <c r="A1159" s="1" t="s">
        <v>2715</v>
      </c>
      <c r="B1159" s="1" t="s">
        <v>2714</v>
      </c>
      <c r="C1159">
        <v>0.90252650757055053</v>
      </c>
      <c r="D1159">
        <v>0.97218425699849487</v>
      </c>
      <c r="E1159">
        <f>-LOG(BioPlanet_2019_table[[#This Row],[Adjusted P-value]],10)</f>
        <v>1.225141592352152E-2</v>
      </c>
      <c r="F1159">
        <v>0</v>
      </c>
      <c r="G1159">
        <v>0</v>
      </c>
      <c r="H1159">
        <v>0.42695499707773232</v>
      </c>
      <c r="I1159">
        <v>4.378731668464355E-2</v>
      </c>
      <c r="J1159" s="1" t="s">
        <v>2716</v>
      </c>
    </row>
    <row r="1160" spans="1:10" x14ac:dyDescent="0.25">
      <c r="A1160" s="1" t="s">
        <v>2717</v>
      </c>
      <c r="B1160" s="1" t="s">
        <v>2714</v>
      </c>
      <c r="C1160">
        <v>0.90252650757055053</v>
      </c>
      <c r="D1160">
        <v>0.97218425699849487</v>
      </c>
      <c r="E1160">
        <f>-LOG(BioPlanet_2019_table[[#This Row],[Adjusted P-value]],10)</f>
        <v>1.225141592352152E-2</v>
      </c>
      <c r="F1160">
        <v>0</v>
      </c>
      <c r="G1160">
        <v>0</v>
      </c>
      <c r="H1160">
        <v>0.42695499707773232</v>
      </c>
      <c r="I1160">
        <v>4.378731668464355E-2</v>
      </c>
      <c r="J1160" s="1" t="s">
        <v>1478</v>
      </c>
    </row>
    <row r="1161" spans="1:10" x14ac:dyDescent="0.25">
      <c r="A1161" s="1" t="s">
        <v>2718</v>
      </c>
      <c r="B1161" s="1" t="s">
        <v>2714</v>
      </c>
      <c r="C1161">
        <v>0.90252650757055053</v>
      </c>
      <c r="D1161">
        <v>0.97218425699849487</v>
      </c>
      <c r="E1161">
        <f>-LOG(BioPlanet_2019_table[[#This Row],[Adjusted P-value]],10)</f>
        <v>1.225141592352152E-2</v>
      </c>
      <c r="F1161">
        <v>0</v>
      </c>
      <c r="G1161">
        <v>0</v>
      </c>
      <c r="H1161">
        <v>0.42695499707773232</v>
      </c>
      <c r="I1161">
        <v>4.378731668464355E-2</v>
      </c>
      <c r="J1161" s="1" t="s">
        <v>1721</v>
      </c>
    </row>
    <row r="1162" spans="1:10" x14ac:dyDescent="0.25">
      <c r="A1162" s="1" t="s">
        <v>2719</v>
      </c>
      <c r="B1162" s="1" t="s">
        <v>2720</v>
      </c>
      <c r="C1162">
        <v>0.9034615767435803</v>
      </c>
      <c r="D1162">
        <v>0.97218425699849487</v>
      </c>
      <c r="E1162">
        <f>-LOG(BioPlanet_2019_table[[#This Row],[Adjusted P-value]],10)</f>
        <v>1.225141592352152E-2</v>
      </c>
      <c r="F1162">
        <v>0</v>
      </c>
      <c r="G1162">
        <v>0</v>
      </c>
      <c r="H1162">
        <v>0.55174431508645916</v>
      </c>
      <c r="I1162">
        <v>5.6014019165558843E-2</v>
      </c>
      <c r="J1162" s="1" t="s">
        <v>2721</v>
      </c>
    </row>
    <row r="1163" spans="1:10" x14ac:dyDescent="0.25">
      <c r="A1163" s="1" t="s">
        <v>2722</v>
      </c>
      <c r="B1163" s="1" t="s">
        <v>2723</v>
      </c>
      <c r="C1163">
        <v>0.9046359015526857</v>
      </c>
      <c r="D1163">
        <v>0.97218425699849487</v>
      </c>
      <c r="E1163">
        <f>-LOG(BioPlanet_2019_table[[#This Row],[Adjusted P-value]],10)</f>
        <v>1.225141592352152E-2</v>
      </c>
      <c r="F1163">
        <v>0</v>
      </c>
      <c r="G1163">
        <v>0</v>
      </c>
      <c r="H1163">
        <v>0.66607981220657275</v>
      </c>
      <c r="I1163">
        <v>6.6756340481263596E-2</v>
      </c>
      <c r="J1163" s="1" t="s">
        <v>2724</v>
      </c>
    </row>
    <row r="1164" spans="1:10" x14ac:dyDescent="0.25">
      <c r="A1164" s="1" t="s">
        <v>2725</v>
      </c>
      <c r="B1164" s="1" t="s">
        <v>2726</v>
      </c>
      <c r="C1164">
        <v>0.90731220822525627</v>
      </c>
      <c r="D1164">
        <v>0.97218425699849487</v>
      </c>
      <c r="E1164">
        <f>-LOG(BioPlanet_2019_table[[#This Row],[Adjusted P-value]],10)</f>
        <v>1.225141592352152E-2</v>
      </c>
      <c r="F1164">
        <v>0</v>
      </c>
      <c r="G1164">
        <v>0</v>
      </c>
      <c r="H1164">
        <v>0.49626002991976065</v>
      </c>
      <c r="I1164">
        <v>4.8270551765323362E-2</v>
      </c>
      <c r="J1164" s="1" t="s">
        <v>2727</v>
      </c>
    </row>
    <row r="1165" spans="1:10" x14ac:dyDescent="0.25">
      <c r="A1165" s="1" t="s">
        <v>2728</v>
      </c>
      <c r="B1165" s="1" t="s">
        <v>2726</v>
      </c>
      <c r="C1165">
        <v>0.90731220822525627</v>
      </c>
      <c r="D1165">
        <v>0.97218425699849487</v>
      </c>
      <c r="E1165">
        <f>-LOG(BioPlanet_2019_table[[#This Row],[Adjusted P-value]],10)</f>
        <v>1.225141592352152E-2</v>
      </c>
      <c r="F1165">
        <v>0</v>
      </c>
      <c r="G1165">
        <v>0</v>
      </c>
      <c r="H1165">
        <v>0.49626002991976065</v>
      </c>
      <c r="I1165">
        <v>4.8270551765323362E-2</v>
      </c>
      <c r="J1165" s="1" t="s">
        <v>2729</v>
      </c>
    </row>
    <row r="1166" spans="1:10" x14ac:dyDescent="0.25">
      <c r="A1166" s="1" t="s">
        <v>2730</v>
      </c>
      <c r="B1166" s="1" t="s">
        <v>2731</v>
      </c>
      <c r="C1166">
        <v>0.90902827358806582</v>
      </c>
      <c r="D1166">
        <v>0.97218425699849487</v>
      </c>
      <c r="E1166">
        <f>-LOG(BioPlanet_2019_table[[#This Row],[Adjusted P-value]],10)</f>
        <v>1.225141592352152E-2</v>
      </c>
      <c r="F1166">
        <v>0</v>
      </c>
      <c r="G1166">
        <v>0</v>
      </c>
      <c r="H1166">
        <v>0.62706020274463825</v>
      </c>
      <c r="I1166">
        <v>5.9808426014371675E-2</v>
      </c>
      <c r="J1166" s="1" t="s">
        <v>2732</v>
      </c>
    </row>
    <row r="1167" spans="1:10" x14ac:dyDescent="0.25">
      <c r="A1167" s="1" t="s">
        <v>2733</v>
      </c>
      <c r="B1167" s="1" t="s">
        <v>2734</v>
      </c>
      <c r="C1167">
        <v>0.91088094237851602</v>
      </c>
      <c r="D1167">
        <v>0.97218425699849487</v>
      </c>
      <c r="E1167">
        <f>-LOG(BioPlanet_2019_table[[#This Row],[Adjusted P-value]],10)</f>
        <v>1.225141592352152E-2</v>
      </c>
      <c r="F1167">
        <v>0</v>
      </c>
      <c r="G1167">
        <v>0</v>
      </c>
      <c r="H1167">
        <v>0.4105111720541294</v>
      </c>
      <c r="I1167">
        <v>3.831837684536385E-2</v>
      </c>
      <c r="J1167" s="1" t="s">
        <v>1609</v>
      </c>
    </row>
    <row r="1168" spans="1:10" x14ac:dyDescent="0.25">
      <c r="A1168" s="1" t="s">
        <v>2735</v>
      </c>
      <c r="B1168" s="1" t="s">
        <v>2734</v>
      </c>
      <c r="C1168">
        <v>0.91088094237851602</v>
      </c>
      <c r="D1168">
        <v>0.97218425699849487</v>
      </c>
      <c r="E1168">
        <f>-LOG(BioPlanet_2019_table[[#This Row],[Adjusted P-value]],10)</f>
        <v>1.225141592352152E-2</v>
      </c>
      <c r="F1168">
        <v>0</v>
      </c>
      <c r="G1168">
        <v>0</v>
      </c>
      <c r="H1168">
        <v>0.4105111720541294</v>
      </c>
      <c r="I1168">
        <v>3.831837684536385E-2</v>
      </c>
      <c r="J1168" s="1" t="s">
        <v>2736</v>
      </c>
    </row>
    <row r="1169" spans="1:10" x14ac:dyDescent="0.25">
      <c r="A1169" s="1" t="s">
        <v>2737</v>
      </c>
      <c r="B1169" s="1" t="s">
        <v>2734</v>
      </c>
      <c r="C1169">
        <v>0.91088094237851602</v>
      </c>
      <c r="D1169">
        <v>0.97218425699849487</v>
      </c>
      <c r="E1169">
        <f>-LOG(BioPlanet_2019_table[[#This Row],[Adjusted P-value]],10)</f>
        <v>1.225141592352152E-2</v>
      </c>
      <c r="F1169">
        <v>0</v>
      </c>
      <c r="G1169">
        <v>0</v>
      </c>
      <c r="H1169">
        <v>0.4105111720541294</v>
      </c>
      <c r="I1169">
        <v>3.831837684536385E-2</v>
      </c>
      <c r="J1169" s="1" t="s">
        <v>1621</v>
      </c>
    </row>
    <row r="1170" spans="1:10" x14ac:dyDescent="0.25">
      <c r="A1170" s="1" t="s">
        <v>2738</v>
      </c>
      <c r="B1170" s="1" t="s">
        <v>2739</v>
      </c>
      <c r="C1170">
        <v>0.91333132886070734</v>
      </c>
      <c r="D1170">
        <v>0.97218425699849487</v>
      </c>
      <c r="E1170">
        <f>-LOG(BioPlanet_2019_table[[#This Row],[Adjusted P-value]],10)</f>
        <v>1.225141592352152E-2</v>
      </c>
      <c r="F1170">
        <v>0</v>
      </c>
      <c r="G1170">
        <v>0</v>
      </c>
      <c r="H1170">
        <v>0.59895473364796636</v>
      </c>
      <c r="I1170">
        <v>5.4299177514316899E-2</v>
      </c>
      <c r="J1170" s="1" t="s">
        <v>2740</v>
      </c>
    </row>
    <row r="1171" spans="1:10" x14ac:dyDescent="0.25">
      <c r="A1171" s="1" t="s">
        <v>2741</v>
      </c>
      <c r="B1171" s="1" t="s">
        <v>2742</v>
      </c>
      <c r="C1171">
        <v>0.91373770109353725</v>
      </c>
      <c r="D1171">
        <v>0.97218425699849487</v>
      </c>
      <c r="E1171">
        <f>-LOG(BioPlanet_2019_table[[#This Row],[Adjusted P-value]],10)</f>
        <v>1.225141592352152E-2</v>
      </c>
      <c r="F1171">
        <v>0</v>
      </c>
      <c r="G1171">
        <v>0</v>
      </c>
      <c r="H1171">
        <v>0.48495481127060075</v>
      </c>
      <c r="I1171">
        <v>4.3748611441422024E-2</v>
      </c>
      <c r="J1171" s="1" t="s">
        <v>2743</v>
      </c>
    </row>
    <row r="1172" spans="1:10" x14ac:dyDescent="0.25">
      <c r="A1172" s="1" t="s">
        <v>2744</v>
      </c>
      <c r="B1172" s="1" t="s">
        <v>2745</v>
      </c>
      <c r="C1172">
        <v>0.91482321457984339</v>
      </c>
      <c r="D1172">
        <v>0.97218425699849487</v>
      </c>
      <c r="E1172">
        <f>-LOG(BioPlanet_2019_table[[#This Row],[Adjusted P-value]],10)</f>
        <v>1.225141592352152E-2</v>
      </c>
      <c r="F1172">
        <v>0</v>
      </c>
      <c r="G1172">
        <v>0</v>
      </c>
      <c r="H1172">
        <v>0.53329432416617906</v>
      </c>
      <c r="I1172">
        <v>4.7476228821743176E-2</v>
      </c>
      <c r="J1172" s="1" t="s">
        <v>2746</v>
      </c>
    </row>
    <row r="1173" spans="1:10" x14ac:dyDescent="0.25">
      <c r="A1173" s="1" t="s">
        <v>2747</v>
      </c>
      <c r="B1173" s="1" t="s">
        <v>2748</v>
      </c>
      <c r="C1173">
        <v>0.91587664987067008</v>
      </c>
      <c r="D1173">
        <v>0.97218425699849487</v>
      </c>
      <c r="E1173">
        <f>-LOG(BioPlanet_2019_table[[#This Row],[Adjusted P-value]],10)</f>
        <v>1.225141592352152E-2</v>
      </c>
      <c r="F1173">
        <v>0</v>
      </c>
      <c r="G1173">
        <v>0</v>
      </c>
      <c r="H1173">
        <v>0.77938341769160935</v>
      </c>
      <c r="I1173">
        <v>6.8487215071441565E-2</v>
      </c>
      <c r="J1173" s="1" t="s">
        <v>2749</v>
      </c>
    </row>
    <row r="1174" spans="1:10" x14ac:dyDescent="0.25">
      <c r="A1174" s="1" t="s">
        <v>2750</v>
      </c>
      <c r="B1174" s="1" t="s">
        <v>2751</v>
      </c>
      <c r="C1174">
        <v>0.91843536701118811</v>
      </c>
      <c r="D1174">
        <v>0.97218425699849487</v>
      </c>
      <c r="E1174">
        <f>-LOG(BioPlanet_2019_table[[#This Row],[Adjusted P-value]],10)</f>
        <v>1.225141592352152E-2</v>
      </c>
      <c r="F1174">
        <v>0</v>
      </c>
      <c r="G1174">
        <v>0</v>
      </c>
      <c r="H1174">
        <v>0.63218847855261195</v>
      </c>
      <c r="I1174">
        <v>5.3788963163296628E-2</v>
      </c>
      <c r="J1174" s="1" t="s">
        <v>2752</v>
      </c>
    </row>
    <row r="1175" spans="1:10" x14ac:dyDescent="0.25">
      <c r="A1175" s="1" t="s">
        <v>2753</v>
      </c>
      <c r="B1175" s="1" t="s">
        <v>2751</v>
      </c>
      <c r="C1175">
        <v>0.91843536701118811</v>
      </c>
      <c r="D1175">
        <v>0.97218425699849487</v>
      </c>
      <c r="E1175">
        <f>-LOG(BioPlanet_2019_table[[#This Row],[Adjusted P-value]],10)</f>
        <v>1.225141592352152E-2</v>
      </c>
      <c r="F1175">
        <v>0</v>
      </c>
      <c r="G1175">
        <v>0</v>
      </c>
      <c r="H1175">
        <v>0.63218847855261195</v>
      </c>
      <c r="I1175">
        <v>5.3788963163296628E-2</v>
      </c>
      <c r="J1175" s="1" t="s">
        <v>2754</v>
      </c>
    </row>
    <row r="1176" spans="1:10" x14ac:dyDescent="0.25">
      <c r="A1176" s="1" t="s">
        <v>2755</v>
      </c>
      <c r="B1176" s="1" t="s">
        <v>2756</v>
      </c>
      <c r="C1176">
        <v>0.91851968601217782</v>
      </c>
      <c r="D1176">
        <v>0.97218425699849487</v>
      </c>
      <c r="E1176">
        <f>-LOG(BioPlanet_2019_table[[#This Row],[Adjusted P-value]],10)</f>
        <v>1.225141592352152E-2</v>
      </c>
      <c r="F1176">
        <v>0</v>
      </c>
      <c r="G1176">
        <v>0</v>
      </c>
      <c r="H1176">
        <v>0.39528540814338592</v>
      </c>
      <c r="I1176">
        <v>3.3596074392463364E-2</v>
      </c>
      <c r="J1176" s="1" t="s">
        <v>1746</v>
      </c>
    </row>
    <row r="1177" spans="1:10" x14ac:dyDescent="0.25">
      <c r="A1177" s="1" t="s">
        <v>2757</v>
      </c>
      <c r="B1177" s="1" t="s">
        <v>2756</v>
      </c>
      <c r="C1177">
        <v>0.91851968601217782</v>
      </c>
      <c r="D1177">
        <v>0.97218425699849487</v>
      </c>
      <c r="E1177">
        <f>-LOG(BioPlanet_2019_table[[#This Row],[Adjusted P-value]],10)</f>
        <v>1.225141592352152E-2</v>
      </c>
      <c r="F1177">
        <v>0</v>
      </c>
      <c r="G1177">
        <v>0</v>
      </c>
      <c r="H1177">
        <v>0.39528540814338592</v>
      </c>
      <c r="I1177">
        <v>3.3596074392463364E-2</v>
      </c>
      <c r="J1177" s="1" t="s">
        <v>2126</v>
      </c>
    </row>
    <row r="1178" spans="1:10" x14ac:dyDescent="0.25">
      <c r="A1178" s="1" t="s">
        <v>2758</v>
      </c>
      <c r="B1178" s="1" t="s">
        <v>2756</v>
      </c>
      <c r="C1178">
        <v>0.91851968601217782</v>
      </c>
      <c r="D1178">
        <v>0.97218425699849487</v>
      </c>
      <c r="E1178">
        <f>-LOG(BioPlanet_2019_table[[#This Row],[Adjusted P-value]],10)</f>
        <v>1.225141592352152E-2</v>
      </c>
      <c r="F1178">
        <v>0</v>
      </c>
      <c r="G1178">
        <v>0</v>
      </c>
      <c r="H1178">
        <v>0.39528540814338592</v>
      </c>
      <c r="I1178">
        <v>3.3596074392463364E-2</v>
      </c>
      <c r="J1178" s="1" t="s">
        <v>1746</v>
      </c>
    </row>
    <row r="1179" spans="1:10" x14ac:dyDescent="0.25">
      <c r="A1179" s="1" t="s">
        <v>2759</v>
      </c>
      <c r="B1179" s="1" t="s">
        <v>2756</v>
      </c>
      <c r="C1179">
        <v>0.91851968601217782</v>
      </c>
      <c r="D1179">
        <v>0.97218425699849487</v>
      </c>
      <c r="E1179">
        <f>-LOG(BioPlanet_2019_table[[#This Row],[Adjusted P-value]],10)</f>
        <v>1.225141592352152E-2</v>
      </c>
      <c r="F1179">
        <v>0</v>
      </c>
      <c r="G1179">
        <v>0</v>
      </c>
      <c r="H1179">
        <v>0.39528540814338592</v>
      </c>
      <c r="I1179">
        <v>3.3596074392463364E-2</v>
      </c>
      <c r="J1179" s="1" t="s">
        <v>1635</v>
      </c>
    </row>
    <row r="1180" spans="1:10" x14ac:dyDescent="0.25">
      <c r="A1180" s="1" t="s">
        <v>2760</v>
      </c>
      <c r="B1180" s="1" t="s">
        <v>2756</v>
      </c>
      <c r="C1180">
        <v>0.91851968601217782</v>
      </c>
      <c r="D1180">
        <v>0.97218425699849487</v>
      </c>
      <c r="E1180">
        <f>-LOG(BioPlanet_2019_table[[#This Row],[Adjusted P-value]],10)</f>
        <v>1.225141592352152E-2</v>
      </c>
      <c r="F1180">
        <v>0</v>
      </c>
      <c r="G1180">
        <v>0</v>
      </c>
      <c r="H1180">
        <v>0.39528540814338592</v>
      </c>
      <c r="I1180">
        <v>3.3596074392463364E-2</v>
      </c>
      <c r="J1180" s="1" t="s">
        <v>1855</v>
      </c>
    </row>
    <row r="1181" spans="1:10" x14ac:dyDescent="0.25">
      <c r="A1181" s="1" t="s">
        <v>2761</v>
      </c>
      <c r="B1181" s="1" t="s">
        <v>2756</v>
      </c>
      <c r="C1181">
        <v>0.91851968601217782</v>
      </c>
      <c r="D1181">
        <v>0.97218425699849487</v>
      </c>
      <c r="E1181">
        <f>-LOG(BioPlanet_2019_table[[#This Row],[Adjusted P-value]],10)</f>
        <v>1.225141592352152E-2</v>
      </c>
      <c r="F1181">
        <v>0</v>
      </c>
      <c r="G1181">
        <v>0</v>
      </c>
      <c r="H1181">
        <v>0.39528540814338592</v>
      </c>
      <c r="I1181">
        <v>3.3596074392463364E-2</v>
      </c>
      <c r="J1181" s="1" t="s">
        <v>2762</v>
      </c>
    </row>
    <row r="1182" spans="1:10" x14ac:dyDescent="0.25">
      <c r="A1182" s="1" t="s">
        <v>2763</v>
      </c>
      <c r="B1182" s="1" t="s">
        <v>2756</v>
      </c>
      <c r="C1182">
        <v>0.91851968601217782</v>
      </c>
      <c r="D1182">
        <v>0.97218425699849487</v>
      </c>
      <c r="E1182">
        <f>-LOG(BioPlanet_2019_table[[#This Row],[Adjusted P-value]],10)</f>
        <v>1.225141592352152E-2</v>
      </c>
      <c r="F1182">
        <v>0</v>
      </c>
      <c r="G1182">
        <v>0</v>
      </c>
      <c r="H1182">
        <v>0.39528540814338592</v>
      </c>
      <c r="I1182">
        <v>3.3596074392463364E-2</v>
      </c>
      <c r="J1182" s="1" t="s">
        <v>2439</v>
      </c>
    </row>
    <row r="1183" spans="1:10" x14ac:dyDescent="0.25">
      <c r="A1183" s="1" t="s">
        <v>2764</v>
      </c>
      <c r="B1183" s="1" t="s">
        <v>2765</v>
      </c>
      <c r="C1183">
        <v>0.91984033129848941</v>
      </c>
      <c r="D1183">
        <v>0.97275838758300492</v>
      </c>
      <c r="E1183">
        <f>-LOG(BioPlanet_2019_table[[#This Row],[Adjusted P-value]],10)</f>
        <v>1.1995015815598909E-2</v>
      </c>
      <c r="F1183">
        <v>0</v>
      </c>
      <c r="G1183">
        <v>0</v>
      </c>
      <c r="H1183">
        <v>0.56119807716011338</v>
      </c>
      <c r="I1183">
        <v>4.6891004634114448E-2</v>
      </c>
      <c r="J1183" s="1" t="s">
        <v>2766</v>
      </c>
    </row>
    <row r="1184" spans="1:10" x14ac:dyDescent="0.25">
      <c r="A1184" s="1" t="s">
        <v>2767</v>
      </c>
      <c r="B1184" s="1" t="s">
        <v>2768</v>
      </c>
      <c r="C1184">
        <v>0.92202454589397165</v>
      </c>
      <c r="D1184">
        <v>0.97364122534103481</v>
      </c>
      <c r="E1184">
        <f>-LOG(BioPlanet_2019_table[[#This Row],[Adjusted P-value]],10)</f>
        <v>1.1601045748532029E-2</v>
      </c>
      <c r="F1184">
        <v>0</v>
      </c>
      <c r="G1184">
        <v>0</v>
      </c>
      <c r="H1184">
        <v>0.58572651718521662</v>
      </c>
      <c r="I1184">
        <v>4.7551289660599759E-2</v>
      </c>
      <c r="J1184" s="1" t="s">
        <v>2769</v>
      </c>
    </row>
    <row r="1185" spans="1:10" x14ac:dyDescent="0.25">
      <c r="A1185" s="1" t="s">
        <v>2770</v>
      </c>
      <c r="B1185" s="1" t="s">
        <v>2771</v>
      </c>
      <c r="C1185">
        <v>0.92324203385049175</v>
      </c>
      <c r="D1185">
        <v>0.97364122534103481</v>
      </c>
      <c r="E1185">
        <f>-LOG(BioPlanet_2019_table[[#This Row],[Adjusted P-value]],10)</f>
        <v>1.1601045748532029E-2</v>
      </c>
      <c r="F1185">
        <v>0</v>
      </c>
      <c r="G1185">
        <v>0</v>
      </c>
      <c r="H1185">
        <v>0.71853355624552184</v>
      </c>
      <c r="I1185">
        <v>5.7384858788787269E-2</v>
      </c>
      <c r="J1185" s="1" t="s">
        <v>2772</v>
      </c>
    </row>
    <row r="1186" spans="1:10" x14ac:dyDescent="0.25">
      <c r="A1186" s="1" t="s">
        <v>2773</v>
      </c>
      <c r="B1186" s="1" t="s">
        <v>2774</v>
      </c>
      <c r="C1186">
        <v>0.92495371153616046</v>
      </c>
      <c r="D1186">
        <v>0.97364122534103481</v>
      </c>
      <c r="E1186">
        <f>-LOG(BioPlanet_2019_table[[#This Row],[Adjusted P-value]],10)</f>
        <v>1.1601045748532029E-2</v>
      </c>
      <c r="F1186">
        <v>0</v>
      </c>
      <c r="G1186">
        <v>0</v>
      </c>
      <c r="H1186">
        <v>0.51603465524075576</v>
      </c>
      <c r="I1186">
        <v>4.0256681011287036E-2</v>
      </c>
      <c r="J1186" s="1" t="s">
        <v>2775</v>
      </c>
    </row>
    <row r="1187" spans="1:10" x14ac:dyDescent="0.25">
      <c r="A1187" s="1" t="s">
        <v>2776</v>
      </c>
      <c r="B1187" s="1" t="s">
        <v>2774</v>
      </c>
      <c r="C1187">
        <v>0.92495371153616046</v>
      </c>
      <c r="D1187">
        <v>0.97364122534103481</v>
      </c>
      <c r="E1187">
        <f>-LOG(BioPlanet_2019_table[[#This Row],[Adjusted P-value]],10)</f>
        <v>1.1601045748532029E-2</v>
      </c>
      <c r="F1187">
        <v>0</v>
      </c>
      <c r="G1187">
        <v>0</v>
      </c>
      <c r="H1187">
        <v>0.51603465524075576</v>
      </c>
      <c r="I1187">
        <v>4.0256681011287036E-2</v>
      </c>
      <c r="J1187" s="1" t="s">
        <v>2777</v>
      </c>
    </row>
    <row r="1188" spans="1:10" x14ac:dyDescent="0.25">
      <c r="A1188" s="1" t="s">
        <v>2778</v>
      </c>
      <c r="B1188" s="1" t="s">
        <v>2779</v>
      </c>
      <c r="C1188">
        <v>0.92550401601111454</v>
      </c>
      <c r="D1188">
        <v>0.97364122534103481</v>
      </c>
      <c r="E1188">
        <f>-LOG(BioPlanet_2019_table[[#This Row],[Adjusted P-value]],10)</f>
        <v>1.1601045748532029E-2</v>
      </c>
      <c r="F1188">
        <v>0</v>
      </c>
      <c r="G1188">
        <v>0</v>
      </c>
      <c r="H1188">
        <v>0.3811471987976956</v>
      </c>
      <c r="I1188">
        <v>2.9507199390874171E-2</v>
      </c>
      <c r="J1188" s="1" t="s">
        <v>2780</v>
      </c>
    </row>
    <row r="1189" spans="1:10" x14ac:dyDescent="0.25">
      <c r="A1189" s="1" t="s">
        <v>2781</v>
      </c>
      <c r="B1189" s="1" t="s">
        <v>2779</v>
      </c>
      <c r="C1189">
        <v>0.92550401601111454</v>
      </c>
      <c r="D1189">
        <v>0.97364122534103481</v>
      </c>
      <c r="E1189">
        <f>-LOG(BioPlanet_2019_table[[#This Row],[Adjusted P-value]],10)</f>
        <v>1.1601045748532029E-2</v>
      </c>
      <c r="F1189">
        <v>0</v>
      </c>
      <c r="G1189">
        <v>0</v>
      </c>
      <c r="H1189">
        <v>0.3811471987976956</v>
      </c>
      <c r="I1189">
        <v>2.9507199390874171E-2</v>
      </c>
      <c r="J1189" s="1" t="s">
        <v>1740</v>
      </c>
    </row>
    <row r="1190" spans="1:10" x14ac:dyDescent="0.25">
      <c r="A1190" s="1" t="s">
        <v>2782</v>
      </c>
      <c r="B1190" s="1" t="s">
        <v>2783</v>
      </c>
      <c r="C1190">
        <v>0.92690644652466514</v>
      </c>
      <c r="D1190">
        <v>0.97364122534103481</v>
      </c>
      <c r="E1190">
        <f>-LOG(BioPlanet_2019_table[[#This Row],[Adjusted P-value]],10)</f>
        <v>1.1601045748532029E-2</v>
      </c>
      <c r="F1190">
        <v>0</v>
      </c>
      <c r="G1190">
        <v>0</v>
      </c>
      <c r="H1190">
        <v>0.63604512648027467</v>
      </c>
      <c r="I1190">
        <v>4.8277503746641935E-2</v>
      </c>
      <c r="J1190" s="1" t="s">
        <v>2784</v>
      </c>
    </row>
    <row r="1191" spans="1:10" x14ac:dyDescent="0.25">
      <c r="A1191" s="1" t="s">
        <v>2785</v>
      </c>
      <c r="B1191" s="1" t="s">
        <v>2783</v>
      </c>
      <c r="C1191">
        <v>0.92690644652466514</v>
      </c>
      <c r="D1191">
        <v>0.97364122534103481</v>
      </c>
      <c r="E1191">
        <f>-LOG(BioPlanet_2019_table[[#This Row],[Adjusted P-value]],10)</f>
        <v>1.1601045748532029E-2</v>
      </c>
      <c r="F1191">
        <v>0</v>
      </c>
      <c r="G1191">
        <v>0</v>
      </c>
      <c r="H1191">
        <v>0.63604512648027467</v>
      </c>
      <c r="I1191">
        <v>4.8277503746641935E-2</v>
      </c>
      <c r="J1191" s="1" t="s">
        <v>2786</v>
      </c>
    </row>
    <row r="1192" spans="1:10" x14ac:dyDescent="0.25">
      <c r="A1192" s="1" t="s">
        <v>2787</v>
      </c>
      <c r="B1192" s="1" t="s">
        <v>2788</v>
      </c>
      <c r="C1192">
        <v>0.93188996604384511</v>
      </c>
      <c r="D1192">
        <v>0.97396526551405227</v>
      </c>
      <c r="E1192">
        <f>-LOG(BioPlanet_2019_table[[#This Row],[Adjusted P-value]],10)</f>
        <v>1.1456531072681657E-2</v>
      </c>
      <c r="F1192">
        <v>0</v>
      </c>
      <c r="G1192">
        <v>0</v>
      </c>
      <c r="H1192">
        <v>0.36798403837239768</v>
      </c>
      <c r="I1192">
        <v>2.595779036829729E-2</v>
      </c>
      <c r="J1192" s="1" t="s">
        <v>1946</v>
      </c>
    </row>
    <row r="1193" spans="1:10" x14ac:dyDescent="0.25">
      <c r="A1193" s="1" t="s">
        <v>2789</v>
      </c>
      <c r="B1193" s="1" t="s">
        <v>2788</v>
      </c>
      <c r="C1193">
        <v>0.93188996604384511</v>
      </c>
      <c r="D1193">
        <v>0.97396526551405227</v>
      </c>
      <c r="E1193">
        <f>-LOG(BioPlanet_2019_table[[#This Row],[Adjusted P-value]],10)</f>
        <v>1.1456531072681657E-2</v>
      </c>
      <c r="F1193">
        <v>0</v>
      </c>
      <c r="G1193">
        <v>0</v>
      </c>
      <c r="H1193">
        <v>0.36798403837239768</v>
      </c>
      <c r="I1193">
        <v>2.595779036829729E-2</v>
      </c>
      <c r="J1193" s="1" t="s">
        <v>2040</v>
      </c>
    </row>
    <row r="1194" spans="1:10" x14ac:dyDescent="0.25">
      <c r="A1194" s="1" t="s">
        <v>2790</v>
      </c>
      <c r="B1194" s="1" t="s">
        <v>2788</v>
      </c>
      <c r="C1194">
        <v>0.93188996604384511</v>
      </c>
      <c r="D1194">
        <v>0.97396526551405227</v>
      </c>
      <c r="E1194">
        <f>-LOG(BioPlanet_2019_table[[#This Row],[Adjusted P-value]],10)</f>
        <v>1.1456531072681657E-2</v>
      </c>
      <c r="F1194">
        <v>0</v>
      </c>
      <c r="G1194">
        <v>0</v>
      </c>
      <c r="H1194">
        <v>0.36798403837239768</v>
      </c>
      <c r="I1194">
        <v>2.595779036829729E-2</v>
      </c>
      <c r="J1194" s="1" t="s">
        <v>2531</v>
      </c>
    </row>
    <row r="1195" spans="1:10" x14ac:dyDescent="0.25">
      <c r="A1195" s="1" t="s">
        <v>2791</v>
      </c>
      <c r="B1195" s="1" t="s">
        <v>2788</v>
      </c>
      <c r="C1195">
        <v>0.93188996604384511</v>
      </c>
      <c r="D1195">
        <v>0.97396526551405227</v>
      </c>
      <c r="E1195">
        <f>-LOG(BioPlanet_2019_table[[#This Row],[Adjusted P-value]],10)</f>
        <v>1.1456531072681657E-2</v>
      </c>
      <c r="F1195">
        <v>0</v>
      </c>
      <c r="G1195">
        <v>0</v>
      </c>
      <c r="H1195">
        <v>0.36798403837239768</v>
      </c>
      <c r="I1195">
        <v>2.595779036829729E-2</v>
      </c>
      <c r="J1195" s="1" t="s">
        <v>2792</v>
      </c>
    </row>
    <row r="1196" spans="1:10" x14ac:dyDescent="0.25">
      <c r="A1196" s="1" t="s">
        <v>2793</v>
      </c>
      <c r="B1196" s="1" t="s">
        <v>2788</v>
      </c>
      <c r="C1196">
        <v>0.93188996604384511</v>
      </c>
      <c r="D1196">
        <v>0.97396526551405227</v>
      </c>
      <c r="E1196">
        <f>-LOG(BioPlanet_2019_table[[#This Row],[Adjusted P-value]],10)</f>
        <v>1.1456531072681657E-2</v>
      </c>
      <c r="F1196">
        <v>0</v>
      </c>
      <c r="G1196">
        <v>0</v>
      </c>
      <c r="H1196">
        <v>0.36798403837239768</v>
      </c>
      <c r="I1196">
        <v>2.595779036829729E-2</v>
      </c>
      <c r="J1196" s="1" t="s">
        <v>1721</v>
      </c>
    </row>
    <row r="1197" spans="1:10" x14ac:dyDescent="0.25">
      <c r="A1197" s="1" t="s">
        <v>2794</v>
      </c>
      <c r="B1197" s="1" t="s">
        <v>2788</v>
      </c>
      <c r="C1197">
        <v>0.93188996604384511</v>
      </c>
      <c r="D1197">
        <v>0.97396526551405227</v>
      </c>
      <c r="E1197">
        <f>-LOG(BioPlanet_2019_table[[#This Row],[Adjusted P-value]],10)</f>
        <v>1.1456531072681657E-2</v>
      </c>
      <c r="F1197">
        <v>0</v>
      </c>
      <c r="G1197">
        <v>0</v>
      </c>
      <c r="H1197">
        <v>0.36798403837239768</v>
      </c>
      <c r="I1197">
        <v>2.595779036829729E-2</v>
      </c>
      <c r="J1197" s="1" t="s">
        <v>2623</v>
      </c>
    </row>
    <row r="1198" spans="1:10" x14ac:dyDescent="0.25">
      <c r="A1198" s="1" t="s">
        <v>2795</v>
      </c>
      <c r="B1198" s="1" t="s">
        <v>2796</v>
      </c>
      <c r="C1198">
        <v>0.93605411855618748</v>
      </c>
      <c r="D1198">
        <v>0.97693859088379531</v>
      </c>
      <c r="E1198">
        <f>-LOG(BioPlanet_2019_table[[#This Row],[Adjusted P-value]],10)</f>
        <v>1.0132734621552935E-2</v>
      </c>
      <c r="F1198">
        <v>0</v>
      </c>
      <c r="G1198">
        <v>0</v>
      </c>
      <c r="H1198">
        <v>0.70926253687315632</v>
      </c>
      <c r="I1198">
        <v>4.6869476468617305E-2</v>
      </c>
      <c r="J1198" s="1" t="s">
        <v>2797</v>
      </c>
    </row>
    <row r="1199" spans="1:10" x14ac:dyDescent="0.25">
      <c r="A1199" s="1" t="s">
        <v>2798</v>
      </c>
      <c r="B1199" s="1" t="s">
        <v>2799</v>
      </c>
      <c r="C1199">
        <v>0.93772877452243775</v>
      </c>
      <c r="D1199">
        <v>0.97693859088379531</v>
      </c>
      <c r="E1199">
        <f>-LOG(BioPlanet_2019_table[[#This Row],[Adjusted P-value]],10)</f>
        <v>1.0132734621552935E-2</v>
      </c>
      <c r="F1199">
        <v>0</v>
      </c>
      <c r="G1199">
        <v>0</v>
      </c>
      <c r="H1199">
        <v>0.35569842197545293</v>
      </c>
      <c r="I1199">
        <v>2.2869460995181223E-2</v>
      </c>
      <c r="J1199" s="1" t="s">
        <v>1472</v>
      </c>
    </row>
    <row r="1200" spans="1:10" x14ac:dyDescent="0.25">
      <c r="A1200" s="1" t="s">
        <v>2800</v>
      </c>
      <c r="B1200" s="1" t="s">
        <v>2799</v>
      </c>
      <c r="C1200">
        <v>0.93772877452243775</v>
      </c>
      <c r="D1200">
        <v>0.97693859088379531</v>
      </c>
      <c r="E1200">
        <f>-LOG(BioPlanet_2019_table[[#This Row],[Adjusted P-value]],10)</f>
        <v>1.0132734621552935E-2</v>
      </c>
      <c r="F1200">
        <v>0</v>
      </c>
      <c r="G1200">
        <v>0</v>
      </c>
      <c r="H1200">
        <v>0.35569842197545293</v>
      </c>
      <c r="I1200">
        <v>2.2869460995181223E-2</v>
      </c>
      <c r="J1200" s="1" t="s">
        <v>1290</v>
      </c>
    </row>
    <row r="1201" spans="1:10" x14ac:dyDescent="0.25">
      <c r="A1201" s="1" t="s">
        <v>2801</v>
      </c>
      <c r="B1201" s="1" t="s">
        <v>2802</v>
      </c>
      <c r="C1201">
        <v>0.93786104724844344</v>
      </c>
      <c r="D1201">
        <v>0.97693859088379531</v>
      </c>
      <c r="E1201">
        <f>-LOG(BioPlanet_2019_table[[#This Row],[Adjusted P-value]],10)</f>
        <v>1.0132734621552935E-2</v>
      </c>
      <c r="F1201">
        <v>0</v>
      </c>
      <c r="G1201">
        <v>0</v>
      </c>
      <c r="H1201">
        <v>0.65794080151133838</v>
      </c>
      <c r="I1201">
        <v>4.2209190873956345E-2</v>
      </c>
      <c r="J1201" s="1" t="s">
        <v>2803</v>
      </c>
    </row>
    <row r="1202" spans="1:10" x14ac:dyDescent="0.25">
      <c r="A1202" s="1" t="s">
        <v>2804</v>
      </c>
      <c r="B1202" s="1" t="s">
        <v>2805</v>
      </c>
      <c r="C1202">
        <v>0.94004213511703572</v>
      </c>
      <c r="D1202">
        <v>0.97799223301391847</v>
      </c>
      <c r="E1202">
        <f>-LOG(BioPlanet_2019_table[[#This Row],[Adjusted P-value]],10)</f>
        <v>9.6645942641272048E-3</v>
      </c>
      <c r="F1202">
        <v>0</v>
      </c>
      <c r="G1202">
        <v>0</v>
      </c>
      <c r="H1202">
        <v>0.4353502804630624</v>
      </c>
      <c r="I1202">
        <v>2.6917960400827803E-2</v>
      </c>
      <c r="J1202" s="1" t="s">
        <v>2806</v>
      </c>
    </row>
    <row r="1203" spans="1:10" x14ac:dyDescent="0.25">
      <c r="A1203" s="1" t="s">
        <v>2807</v>
      </c>
      <c r="B1203" s="1" t="s">
        <v>2808</v>
      </c>
      <c r="C1203">
        <v>0.9430672947469666</v>
      </c>
      <c r="D1203">
        <v>0.97799223301391847</v>
      </c>
      <c r="E1203">
        <f>-LOG(BioPlanet_2019_table[[#This Row],[Adjusted P-value]],10)</f>
        <v>9.6645942641272048E-3</v>
      </c>
      <c r="F1203">
        <v>0</v>
      </c>
      <c r="G1203">
        <v>0</v>
      </c>
      <c r="H1203">
        <v>0.34420542599121434</v>
      </c>
      <c r="I1203">
        <v>2.0176508538934788E-2</v>
      </c>
      <c r="J1203" s="1" t="s">
        <v>2809</v>
      </c>
    </row>
    <row r="1204" spans="1:10" x14ac:dyDescent="0.25">
      <c r="A1204" s="1" t="s">
        <v>2810</v>
      </c>
      <c r="B1204" s="1" t="s">
        <v>2808</v>
      </c>
      <c r="C1204">
        <v>0.9430672947469666</v>
      </c>
      <c r="D1204">
        <v>0.97799223301391847</v>
      </c>
      <c r="E1204">
        <f>-LOG(BioPlanet_2019_table[[#This Row],[Adjusted P-value]],10)</f>
        <v>9.6645942641272048E-3</v>
      </c>
      <c r="F1204">
        <v>0</v>
      </c>
      <c r="G1204">
        <v>0</v>
      </c>
      <c r="H1204">
        <v>0.34420542599121434</v>
      </c>
      <c r="I1204">
        <v>2.0176508538934788E-2</v>
      </c>
      <c r="J1204" s="1" t="s">
        <v>2811</v>
      </c>
    </row>
    <row r="1205" spans="1:10" x14ac:dyDescent="0.25">
      <c r="A1205" s="1" t="s">
        <v>2812</v>
      </c>
      <c r="B1205" s="1" t="s">
        <v>2813</v>
      </c>
      <c r="C1205">
        <v>0.94429589671178993</v>
      </c>
      <c r="D1205">
        <v>0.97799223301391847</v>
      </c>
      <c r="E1205">
        <f>-LOG(BioPlanet_2019_table[[#This Row],[Adjusted P-value]],10)</f>
        <v>9.6645942641272048E-3</v>
      </c>
      <c r="F1205">
        <v>0</v>
      </c>
      <c r="G1205">
        <v>0</v>
      </c>
      <c r="H1205">
        <v>0.42661988304093568</v>
      </c>
      <c r="I1205">
        <v>2.4452022369147397E-2</v>
      </c>
      <c r="J1205" s="1" t="s">
        <v>2582</v>
      </c>
    </row>
    <row r="1206" spans="1:10" x14ac:dyDescent="0.25">
      <c r="A1206" s="1" t="s">
        <v>2814</v>
      </c>
      <c r="B1206" s="1" t="s">
        <v>2813</v>
      </c>
      <c r="C1206">
        <v>0.94429589671178993</v>
      </c>
      <c r="D1206">
        <v>0.97799223301391847</v>
      </c>
      <c r="E1206">
        <f>-LOG(BioPlanet_2019_table[[#This Row],[Adjusted P-value]],10)</f>
        <v>9.6645942641272048E-3</v>
      </c>
      <c r="F1206">
        <v>0</v>
      </c>
      <c r="G1206">
        <v>0</v>
      </c>
      <c r="H1206">
        <v>0.42661988304093568</v>
      </c>
      <c r="I1206">
        <v>2.4452022369147397E-2</v>
      </c>
      <c r="J1206" s="1" t="s">
        <v>2815</v>
      </c>
    </row>
    <row r="1207" spans="1:10" x14ac:dyDescent="0.25">
      <c r="A1207" s="1" t="s">
        <v>2816</v>
      </c>
      <c r="B1207" s="1" t="s">
        <v>2817</v>
      </c>
      <c r="C1207">
        <v>0.94666740795683368</v>
      </c>
      <c r="D1207">
        <v>0.97799223301391847</v>
      </c>
      <c r="E1207">
        <f>-LOG(BioPlanet_2019_table[[#This Row],[Adjusted P-value]],10)</f>
        <v>9.6645942641272048E-3</v>
      </c>
      <c r="F1207">
        <v>0</v>
      </c>
      <c r="G1207">
        <v>0</v>
      </c>
      <c r="H1207">
        <v>0.54367968628576213</v>
      </c>
      <c r="I1207">
        <v>2.9797699093635679E-2</v>
      </c>
      <c r="J1207" s="1" t="s">
        <v>2818</v>
      </c>
    </row>
    <row r="1208" spans="1:10" x14ac:dyDescent="0.25">
      <c r="A1208" s="1" t="s">
        <v>2819</v>
      </c>
      <c r="B1208" s="1" t="s">
        <v>2820</v>
      </c>
      <c r="C1208">
        <v>0.94779458221988477</v>
      </c>
      <c r="D1208">
        <v>0.97799223301391847</v>
      </c>
      <c r="E1208">
        <f>-LOG(BioPlanet_2019_table[[#This Row],[Adjusted P-value]],10)</f>
        <v>9.6645942641272048E-3</v>
      </c>
      <c r="F1208">
        <v>0</v>
      </c>
      <c r="G1208">
        <v>0</v>
      </c>
      <c r="H1208">
        <v>0.56567658135264398</v>
      </c>
      <c r="I1208">
        <v>3.0330155971255584E-2</v>
      </c>
      <c r="J1208" s="1" t="s">
        <v>2821</v>
      </c>
    </row>
    <row r="1209" spans="1:10" x14ac:dyDescent="0.25">
      <c r="A1209" s="1" t="s">
        <v>2822</v>
      </c>
      <c r="B1209" s="1" t="s">
        <v>2823</v>
      </c>
      <c r="C1209">
        <v>0.94794837002852028</v>
      </c>
      <c r="D1209">
        <v>0.97799223301391847</v>
      </c>
      <c r="E1209">
        <f>-LOG(BioPlanet_2019_table[[#This Row],[Adjusted P-value]],10)</f>
        <v>9.6645942641272048E-3</v>
      </c>
      <c r="F1209">
        <v>0</v>
      </c>
      <c r="G1209">
        <v>0</v>
      </c>
      <c r="H1209">
        <v>0.33343074225599068</v>
      </c>
      <c r="I1209">
        <v>1.7823620419177247E-2</v>
      </c>
      <c r="J1209" s="1" t="s">
        <v>2197</v>
      </c>
    </row>
    <row r="1210" spans="1:10" x14ac:dyDescent="0.25">
      <c r="A1210" s="1" t="s">
        <v>2824</v>
      </c>
      <c r="B1210" s="1" t="s">
        <v>2823</v>
      </c>
      <c r="C1210">
        <v>0.94794837002852028</v>
      </c>
      <c r="D1210">
        <v>0.97799223301391847</v>
      </c>
      <c r="E1210">
        <f>-LOG(BioPlanet_2019_table[[#This Row],[Adjusted P-value]],10)</f>
        <v>9.6645942641272048E-3</v>
      </c>
      <c r="F1210">
        <v>0</v>
      </c>
      <c r="G1210">
        <v>0</v>
      </c>
      <c r="H1210">
        <v>0.33343074225599068</v>
      </c>
      <c r="I1210">
        <v>1.7823620419177247E-2</v>
      </c>
      <c r="J1210" s="1" t="s">
        <v>2825</v>
      </c>
    </row>
    <row r="1211" spans="1:10" x14ac:dyDescent="0.25">
      <c r="A1211" s="1" t="s">
        <v>2826</v>
      </c>
      <c r="B1211" s="1" t="s">
        <v>2823</v>
      </c>
      <c r="C1211">
        <v>0.94794837002852028</v>
      </c>
      <c r="D1211">
        <v>0.97799223301391847</v>
      </c>
      <c r="E1211">
        <f>-LOG(BioPlanet_2019_table[[#This Row],[Adjusted P-value]],10)</f>
        <v>9.6645942641272048E-3</v>
      </c>
      <c r="F1211">
        <v>0</v>
      </c>
      <c r="G1211">
        <v>0</v>
      </c>
      <c r="H1211">
        <v>0.33343074225599068</v>
      </c>
      <c r="I1211">
        <v>1.7823620419177247E-2</v>
      </c>
      <c r="J1211" s="1" t="s">
        <v>2827</v>
      </c>
    </row>
    <row r="1212" spans="1:10" x14ac:dyDescent="0.25">
      <c r="A1212" s="1" t="s">
        <v>2828</v>
      </c>
      <c r="B1212" s="1" t="s">
        <v>2829</v>
      </c>
      <c r="C1212">
        <v>0.94826126913029529</v>
      </c>
      <c r="D1212">
        <v>0.97799223301391847</v>
      </c>
      <c r="E1212">
        <f>-LOG(BioPlanet_2019_table[[#This Row],[Adjusted P-value]],10)</f>
        <v>9.6645942641272048E-3</v>
      </c>
      <c r="F1212">
        <v>0</v>
      </c>
      <c r="G1212">
        <v>0</v>
      </c>
      <c r="H1212">
        <v>0.41823185414516684</v>
      </c>
      <c r="I1212">
        <v>2.2218656899251715E-2</v>
      </c>
      <c r="J1212" s="1" t="s">
        <v>2830</v>
      </c>
    </row>
    <row r="1213" spans="1:10" x14ac:dyDescent="0.25">
      <c r="A1213" s="1" t="s">
        <v>2831</v>
      </c>
      <c r="B1213" s="1" t="s">
        <v>2829</v>
      </c>
      <c r="C1213">
        <v>0.94826126913029529</v>
      </c>
      <c r="D1213">
        <v>0.97799223301391847</v>
      </c>
      <c r="E1213">
        <f>-LOG(BioPlanet_2019_table[[#This Row],[Adjusted P-value]],10)</f>
        <v>9.6645942641272048E-3</v>
      </c>
      <c r="F1213">
        <v>0</v>
      </c>
      <c r="G1213">
        <v>0</v>
      </c>
      <c r="H1213">
        <v>0.41823185414516684</v>
      </c>
      <c r="I1213">
        <v>2.2218656899251715E-2</v>
      </c>
      <c r="J1213" s="1" t="s">
        <v>2832</v>
      </c>
    </row>
    <row r="1214" spans="1:10" x14ac:dyDescent="0.25">
      <c r="A1214" s="1" t="s">
        <v>2833</v>
      </c>
      <c r="B1214" s="1" t="s">
        <v>2834</v>
      </c>
      <c r="C1214">
        <v>0.94907139941805851</v>
      </c>
      <c r="D1214">
        <v>0.97802081555859288</v>
      </c>
      <c r="E1214">
        <f>-LOG(BioPlanet_2019_table[[#This Row],[Adjusted P-value]],10)</f>
        <v>9.6519018728972034E-3</v>
      </c>
      <c r="F1214">
        <v>0</v>
      </c>
      <c r="G1214">
        <v>0</v>
      </c>
      <c r="H1214">
        <v>0.47034729632051769</v>
      </c>
      <c r="I1214">
        <v>2.4585639571875494E-2</v>
      </c>
      <c r="J1214" s="1" t="s">
        <v>2835</v>
      </c>
    </row>
    <row r="1215" spans="1:10" x14ac:dyDescent="0.25">
      <c r="A1215" s="1" t="s">
        <v>2836</v>
      </c>
      <c r="B1215" s="1" t="s">
        <v>2837</v>
      </c>
      <c r="C1215">
        <v>0.95195641963020561</v>
      </c>
      <c r="D1215">
        <v>0.97904109419143737</v>
      </c>
      <c r="E1215">
        <f>-LOG(BioPlanet_2019_table[[#This Row],[Adjusted P-value]],10)</f>
        <v>9.1990787729393682E-3</v>
      </c>
      <c r="F1215">
        <v>0</v>
      </c>
      <c r="G1215">
        <v>0</v>
      </c>
      <c r="H1215">
        <v>0.41016644174538913</v>
      </c>
      <c r="I1215">
        <v>2.019496433416006E-2</v>
      </c>
      <c r="J1215" s="1" t="s">
        <v>2838</v>
      </c>
    </row>
    <row r="1216" spans="1:10" x14ac:dyDescent="0.25">
      <c r="A1216" s="1" t="s">
        <v>2839</v>
      </c>
      <c r="B1216" s="1" t="s">
        <v>2840</v>
      </c>
      <c r="C1216">
        <v>0.95241117642943041</v>
      </c>
      <c r="D1216">
        <v>0.97904109419143737</v>
      </c>
      <c r="E1216">
        <f>-LOG(BioPlanet_2019_table[[#This Row],[Adjusted P-value]],10)</f>
        <v>9.1990787729393682E-3</v>
      </c>
      <c r="F1216">
        <v>0</v>
      </c>
      <c r="G1216">
        <v>0</v>
      </c>
      <c r="H1216">
        <v>0.32330906965623507</v>
      </c>
      <c r="I1216">
        <v>1.5764042454352693E-2</v>
      </c>
      <c r="J1216" s="1" t="s">
        <v>2841</v>
      </c>
    </row>
    <row r="1217" spans="1:10" x14ac:dyDescent="0.25">
      <c r="A1217" s="1" t="s">
        <v>2842</v>
      </c>
      <c r="B1217" s="1" t="s">
        <v>2840</v>
      </c>
      <c r="C1217">
        <v>0.95241117642943041</v>
      </c>
      <c r="D1217">
        <v>0.97904109419143737</v>
      </c>
      <c r="E1217">
        <f>-LOG(BioPlanet_2019_table[[#This Row],[Adjusted P-value]],10)</f>
        <v>9.1990787729393682E-3</v>
      </c>
      <c r="F1217">
        <v>0</v>
      </c>
      <c r="G1217">
        <v>0</v>
      </c>
      <c r="H1217">
        <v>0.32330906965623507</v>
      </c>
      <c r="I1217">
        <v>1.5764042454352693E-2</v>
      </c>
      <c r="J1217" s="1" t="s">
        <v>2809</v>
      </c>
    </row>
    <row r="1218" spans="1:10" x14ac:dyDescent="0.25">
      <c r="A1218" s="1" t="s">
        <v>2843</v>
      </c>
      <c r="B1218" s="1" t="s">
        <v>2844</v>
      </c>
      <c r="C1218">
        <v>0.95439592039240118</v>
      </c>
      <c r="D1218">
        <v>0.98027518528389601</v>
      </c>
      <c r="E1218">
        <f>-LOG(BioPlanet_2019_table[[#This Row],[Adjusted P-value]],10)</f>
        <v>8.6519909667382225E-3</v>
      </c>
      <c r="F1218">
        <v>0</v>
      </c>
      <c r="G1218">
        <v>0</v>
      </c>
      <c r="H1218">
        <v>0.57345364313106251</v>
      </c>
      <c r="I1218">
        <v>2.6766913762827117E-2</v>
      </c>
      <c r="J1218" s="1" t="s">
        <v>2845</v>
      </c>
    </row>
    <row r="1219" spans="1:10" x14ac:dyDescent="0.25">
      <c r="A1219" s="1" t="s">
        <v>2846</v>
      </c>
      <c r="B1219" s="1" t="s">
        <v>2847</v>
      </c>
      <c r="C1219">
        <v>0.95539852041754458</v>
      </c>
      <c r="D1219">
        <v>0.98049930256316153</v>
      </c>
      <c r="E1219">
        <f>-LOG(BioPlanet_2019_table[[#This Row],[Adjusted P-value]],10)</f>
        <v>8.5527109131559951E-3</v>
      </c>
      <c r="F1219">
        <v>0</v>
      </c>
      <c r="G1219">
        <v>0</v>
      </c>
      <c r="H1219">
        <v>0.40240538453050867</v>
      </c>
      <c r="I1219">
        <v>1.8360440494463389E-2</v>
      </c>
      <c r="J1219" s="1" t="s">
        <v>2848</v>
      </c>
    </row>
    <row r="1220" spans="1:10" x14ac:dyDescent="0.25">
      <c r="A1220" s="1" t="s">
        <v>2849</v>
      </c>
      <c r="B1220" s="1" t="s">
        <v>2850</v>
      </c>
      <c r="C1220">
        <v>0.95860378594831852</v>
      </c>
      <c r="D1220">
        <v>0.98298173292485491</v>
      </c>
      <c r="E1220">
        <f>-LOG(BioPlanet_2019_table[[#This Row],[Adjusted P-value]],10)</f>
        <v>7.4545527310882261E-3</v>
      </c>
      <c r="F1220">
        <v>0</v>
      </c>
      <c r="G1220">
        <v>0</v>
      </c>
      <c r="H1220">
        <v>0.3949317738791423</v>
      </c>
      <c r="I1220">
        <v>1.6696705483481129E-2</v>
      </c>
      <c r="J1220" s="1" t="s">
        <v>2851</v>
      </c>
    </row>
    <row r="1221" spans="1:10" x14ac:dyDescent="0.25">
      <c r="A1221" s="1" t="s">
        <v>2852</v>
      </c>
      <c r="B1221" s="1" t="s">
        <v>2853</v>
      </c>
      <c r="C1221">
        <v>0.96022220850541917</v>
      </c>
      <c r="D1221">
        <v>0.9838342300260442</v>
      </c>
      <c r="E1221">
        <f>-LOG(BioPlanet_2019_table[[#This Row],[Adjusted P-value]],10)</f>
        <v>7.0780713347150404E-3</v>
      </c>
      <c r="F1221">
        <v>0</v>
      </c>
      <c r="G1221">
        <v>0</v>
      </c>
      <c r="H1221">
        <v>0.3048008683309677</v>
      </c>
      <c r="I1221">
        <v>1.2372036139222725E-2</v>
      </c>
      <c r="J1221" s="1" t="s">
        <v>1478</v>
      </c>
    </row>
    <row r="1222" spans="1:10" x14ac:dyDescent="0.25">
      <c r="A1222" s="1" t="s">
        <v>2854</v>
      </c>
      <c r="B1222" s="1" t="s">
        <v>2855</v>
      </c>
      <c r="C1222">
        <v>0.96579955284894803</v>
      </c>
      <c r="D1222">
        <v>0.98829430866483892</v>
      </c>
      <c r="E1222">
        <f>-LOG(BioPlanet_2019_table[[#This Row],[Adjusted P-value]],10)</f>
        <v>5.1137056191752671E-3</v>
      </c>
      <c r="F1222">
        <v>0</v>
      </c>
      <c r="G1222">
        <v>0</v>
      </c>
      <c r="H1222">
        <v>0.43206869830626415</v>
      </c>
      <c r="I1222">
        <v>1.5035545034270542E-2</v>
      </c>
      <c r="J1222" s="1" t="s">
        <v>822</v>
      </c>
    </row>
    <row r="1223" spans="1:10" x14ac:dyDescent="0.25">
      <c r="A1223" s="1" t="s">
        <v>2856</v>
      </c>
      <c r="B1223" s="1" t="s">
        <v>2857</v>
      </c>
      <c r="C1223">
        <v>0.96675172875516491</v>
      </c>
      <c r="D1223">
        <v>0.98829430866483892</v>
      </c>
      <c r="E1223">
        <f>-LOG(BioPlanet_2019_table[[#This Row],[Adjusted P-value]],10)</f>
        <v>5.1137056191752671E-3</v>
      </c>
      <c r="F1223">
        <v>0</v>
      </c>
      <c r="G1223">
        <v>0</v>
      </c>
      <c r="H1223">
        <v>0.28829355363545894</v>
      </c>
      <c r="I1223">
        <v>9.7482314550741567E-3</v>
      </c>
      <c r="J1223" s="1" t="s">
        <v>2615</v>
      </c>
    </row>
    <row r="1224" spans="1:10" x14ac:dyDescent="0.25">
      <c r="A1224" s="1" t="s">
        <v>2858</v>
      </c>
      <c r="B1224" s="1" t="s">
        <v>2859</v>
      </c>
      <c r="C1224">
        <v>0.96694715159767841</v>
      </c>
      <c r="D1224">
        <v>0.98829430866483892</v>
      </c>
      <c r="E1224">
        <f>-LOG(BioPlanet_2019_table[[#This Row],[Adjusted P-value]],10)</f>
        <v>5.1137056191752671E-3</v>
      </c>
      <c r="F1224">
        <v>0</v>
      </c>
      <c r="G1224">
        <v>0</v>
      </c>
      <c r="H1224">
        <v>0.37408433364112037</v>
      </c>
      <c r="I1224">
        <v>1.2573511989615144E-2</v>
      </c>
      <c r="J1224" s="1" t="s">
        <v>2242</v>
      </c>
    </row>
    <row r="1225" spans="1:10" x14ac:dyDescent="0.25">
      <c r="A1225" s="1" t="s">
        <v>2860</v>
      </c>
      <c r="B1225" s="1" t="s">
        <v>2861</v>
      </c>
      <c r="C1225">
        <v>0.97011340656973033</v>
      </c>
      <c r="D1225">
        <v>0.99072039069621143</v>
      </c>
      <c r="E1225">
        <f>-LOG(BioPlanet_2019_table[[#This Row],[Adjusted P-value]],10)</f>
        <v>4.0488984027103837E-3</v>
      </c>
      <c r="F1225">
        <v>0</v>
      </c>
      <c r="G1225">
        <v>0</v>
      </c>
      <c r="H1225">
        <v>0.42065227433710078</v>
      </c>
      <c r="I1225">
        <v>1.2763557642098876E-2</v>
      </c>
      <c r="J1225" s="1" t="s">
        <v>2862</v>
      </c>
    </row>
    <row r="1226" spans="1:10" x14ac:dyDescent="0.25">
      <c r="A1226" s="1" t="s">
        <v>2863</v>
      </c>
      <c r="B1226" s="1" t="s">
        <v>2864</v>
      </c>
      <c r="C1226">
        <v>0.97220988398897712</v>
      </c>
      <c r="D1226">
        <v>0.99178204587729868</v>
      </c>
      <c r="E1226">
        <f>-LOG(BioPlanet_2019_table[[#This Row],[Adjusted P-value]],10)</f>
        <v>3.583757959603074E-3</v>
      </c>
      <c r="F1226">
        <v>0</v>
      </c>
      <c r="G1226">
        <v>0</v>
      </c>
      <c r="H1226">
        <v>0.27347929685743827</v>
      </c>
      <c r="I1226">
        <v>7.7076223052661656E-3</v>
      </c>
      <c r="J1226" s="1" t="s">
        <v>2197</v>
      </c>
    </row>
    <row r="1227" spans="1:10" x14ac:dyDescent="0.25">
      <c r="A1227" s="1" t="s">
        <v>2865</v>
      </c>
      <c r="B1227" s="1" t="s">
        <v>2866</v>
      </c>
      <c r="C1227">
        <v>0.97459329139339979</v>
      </c>
      <c r="D1227">
        <v>0.99178204587729868</v>
      </c>
      <c r="E1227">
        <f>-LOG(BioPlanet_2019_table[[#This Row],[Adjusted P-value]],10)</f>
        <v>3.583757959603074E-3</v>
      </c>
      <c r="F1227">
        <v>0</v>
      </c>
      <c r="G1227">
        <v>0</v>
      </c>
      <c r="H1227">
        <v>0.26662770309760375</v>
      </c>
      <c r="I1227">
        <v>6.86167248264947E-3</v>
      </c>
      <c r="J1227" s="1" t="s">
        <v>1728</v>
      </c>
    </row>
    <row r="1228" spans="1:10" x14ac:dyDescent="0.25">
      <c r="A1228" s="1" t="s">
        <v>2867</v>
      </c>
      <c r="B1228" s="1" t="s">
        <v>2866</v>
      </c>
      <c r="C1228">
        <v>0.97459329139339979</v>
      </c>
      <c r="D1228">
        <v>0.99178204587729868</v>
      </c>
      <c r="E1228">
        <f>-LOG(BioPlanet_2019_table[[#This Row],[Adjusted P-value]],10)</f>
        <v>3.583757959603074E-3</v>
      </c>
      <c r="F1228">
        <v>0</v>
      </c>
      <c r="G1228">
        <v>0</v>
      </c>
      <c r="H1228">
        <v>0.26662770309760375</v>
      </c>
      <c r="I1228">
        <v>6.86167248264947E-3</v>
      </c>
      <c r="J1228" s="1" t="s">
        <v>1623</v>
      </c>
    </row>
    <row r="1229" spans="1:10" x14ac:dyDescent="0.25">
      <c r="A1229" s="1" t="s">
        <v>2868</v>
      </c>
      <c r="B1229" s="1" t="s">
        <v>2869</v>
      </c>
      <c r="C1229">
        <v>0.97545046696580728</v>
      </c>
      <c r="D1229">
        <v>0.99178204587729868</v>
      </c>
      <c r="E1229">
        <f>-LOG(BioPlanet_2019_table[[#This Row],[Adjusted P-value]],10)</f>
        <v>3.583757959603074E-3</v>
      </c>
      <c r="F1229">
        <v>0</v>
      </c>
      <c r="G1229">
        <v>0</v>
      </c>
      <c r="H1229">
        <v>0.50293083235638925</v>
      </c>
      <c r="I1229">
        <v>1.2500797108316445E-2</v>
      </c>
      <c r="J1229" s="1" t="s">
        <v>2870</v>
      </c>
    </row>
    <row r="1230" spans="1:10" x14ac:dyDescent="0.25">
      <c r="A1230" s="1" t="s">
        <v>2871</v>
      </c>
      <c r="B1230" s="1" t="s">
        <v>2872</v>
      </c>
      <c r="C1230">
        <v>0.97563010825863306</v>
      </c>
      <c r="D1230">
        <v>0.99178204587729868</v>
      </c>
      <c r="E1230">
        <f>-LOG(BioPlanet_2019_table[[#This Row],[Adjusted P-value]],10)</f>
        <v>3.583757959603074E-3</v>
      </c>
      <c r="F1230">
        <v>0</v>
      </c>
      <c r="G1230">
        <v>0</v>
      </c>
      <c r="H1230">
        <v>0.40461147610194725</v>
      </c>
      <c r="I1230">
        <v>9.9824739311603315E-3</v>
      </c>
      <c r="J1230" s="1" t="s">
        <v>2873</v>
      </c>
    </row>
    <row r="1231" spans="1:10" x14ac:dyDescent="0.25">
      <c r="A1231" s="1" t="s">
        <v>2874</v>
      </c>
      <c r="B1231" s="1" t="s">
        <v>2875</v>
      </c>
      <c r="C1231">
        <v>0.97605493372614527</v>
      </c>
      <c r="D1231">
        <v>0.99178204587729868</v>
      </c>
      <c r="E1231">
        <f>-LOG(BioPlanet_2019_table[[#This Row],[Adjusted P-value]],10)</f>
        <v>3.583757959603074E-3</v>
      </c>
      <c r="F1231">
        <v>0</v>
      </c>
      <c r="G1231">
        <v>0</v>
      </c>
      <c r="H1231">
        <v>0.47535358607414846</v>
      </c>
      <c r="I1231">
        <v>1.1520864215725936E-2</v>
      </c>
      <c r="J1231" s="1" t="s">
        <v>2876</v>
      </c>
    </row>
    <row r="1232" spans="1:10" x14ac:dyDescent="0.25">
      <c r="A1232" s="1" t="s">
        <v>2877</v>
      </c>
      <c r="B1232" s="1" t="s">
        <v>2878</v>
      </c>
      <c r="C1232">
        <v>0.97724322563664745</v>
      </c>
      <c r="D1232">
        <v>0.99178204587729868</v>
      </c>
      <c r="E1232">
        <f>-LOG(BioPlanet_2019_table[[#This Row],[Adjusted P-value]],10)</f>
        <v>3.583757959603074E-3</v>
      </c>
      <c r="F1232">
        <v>0</v>
      </c>
      <c r="G1232">
        <v>0</v>
      </c>
      <c r="H1232">
        <v>0.39953188999414863</v>
      </c>
      <c r="I1232">
        <v>9.1971068055007182E-3</v>
      </c>
      <c r="J1232" s="1" t="s">
        <v>2879</v>
      </c>
    </row>
    <row r="1233" spans="1:10" x14ac:dyDescent="0.25">
      <c r="A1233" s="1" t="s">
        <v>2880</v>
      </c>
      <c r="B1233" s="1" t="s">
        <v>2881</v>
      </c>
      <c r="C1233">
        <v>0.97750038441666565</v>
      </c>
      <c r="D1233">
        <v>0.99178204587729868</v>
      </c>
      <c r="E1233">
        <f>-LOG(BioPlanet_2019_table[[#This Row],[Adjusted P-value]],10)</f>
        <v>3.583757959603074E-3</v>
      </c>
      <c r="F1233">
        <v>0</v>
      </c>
      <c r="G1233">
        <v>0</v>
      </c>
      <c r="H1233">
        <v>0.43919457253917282</v>
      </c>
      <c r="I1233">
        <v>9.9945725117197067E-3</v>
      </c>
      <c r="J1233" s="1" t="s">
        <v>2882</v>
      </c>
    </row>
    <row r="1234" spans="1:10" x14ac:dyDescent="0.25">
      <c r="A1234" s="1" t="s">
        <v>2883</v>
      </c>
      <c r="B1234" s="1" t="s">
        <v>2884</v>
      </c>
      <c r="C1234">
        <v>0.98225140143220235</v>
      </c>
      <c r="D1234">
        <v>0.99448784675665292</v>
      </c>
      <c r="E1234">
        <f>-LOG(BioPlanet_2019_table[[#This Row],[Adjusted P-value]],10)</f>
        <v>2.4005198485184133E-3</v>
      </c>
      <c r="F1234">
        <v>0</v>
      </c>
      <c r="G1234">
        <v>0</v>
      </c>
      <c r="H1234">
        <v>0.24233568885819032</v>
      </c>
      <c r="I1234">
        <v>4.3397460105484599E-3</v>
      </c>
      <c r="J1234" s="1" t="s">
        <v>1855</v>
      </c>
    </row>
    <row r="1235" spans="1:10" x14ac:dyDescent="0.25">
      <c r="A1235" s="1" t="s">
        <v>2885</v>
      </c>
      <c r="B1235" s="1" t="s">
        <v>2886</v>
      </c>
      <c r="C1235">
        <v>0.98256311676741948</v>
      </c>
      <c r="D1235">
        <v>0.99448784675665292</v>
      </c>
      <c r="E1235">
        <f>-LOG(BioPlanet_2019_table[[#This Row],[Adjusted P-value]],10)</f>
        <v>2.4005198485184133E-3</v>
      </c>
      <c r="F1235">
        <v>0</v>
      </c>
      <c r="G1235">
        <v>0</v>
      </c>
      <c r="H1235">
        <v>0.42170797876040533</v>
      </c>
      <c r="I1235">
        <v>7.418136989013017E-3</v>
      </c>
      <c r="J1235" s="1" t="s">
        <v>2887</v>
      </c>
    </row>
    <row r="1236" spans="1:10" x14ac:dyDescent="0.25">
      <c r="A1236" s="1" t="s">
        <v>2888</v>
      </c>
      <c r="B1236" s="1" t="s">
        <v>2889</v>
      </c>
      <c r="C1236">
        <v>0.98335524052747547</v>
      </c>
      <c r="D1236">
        <v>0.99448784675665292</v>
      </c>
      <c r="E1236">
        <f>-LOG(BioPlanet_2019_table[[#This Row],[Adjusted P-value]],10)</f>
        <v>2.4005198485184133E-3</v>
      </c>
      <c r="F1236">
        <v>0</v>
      </c>
      <c r="G1236">
        <v>0</v>
      </c>
      <c r="H1236">
        <v>0.32291334396597554</v>
      </c>
      <c r="I1236">
        <v>5.4200488323628742E-3</v>
      </c>
      <c r="J1236" s="1" t="s">
        <v>2890</v>
      </c>
    </row>
    <row r="1237" spans="1:10" x14ac:dyDescent="0.25">
      <c r="A1237" s="1" t="s">
        <v>2891</v>
      </c>
      <c r="B1237" s="1" t="s">
        <v>2892</v>
      </c>
      <c r="C1237">
        <v>0.98516694206743771</v>
      </c>
      <c r="D1237">
        <v>0.99448784675665292</v>
      </c>
      <c r="E1237">
        <f>-LOG(BioPlanet_2019_table[[#This Row],[Adjusted P-value]],10)</f>
        <v>2.4005198485184133E-3</v>
      </c>
      <c r="F1237">
        <v>0</v>
      </c>
      <c r="G1237">
        <v>0</v>
      </c>
      <c r="H1237">
        <v>0.44346807264206212</v>
      </c>
      <c r="I1237">
        <v>6.6272613085662097E-3</v>
      </c>
      <c r="J1237" s="1" t="s">
        <v>2893</v>
      </c>
    </row>
    <row r="1238" spans="1:10" x14ac:dyDescent="0.25">
      <c r="A1238" s="1" t="s">
        <v>2894</v>
      </c>
      <c r="B1238" s="1" t="s">
        <v>2895</v>
      </c>
      <c r="C1238">
        <v>0.9857363537051943</v>
      </c>
      <c r="D1238">
        <v>0.99448784675665292</v>
      </c>
      <c r="E1238">
        <f>-LOG(BioPlanet_2019_table[[#This Row],[Adjusted P-value]],10)</f>
        <v>2.4005198485184133E-3</v>
      </c>
      <c r="F1238">
        <v>0</v>
      </c>
      <c r="G1238">
        <v>0</v>
      </c>
      <c r="H1238">
        <v>0.31338149294805639</v>
      </c>
      <c r="I1238">
        <v>4.5021481754384451E-3</v>
      </c>
      <c r="J1238" s="1" t="s">
        <v>2896</v>
      </c>
    </row>
    <row r="1239" spans="1:10" x14ac:dyDescent="0.25">
      <c r="A1239" s="1" t="s">
        <v>2897</v>
      </c>
      <c r="B1239" s="1" t="s">
        <v>2895</v>
      </c>
      <c r="C1239">
        <v>0.9857363537051943</v>
      </c>
      <c r="D1239">
        <v>0.99448784675665292</v>
      </c>
      <c r="E1239">
        <f>-LOG(BioPlanet_2019_table[[#This Row],[Adjusted P-value]],10)</f>
        <v>2.4005198485184133E-3</v>
      </c>
      <c r="F1239">
        <v>0</v>
      </c>
      <c r="G1239">
        <v>0</v>
      </c>
      <c r="H1239">
        <v>0.31338149294805639</v>
      </c>
      <c r="I1239">
        <v>4.5021481754384451E-3</v>
      </c>
      <c r="J1239" s="1" t="s">
        <v>2898</v>
      </c>
    </row>
    <row r="1240" spans="1:10" x14ac:dyDescent="0.25">
      <c r="A1240" s="1" t="s">
        <v>2899</v>
      </c>
      <c r="B1240" s="1" t="s">
        <v>2895</v>
      </c>
      <c r="C1240">
        <v>0.9857363537051943</v>
      </c>
      <c r="D1240">
        <v>0.99448784675665292</v>
      </c>
      <c r="E1240">
        <f>-LOG(BioPlanet_2019_table[[#This Row],[Adjusted P-value]],10)</f>
        <v>2.4005198485184133E-3</v>
      </c>
      <c r="F1240">
        <v>0</v>
      </c>
      <c r="G1240">
        <v>0</v>
      </c>
      <c r="H1240">
        <v>0.31338149294805639</v>
      </c>
      <c r="I1240">
        <v>4.5021481754384451E-3</v>
      </c>
      <c r="J1240" s="1" t="s">
        <v>2900</v>
      </c>
    </row>
    <row r="1241" spans="1:10" x14ac:dyDescent="0.25">
      <c r="A1241" s="1" t="s">
        <v>2901</v>
      </c>
      <c r="B1241" s="1" t="s">
        <v>2902</v>
      </c>
      <c r="C1241">
        <v>0.98760189200117121</v>
      </c>
      <c r="D1241">
        <v>0.99556642338827739</v>
      </c>
      <c r="E1241">
        <f>-LOG(BioPlanet_2019_table[[#This Row],[Adjusted P-value]],10)</f>
        <v>1.9297588925815585E-3</v>
      </c>
      <c r="F1241">
        <v>0</v>
      </c>
      <c r="G1241">
        <v>0</v>
      </c>
      <c r="H1241">
        <v>0.22209234365867914</v>
      </c>
      <c r="I1241">
        <v>2.7707365209995211E-3</v>
      </c>
      <c r="J1241" s="1" t="s">
        <v>1857</v>
      </c>
    </row>
    <row r="1242" spans="1:10" x14ac:dyDescent="0.25">
      <c r="A1242" s="1" t="s">
        <v>2903</v>
      </c>
      <c r="B1242" s="1" t="s">
        <v>2904</v>
      </c>
      <c r="C1242">
        <v>0.98866556493011748</v>
      </c>
      <c r="D1242">
        <v>0.99583558111413928</v>
      </c>
      <c r="E1242">
        <f>-LOG(BioPlanet_2019_table[[#This Row],[Adjusted P-value]],10)</f>
        <v>1.8123604812603168E-3</v>
      </c>
      <c r="F1242">
        <v>0</v>
      </c>
      <c r="G1242">
        <v>0</v>
      </c>
      <c r="H1242">
        <v>0.21754791922613581</v>
      </c>
      <c r="I1242">
        <v>2.479863390780259E-3</v>
      </c>
      <c r="J1242" s="1" t="s">
        <v>2197</v>
      </c>
    </row>
    <row r="1243" spans="1:10" x14ac:dyDescent="0.25">
      <c r="A1243" s="1" t="s">
        <v>2905</v>
      </c>
      <c r="B1243" s="1" t="s">
        <v>2906</v>
      </c>
      <c r="C1243">
        <v>0.99052704960583693</v>
      </c>
      <c r="D1243">
        <v>0.99690725604452191</v>
      </c>
      <c r="E1243">
        <f>-LOG(BioPlanet_2019_table[[#This Row],[Adjusted P-value]],10)</f>
        <v>1.3452429537501426E-3</v>
      </c>
      <c r="F1243">
        <v>0</v>
      </c>
      <c r="G1243">
        <v>0</v>
      </c>
      <c r="H1243">
        <v>0.20899370852958365</v>
      </c>
      <c r="I1243">
        <v>1.9892238896379389E-3</v>
      </c>
      <c r="J1243" s="1" t="s">
        <v>1613</v>
      </c>
    </row>
    <row r="1244" spans="1:10" x14ac:dyDescent="0.25">
      <c r="A1244" s="1" t="s">
        <v>2907</v>
      </c>
      <c r="B1244" s="1" t="s">
        <v>2908</v>
      </c>
      <c r="C1244">
        <v>0.99338325319806775</v>
      </c>
      <c r="D1244">
        <v>0.99777420357933455</v>
      </c>
      <c r="E1244">
        <f>-LOG(BioPlanet_2019_table[[#This Row],[Adjusted P-value]],10)</f>
        <v>9.6772848660536489E-4</v>
      </c>
      <c r="F1244">
        <v>0</v>
      </c>
      <c r="G1244">
        <v>0</v>
      </c>
      <c r="H1244">
        <v>0.19375166037936348</v>
      </c>
      <c r="I1244">
        <v>1.2862658353214687E-3</v>
      </c>
      <c r="J1244" s="1" t="s">
        <v>1621</v>
      </c>
    </row>
    <row r="1245" spans="1:10" x14ac:dyDescent="0.25">
      <c r="A1245" s="1" t="s">
        <v>2909</v>
      </c>
      <c r="B1245" s="1" t="s">
        <v>2910</v>
      </c>
      <c r="C1245">
        <v>0.993591325297425</v>
      </c>
      <c r="D1245">
        <v>0.99777420357933455</v>
      </c>
      <c r="E1245">
        <f>-LOG(BioPlanet_2019_table[[#This Row],[Adjusted P-value]],10)</f>
        <v>9.6772848660536489E-4</v>
      </c>
      <c r="F1245">
        <v>0</v>
      </c>
      <c r="G1245">
        <v>0</v>
      </c>
      <c r="H1245">
        <v>0.32582605891976452</v>
      </c>
      <c r="I1245">
        <v>2.0948329655829864E-3</v>
      </c>
      <c r="J1245" s="1" t="s">
        <v>2911</v>
      </c>
    </row>
    <row r="1246" spans="1:10" x14ac:dyDescent="0.25">
      <c r="A1246" s="1" t="s">
        <v>2912</v>
      </c>
      <c r="B1246" s="1" t="s">
        <v>2913</v>
      </c>
      <c r="C1246">
        <v>0.99378310676501713</v>
      </c>
      <c r="D1246">
        <v>0.99777420357933455</v>
      </c>
      <c r="E1246">
        <f>-LOG(BioPlanet_2019_table[[#This Row],[Adjusted P-value]],10)</f>
        <v>9.6772848660536489E-4</v>
      </c>
      <c r="F1246">
        <v>0</v>
      </c>
      <c r="G1246">
        <v>0</v>
      </c>
      <c r="H1246">
        <v>0.39682956045781637</v>
      </c>
      <c r="I1246">
        <v>2.4747476263145296E-3</v>
      </c>
      <c r="J1246" s="1" t="s">
        <v>2914</v>
      </c>
    </row>
    <row r="1247" spans="1:10" x14ac:dyDescent="0.25">
      <c r="A1247" s="1" t="s">
        <v>2915</v>
      </c>
      <c r="B1247" s="1" t="s">
        <v>2916</v>
      </c>
      <c r="C1247">
        <v>0.99484384291158712</v>
      </c>
      <c r="D1247">
        <v>0.99803756311355041</v>
      </c>
      <c r="E1247">
        <f>-LOG(BioPlanet_2019_table[[#This Row],[Adjusted P-value]],10)</f>
        <v>8.5311287501396477E-4</v>
      </c>
      <c r="F1247">
        <v>0</v>
      </c>
      <c r="G1247">
        <v>0</v>
      </c>
      <c r="H1247">
        <v>0.26289798570500322</v>
      </c>
      <c r="I1247">
        <v>1.3590500691043777E-3</v>
      </c>
      <c r="J1247" s="1" t="s">
        <v>2838</v>
      </c>
    </row>
    <row r="1248" spans="1:10" x14ac:dyDescent="0.25">
      <c r="A1248" s="1" t="s">
        <v>2917</v>
      </c>
      <c r="B1248" s="1" t="s">
        <v>2918</v>
      </c>
      <c r="C1248">
        <v>0.99985794470765965</v>
      </c>
      <c r="D1248">
        <v>0.99999498039651236</v>
      </c>
      <c r="E1248">
        <f>-LOG(BioPlanet_2019_table[[#This Row],[Adjusted P-value]],10)</f>
        <v>2.1799915673772095E-6</v>
      </c>
      <c r="F1248">
        <v>0</v>
      </c>
      <c r="G1248">
        <v>0</v>
      </c>
      <c r="H1248">
        <v>0.43770775206164925</v>
      </c>
      <c r="I1248">
        <v>6.2183119503941394E-5</v>
      </c>
      <c r="J1248" s="1" t="s">
        <v>2919</v>
      </c>
    </row>
    <row r="1249" spans="1:10" x14ac:dyDescent="0.25">
      <c r="A1249" s="1" t="s">
        <v>2920</v>
      </c>
      <c r="B1249" s="1" t="s">
        <v>2921</v>
      </c>
      <c r="C1249">
        <v>0.99986329865390122</v>
      </c>
      <c r="D1249">
        <v>0.99999498039651236</v>
      </c>
      <c r="E1249">
        <f>-LOG(BioPlanet_2019_table[[#This Row],[Adjusted P-value]],10)</f>
        <v>2.1799915673772095E-6</v>
      </c>
      <c r="F1249">
        <v>0</v>
      </c>
      <c r="G1249">
        <v>0</v>
      </c>
      <c r="H1249">
        <v>0.61910292382533594</v>
      </c>
      <c r="I1249">
        <v>8.4637988255888564E-5</v>
      </c>
      <c r="J1249" s="1" t="s">
        <v>2922</v>
      </c>
    </row>
    <row r="1250" spans="1:10" x14ac:dyDescent="0.25">
      <c r="A1250" s="1" t="s">
        <v>2923</v>
      </c>
      <c r="B1250" s="1" t="s">
        <v>2924</v>
      </c>
      <c r="C1250">
        <v>0.9999910071038729</v>
      </c>
      <c r="D1250">
        <v>0.99999498039651236</v>
      </c>
      <c r="E1250">
        <f>-LOG(BioPlanet_2019_table[[#This Row],[Adjusted P-value]],10)</f>
        <v>2.1799915673772095E-6</v>
      </c>
      <c r="F1250">
        <v>0</v>
      </c>
      <c r="G1250">
        <v>0</v>
      </c>
      <c r="H1250">
        <v>0.53901010184648501</v>
      </c>
      <c r="I1250">
        <v>4.847283652956194E-6</v>
      </c>
      <c r="J1250" s="1" t="s">
        <v>2925</v>
      </c>
    </row>
    <row r="1251" spans="1:10" x14ac:dyDescent="0.25">
      <c r="A1251" s="1" t="s">
        <v>2926</v>
      </c>
      <c r="B1251" s="1" t="s">
        <v>2927</v>
      </c>
      <c r="C1251">
        <v>0.99999498039651236</v>
      </c>
      <c r="D1251">
        <v>0.99999498039651236</v>
      </c>
      <c r="E1251">
        <f>-LOG(BioPlanet_2019_table[[#This Row],[Adjusted P-value]],10)</f>
        <v>2.1799915673772095E-6</v>
      </c>
      <c r="F1251">
        <v>0</v>
      </c>
      <c r="G1251">
        <v>0</v>
      </c>
      <c r="H1251">
        <v>0.12252208498138949</v>
      </c>
      <c r="I1251">
        <v>6.150138286500366E-7</v>
      </c>
      <c r="J1251" s="1" t="s">
        <v>2928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4F71-9D5A-41CD-AF37-ADD881E44E47}">
  <dimension ref="A1:J308"/>
  <sheetViews>
    <sheetView workbookViewId="0">
      <selection activeCell="E1" sqref="E1"/>
    </sheetView>
  </sheetViews>
  <sheetFormatPr baseColWidth="10" defaultRowHeight="15" x14ac:dyDescent="0.25"/>
  <cols>
    <col min="1" max="1" width="55.57031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24</v>
      </c>
      <c r="B2" s="1" t="s">
        <v>13559</v>
      </c>
      <c r="C2">
        <v>1.1290082280719685E-4</v>
      </c>
      <c r="D2">
        <v>3.4660552601809433E-2</v>
      </c>
      <c r="E2">
        <f>-LOG(KEGG_2021_Human_table[[#This Row],[Adjusted P-value]],10)</f>
        <v>1.4601645175019806</v>
      </c>
      <c r="F2">
        <v>0</v>
      </c>
      <c r="G2">
        <v>0</v>
      </c>
      <c r="H2">
        <v>3.2653181626632954</v>
      </c>
      <c r="I2">
        <v>29.678479389129294</v>
      </c>
      <c r="J2" s="1" t="s">
        <v>13560</v>
      </c>
    </row>
    <row r="3" spans="1:10" x14ac:dyDescent="0.25">
      <c r="A3" s="1" t="s">
        <v>13561</v>
      </c>
      <c r="B3" s="1" t="s">
        <v>13562</v>
      </c>
      <c r="C3">
        <v>3.046522401580635E-4</v>
      </c>
      <c r="D3">
        <v>3.9996699606237987E-2</v>
      </c>
      <c r="E3">
        <f>-LOG(KEGG_2021_Human_table[[#This Row],[Adjusted P-value]],10)</f>
        <v>1.3979758437204037</v>
      </c>
      <c r="F3">
        <v>0</v>
      </c>
      <c r="G3">
        <v>0</v>
      </c>
      <c r="H3">
        <v>1.7797200582684147</v>
      </c>
      <c r="I3">
        <v>14.40921803464412</v>
      </c>
      <c r="J3" s="1" t="s">
        <v>13563</v>
      </c>
    </row>
    <row r="4" spans="1:10" x14ac:dyDescent="0.25">
      <c r="A4" s="1" t="s">
        <v>84</v>
      </c>
      <c r="B4" s="1" t="s">
        <v>3123</v>
      </c>
      <c r="C4">
        <v>4.9621914050061169E-4</v>
      </c>
      <c r="D4">
        <v>3.9996699606237987E-2</v>
      </c>
      <c r="E4">
        <f>-LOG(KEGG_2021_Human_table[[#This Row],[Adjusted P-value]],10)</f>
        <v>1.3979758437204037</v>
      </c>
      <c r="F4">
        <v>0</v>
      </c>
      <c r="G4">
        <v>0</v>
      </c>
      <c r="H4">
        <v>3.935684891240447</v>
      </c>
      <c r="I4">
        <v>29.944630603928388</v>
      </c>
      <c r="J4" s="1" t="s">
        <v>86</v>
      </c>
    </row>
    <row r="5" spans="1:10" x14ac:dyDescent="0.25">
      <c r="A5" s="1" t="s">
        <v>78</v>
      </c>
      <c r="B5" s="1" t="s">
        <v>13564</v>
      </c>
      <c r="C5">
        <v>5.2112963656336143E-4</v>
      </c>
      <c r="D5">
        <v>3.9996699606237987E-2</v>
      </c>
      <c r="E5">
        <f>-LOG(KEGG_2021_Human_table[[#This Row],[Adjusted P-value]],10)</f>
        <v>1.3979758437204037</v>
      </c>
      <c r="F5">
        <v>0</v>
      </c>
      <c r="G5">
        <v>0</v>
      </c>
      <c r="H5">
        <v>1.5924127529651642</v>
      </c>
      <c r="I5">
        <v>12.037862876416737</v>
      </c>
      <c r="J5" s="1" t="s">
        <v>13565</v>
      </c>
    </row>
    <row r="6" spans="1:10" x14ac:dyDescent="0.25">
      <c r="A6" s="1" t="s">
        <v>13566</v>
      </c>
      <c r="B6" s="1" t="s">
        <v>13567</v>
      </c>
      <c r="C6">
        <v>1.0877936422719183E-3</v>
      </c>
      <c r="D6">
        <v>5.7968387901848745E-2</v>
      </c>
      <c r="E6">
        <f>-LOG(KEGG_2021_Human_table[[#This Row],[Adjusted P-value]],10)</f>
        <v>1.2368087771704825</v>
      </c>
      <c r="F6">
        <v>0</v>
      </c>
      <c r="G6">
        <v>0</v>
      </c>
      <c r="H6">
        <v>2.4321154332967683</v>
      </c>
      <c r="I6">
        <v>16.595792150543065</v>
      </c>
      <c r="J6" s="1" t="s">
        <v>13568</v>
      </c>
    </row>
    <row r="7" spans="1:10" x14ac:dyDescent="0.25">
      <c r="A7" s="1" t="s">
        <v>57</v>
      </c>
      <c r="B7" s="1" t="s">
        <v>13569</v>
      </c>
      <c r="C7">
        <v>1.1484022103658796E-3</v>
      </c>
      <c r="D7">
        <v>5.7968387901848745E-2</v>
      </c>
      <c r="E7">
        <f>-LOG(KEGG_2021_Human_table[[#This Row],[Adjusted P-value]],10)</f>
        <v>1.2368087771704825</v>
      </c>
      <c r="F7">
        <v>0</v>
      </c>
      <c r="G7">
        <v>0</v>
      </c>
      <c r="H7">
        <v>2.5733433046657526</v>
      </c>
      <c r="I7">
        <v>17.419948182467255</v>
      </c>
      <c r="J7" s="1" t="s">
        <v>13570</v>
      </c>
    </row>
    <row r="8" spans="1:10" x14ac:dyDescent="0.25">
      <c r="A8" s="1" t="s">
        <v>13571</v>
      </c>
      <c r="B8" s="1" t="s">
        <v>13572</v>
      </c>
      <c r="C8">
        <v>1.3217547730063233E-3</v>
      </c>
      <c r="D8">
        <v>5.7968387901848745E-2</v>
      </c>
      <c r="E8">
        <f>-LOG(KEGG_2021_Human_table[[#This Row],[Adjusted P-value]],10)</f>
        <v>1.2368087771704825</v>
      </c>
      <c r="F8">
        <v>0</v>
      </c>
      <c r="G8">
        <v>0</v>
      </c>
      <c r="H8">
        <v>1.6991496805533999</v>
      </c>
      <c r="I8">
        <v>11.263314994599002</v>
      </c>
      <c r="J8" s="1" t="s">
        <v>13573</v>
      </c>
    </row>
    <row r="9" spans="1:10" x14ac:dyDescent="0.25">
      <c r="A9" s="1" t="s">
        <v>210</v>
      </c>
      <c r="B9" s="1" t="s">
        <v>13574</v>
      </c>
      <c r="C9">
        <v>1.906190635944801E-3</v>
      </c>
      <c r="D9">
        <v>7.3150065654381743E-2</v>
      </c>
      <c r="E9">
        <f>-LOG(KEGG_2021_Human_table[[#This Row],[Adjusted P-value]],10)</f>
        <v>1.1357852797461492</v>
      </c>
      <c r="F9">
        <v>0</v>
      </c>
      <c r="G9">
        <v>0</v>
      </c>
      <c r="H9">
        <v>2.4355634218289084</v>
      </c>
      <c r="I9">
        <v>15.253077512688336</v>
      </c>
      <c r="J9" s="1" t="s">
        <v>13575</v>
      </c>
    </row>
    <row r="10" spans="1:10" x14ac:dyDescent="0.25">
      <c r="A10" s="1" t="s">
        <v>173</v>
      </c>
      <c r="B10" s="1" t="s">
        <v>13576</v>
      </c>
      <c r="C10">
        <v>4.0926663283932874E-3</v>
      </c>
      <c r="D10">
        <v>0.1396053958685266</v>
      </c>
      <c r="E10">
        <f>-LOG(KEGG_2021_Human_table[[#This Row],[Adjusted P-value]],10)</f>
        <v>0.85509779553349896</v>
      </c>
      <c r="F10">
        <v>0</v>
      </c>
      <c r="G10">
        <v>0</v>
      </c>
      <c r="H10">
        <v>1.6485285327520129</v>
      </c>
      <c r="I10">
        <v>9.0645307531407209</v>
      </c>
      <c r="J10" s="1" t="s">
        <v>13577</v>
      </c>
    </row>
    <row r="11" spans="1:10" x14ac:dyDescent="0.25">
      <c r="A11" s="1" t="s">
        <v>13578</v>
      </c>
      <c r="B11" s="1" t="s">
        <v>13579</v>
      </c>
      <c r="C11">
        <v>5.6541287927998471E-3</v>
      </c>
      <c r="D11">
        <v>0.15009100088050986</v>
      </c>
      <c r="E11">
        <f>-LOG(KEGG_2021_Human_table[[#This Row],[Adjusted P-value]],10)</f>
        <v>0.82364534629836639</v>
      </c>
      <c r="F11">
        <v>0</v>
      </c>
      <c r="G11">
        <v>0</v>
      </c>
      <c r="H11">
        <v>2.8981802013529392</v>
      </c>
      <c r="I11">
        <v>14.999152668699629</v>
      </c>
      <c r="J11" s="1" t="s">
        <v>13580</v>
      </c>
    </row>
    <row r="12" spans="1:10" x14ac:dyDescent="0.25">
      <c r="A12" s="1" t="s">
        <v>13581</v>
      </c>
      <c r="B12" s="1" t="s">
        <v>13582</v>
      </c>
      <c r="C12">
        <v>6.5148651935365877E-3</v>
      </c>
      <c r="D12">
        <v>0.15009100088050986</v>
      </c>
      <c r="E12">
        <f>-LOG(KEGG_2021_Human_table[[#This Row],[Adjusted P-value]],10)</f>
        <v>0.82364534629836639</v>
      </c>
      <c r="F12">
        <v>0</v>
      </c>
      <c r="G12">
        <v>0</v>
      </c>
      <c r="H12">
        <v>1.7171806613201104</v>
      </c>
      <c r="I12">
        <v>8.643718650721647</v>
      </c>
      <c r="J12" s="1" t="s">
        <v>13583</v>
      </c>
    </row>
    <row r="13" spans="1:10" x14ac:dyDescent="0.25">
      <c r="A13" s="1" t="s">
        <v>99</v>
      </c>
      <c r="B13" s="1" t="s">
        <v>171</v>
      </c>
      <c r="C13">
        <v>6.6061874852030283E-3</v>
      </c>
      <c r="D13">
        <v>0.15009100088050986</v>
      </c>
      <c r="E13">
        <f>-LOG(KEGG_2021_Human_table[[#This Row],[Adjusted P-value]],10)</f>
        <v>0.82364534629836639</v>
      </c>
      <c r="F13">
        <v>0</v>
      </c>
      <c r="G13">
        <v>0</v>
      </c>
      <c r="H13">
        <v>2.8217576844579133</v>
      </c>
      <c r="I13">
        <v>14.164514105305082</v>
      </c>
      <c r="J13" s="1" t="s">
        <v>13584</v>
      </c>
    </row>
    <row r="14" spans="1:10" x14ac:dyDescent="0.25">
      <c r="A14" s="1" t="s">
        <v>13585</v>
      </c>
      <c r="B14" s="1" t="s">
        <v>3536</v>
      </c>
      <c r="C14">
        <v>6.7198395620465768E-3</v>
      </c>
      <c r="D14">
        <v>0.15009100088050986</v>
      </c>
      <c r="E14">
        <f>-LOG(KEGG_2021_Human_table[[#This Row],[Adjusted P-value]],10)</f>
        <v>0.82364534629836639</v>
      </c>
      <c r="F14">
        <v>0</v>
      </c>
      <c r="G14">
        <v>0</v>
      </c>
      <c r="H14">
        <v>2.404964380670171</v>
      </c>
      <c r="I14">
        <v>12.031293661122477</v>
      </c>
      <c r="J14" s="1" t="s">
        <v>13586</v>
      </c>
    </row>
    <row r="15" spans="1:10" x14ac:dyDescent="0.25">
      <c r="A15" s="1" t="s">
        <v>167</v>
      </c>
      <c r="B15" s="1" t="s">
        <v>13587</v>
      </c>
      <c r="C15">
        <v>6.8445407567659221E-3</v>
      </c>
      <c r="D15">
        <v>0.15009100088050986</v>
      </c>
      <c r="E15">
        <f>-LOG(KEGG_2021_Human_table[[#This Row],[Adjusted P-value]],10)</f>
        <v>0.82364534629836639</v>
      </c>
      <c r="F15">
        <v>0</v>
      </c>
      <c r="G15">
        <v>0</v>
      </c>
      <c r="H15">
        <v>3.2975803539183821</v>
      </c>
      <c r="I15">
        <v>16.436142665663407</v>
      </c>
      <c r="J15" s="1" t="s">
        <v>169</v>
      </c>
    </row>
    <row r="16" spans="1:10" x14ac:dyDescent="0.25">
      <c r="A16" s="1" t="s">
        <v>13588</v>
      </c>
      <c r="B16" s="1" t="s">
        <v>13589</v>
      </c>
      <c r="C16">
        <v>7.6012203093772214E-3</v>
      </c>
      <c r="D16">
        <v>0.15395827006790508</v>
      </c>
      <c r="E16">
        <f>-LOG(KEGG_2021_Human_table[[#This Row],[Adjusted P-value]],10)</f>
        <v>0.81259697744354054</v>
      </c>
      <c r="F16">
        <v>0</v>
      </c>
      <c r="G16">
        <v>0</v>
      </c>
      <c r="H16">
        <v>1.8764158918005072</v>
      </c>
      <c r="I16">
        <v>9.1558709136761571</v>
      </c>
      <c r="J16" s="1" t="s">
        <v>13590</v>
      </c>
    </row>
    <row r="17" spans="1:10" x14ac:dyDescent="0.25">
      <c r="A17" s="1" t="s">
        <v>257</v>
      </c>
      <c r="B17" s="1" t="s">
        <v>3591</v>
      </c>
      <c r="C17">
        <v>8.0238837820406552E-3</v>
      </c>
      <c r="D17">
        <v>0.15395827006790508</v>
      </c>
      <c r="E17">
        <f>-LOG(KEGG_2021_Human_table[[#This Row],[Adjusted P-value]],10)</f>
        <v>0.81259697744354054</v>
      </c>
      <c r="F17">
        <v>0</v>
      </c>
      <c r="G17">
        <v>0</v>
      </c>
      <c r="H17">
        <v>2.1205450733752622</v>
      </c>
      <c r="I17">
        <v>10.232335510296588</v>
      </c>
      <c r="J17" s="1" t="s">
        <v>13591</v>
      </c>
    </row>
    <row r="18" spans="1:10" x14ac:dyDescent="0.25">
      <c r="A18" s="1" t="s">
        <v>13592</v>
      </c>
      <c r="B18" s="1" t="s">
        <v>13593</v>
      </c>
      <c r="C18">
        <v>8.8789535979845752E-3</v>
      </c>
      <c r="D18">
        <v>0.16034345615183909</v>
      </c>
      <c r="E18">
        <f>-LOG(KEGG_2021_Human_table[[#This Row],[Adjusted P-value]],10)</f>
        <v>0.79494875955928934</v>
      </c>
      <c r="F18">
        <v>0</v>
      </c>
      <c r="G18">
        <v>0</v>
      </c>
      <c r="H18">
        <v>2.6803760282021152</v>
      </c>
      <c r="I18">
        <v>12.662288183661305</v>
      </c>
      <c r="J18" s="1" t="s">
        <v>13594</v>
      </c>
    </row>
    <row r="19" spans="1:10" x14ac:dyDescent="0.25">
      <c r="A19" s="1" t="s">
        <v>451</v>
      </c>
      <c r="B19" s="1" t="s">
        <v>13595</v>
      </c>
      <c r="C19">
        <v>1.0612965456488297E-2</v>
      </c>
      <c r="D19">
        <v>0.18101002195232818</v>
      </c>
      <c r="E19">
        <f>-LOG(KEGG_2021_Human_table[[#This Row],[Adjusted P-value]],10)</f>
        <v>0.74229737895346559</v>
      </c>
      <c r="F19">
        <v>0</v>
      </c>
      <c r="G19">
        <v>0</v>
      </c>
      <c r="H19">
        <v>2.4573780129335683</v>
      </c>
      <c r="I19">
        <v>11.170451306630303</v>
      </c>
      <c r="J19" s="1" t="s">
        <v>13596</v>
      </c>
    </row>
    <row r="20" spans="1:10" x14ac:dyDescent="0.25">
      <c r="A20" s="1" t="s">
        <v>63</v>
      </c>
      <c r="B20" s="1" t="s">
        <v>13597</v>
      </c>
      <c r="C20">
        <v>1.2479078805076269E-2</v>
      </c>
      <c r="D20">
        <v>0.18796988989500518</v>
      </c>
      <c r="E20">
        <f>-LOG(KEGG_2021_Human_table[[#This Row],[Adjusted P-value]],10)</f>
        <v>0.72591171296897861</v>
      </c>
      <c r="F20">
        <v>0</v>
      </c>
      <c r="G20">
        <v>0</v>
      </c>
      <c r="H20">
        <v>1.7113822826485035</v>
      </c>
      <c r="I20">
        <v>7.5021894773493614</v>
      </c>
      <c r="J20" s="1" t="s">
        <v>13598</v>
      </c>
    </row>
    <row r="21" spans="1:10" x14ac:dyDescent="0.25">
      <c r="A21" s="1" t="s">
        <v>13599</v>
      </c>
      <c r="B21" s="1" t="s">
        <v>13600</v>
      </c>
      <c r="C21">
        <v>1.2743651763035511E-2</v>
      </c>
      <c r="D21">
        <v>0.18796988989500518</v>
      </c>
      <c r="E21">
        <f>-LOG(KEGG_2021_Human_table[[#This Row],[Adjusted P-value]],10)</f>
        <v>0.72591171296897861</v>
      </c>
      <c r="F21">
        <v>0</v>
      </c>
      <c r="G21">
        <v>0</v>
      </c>
      <c r="H21">
        <v>2.6793893129770994</v>
      </c>
      <c r="I21">
        <v>11.689430788860944</v>
      </c>
      <c r="J21" s="1" t="s">
        <v>13601</v>
      </c>
    </row>
    <row r="22" spans="1:10" x14ac:dyDescent="0.25">
      <c r="A22" s="1" t="s">
        <v>237</v>
      </c>
      <c r="B22" s="1" t="s">
        <v>13602</v>
      </c>
      <c r="C22">
        <v>1.2857875204544329E-2</v>
      </c>
      <c r="D22">
        <v>0.18796988989500518</v>
      </c>
      <c r="E22">
        <f>-LOG(KEGG_2021_Human_table[[#This Row],[Adjusted P-value]],10)</f>
        <v>0.72591171296897861</v>
      </c>
      <c r="F22">
        <v>0</v>
      </c>
      <c r="G22">
        <v>0</v>
      </c>
      <c r="H22">
        <v>1.6681264708891845</v>
      </c>
      <c r="I22">
        <v>7.2626870254972662</v>
      </c>
      <c r="J22" s="1" t="s">
        <v>13603</v>
      </c>
    </row>
    <row r="23" spans="1:10" x14ac:dyDescent="0.25">
      <c r="A23" s="1" t="s">
        <v>234</v>
      </c>
      <c r="B23" s="1" t="s">
        <v>3717</v>
      </c>
      <c r="C23">
        <v>1.3501085564391453E-2</v>
      </c>
      <c r="D23">
        <v>0.18836229083113881</v>
      </c>
      <c r="E23">
        <f>-LOG(KEGG_2021_Human_table[[#This Row],[Adjusted P-value]],10)</f>
        <v>0.72500603637927974</v>
      </c>
      <c r="F23">
        <v>0</v>
      </c>
      <c r="G23">
        <v>0</v>
      </c>
      <c r="H23">
        <v>2.037363030813871</v>
      </c>
      <c r="I23">
        <v>8.770817663292215</v>
      </c>
      <c r="J23" s="1" t="s">
        <v>13604</v>
      </c>
    </row>
    <row r="24" spans="1:10" x14ac:dyDescent="0.25">
      <c r="A24" s="1" t="s">
        <v>547</v>
      </c>
      <c r="B24" s="1" t="s">
        <v>3736</v>
      </c>
      <c r="C24">
        <v>1.4111832863570661E-2</v>
      </c>
      <c r="D24">
        <v>0.18836229083113881</v>
      </c>
      <c r="E24">
        <f>-LOG(KEGG_2021_Human_table[[#This Row],[Adjusted P-value]],10)</f>
        <v>0.72500603637927974</v>
      </c>
      <c r="F24">
        <v>0</v>
      </c>
      <c r="G24">
        <v>0</v>
      </c>
      <c r="H24">
        <v>2.0859835100117787</v>
      </c>
      <c r="I24">
        <v>8.8878367667407563</v>
      </c>
      <c r="J24" s="1" t="s">
        <v>13605</v>
      </c>
    </row>
    <row r="25" spans="1:10" x14ac:dyDescent="0.25">
      <c r="A25" s="1" t="s">
        <v>13606</v>
      </c>
      <c r="B25" s="1" t="s">
        <v>3794</v>
      </c>
      <c r="C25">
        <v>1.5855609487672468E-2</v>
      </c>
      <c r="D25">
        <v>0.20081224783917112</v>
      </c>
      <c r="E25">
        <f>-LOG(KEGG_2021_Human_table[[#This Row],[Adjusted P-value]],10)</f>
        <v>0.69720980244956843</v>
      </c>
      <c r="F25">
        <v>0</v>
      </c>
      <c r="G25">
        <v>0</v>
      </c>
      <c r="H25">
        <v>2.7649553233378765</v>
      </c>
      <c r="I25">
        <v>11.458616137040959</v>
      </c>
      <c r="J25" s="1" t="s">
        <v>13607</v>
      </c>
    </row>
    <row r="26" spans="1:10" x14ac:dyDescent="0.25">
      <c r="A26" s="1" t="s">
        <v>13608</v>
      </c>
      <c r="B26" s="1" t="s">
        <v>13609</v>
      </c>
      <c r="C26">
        <v>1.635278891198462E-2</v>
      </c>
      <c r="D26">
        <v>0.20081224783917112</v>
      </c>
      <c r="E26">
        <f>-LOG(KEGG_2021_Human_table[[#This Row],[Adjusted P-value]],10)</f>
        <v>0.69720980244956843</v>
      </c>
      <c r="F26">
        <v>0</v>
      </c>
      <c r="G26">
        <v>0</v>
      </c>
      <c r="H26">
        <v>1.6302803987597105</v>
      </c>
      <c r="I26">
        <v>6.7059249976124979</v>
      </c>
      <c r="J26" s="1" t="s">
        <v>13610</v>
      </c>
    </row>
    <row r="27" spans="1:10" x14ac:dyDescent="0.25">
      <c r="A27" s="1" t="s">
        <v>376</v>
      </c>
      <c r="B27" s="1" t="s">
        <v>3876</v>
      </c>
      <c r="C27">
        <v>1.856530100524368E-2</v>
      </c>
      <c r="D27">
        <v>0.21921336186960808</v>
      </c>
      <c r="E27">
        <f>-LOG(KEGG_2021_Human_table[[#This Row],[Adjusted P-value]],10)</f>
        <v>0.65913297751714683</v>
      </c>
      <c r="F27">
        <v>0</v>
      </c>
      <c r="G27">
        <v>0</v>
      </c>
      <c r="H27">
        <v>2.1444705882352939</v>
      </c>
      <c r="I27">
        <v>8.5488483182488491</v>
      </c>
      <c r="J27" s="1" t="s">
        <v>13611</v>
      </c>
    </row>
    <row r="28" spans="1:10" x14ac:dyDescent="0.25">
      <c r="A28" s="1" t="s">
        <v>13612</v>
      </c>
      <c r="B28" s="1" t="s">
        <v>13613</v>
      </c>
      <c r="C28">
        <v>2.0185990277061902E-2</v>
      </c>
      <c r="D28">
        <v>0.22952218574288905</v>
      </c>
      <c r="E28">
        <f>-LOG(KEGG_2021_Human_table[[#This Row],[Adjusted P-value]],10)</f>
        <v>0.63917532895012152</v>
      </c>
      <c r="F28">
        <v>0</v>
      </c>
      <c r="G28">
        <v>0</v>
      </c>
      <c r="H28">
        <v>1.6690669354967755</v>
      </c>
      <c r="I28">
        <v>6.5139784650874386</v>
      </c>
      <c r="J28" s="1" t="s">
        <v>13614</v>
      </c>
    </row>
    <row r="29" spans="1:10" x14ac:dyDescent="0.25">
      <c r="A29" s="1" t="s">
        <v>13615</v>
      </c>
      <c r="B29" s="1" t="s">
        <v>3959</v>
      </c>
      <c r="C29">
        <v>2.1166667617423644E-2</v>
      </c>
      <c r="D29">
        <v>0.23207739137675207</v>
      </c>
      <c r="E29">
        <f>-LOG(KEGG_2021_Human_table[[#This Row],[Adjusted P-value]],10)</f>
        <v>0.63436716578523134</v>
      </c>
      <c r="F29">
        <v>0</v>
      </c>
      <c r="G29">
        <v>0</v>
      </c>
      <c r="H29">
        <v>2.5970977379428084</v>
      </c>
      <c r="I29">
        <v>10.012662632707888</v>
      </c>
      <c r="J29" s="1" t="s">
        <v>13616</v>
      </c>
    </row>
    <row r="30" spans="1:10" x14ac:dyDescent="0.25">
      <c r="A30" s="1" t="s">
        <v>194</v>
      </c>
      <c r="B30" s="1" t="s">
        <v>13617</v>
      </c>
      <c r="C30">
        <v>2.457230802681663E-2</v>
      </c>
      <c r="D30">
        <v>0.26012753669767952</v>
      </c>
      <c r="E30">
        <f>-LOG(KEGG_2021_Human_table[[#This Row],[Adjusted P-value]],10)</f>
        <v>0.58481367163016629</v>
      </c>
      <c r="F30">
        <v>0</v>
      </c>
      <c r="G30">
        <v>0</v>
      </c>
      <c r="H30">
        <v>2.3519900319379001</v>
      </c>
      <c r="I30">
        <v>8.716792953512055</v>
      </c>
      <c r="J30" s="1" t="s">
        <v>13618</v>
      </c>
    </row>
    <row r="31" spans="1:10" x14ac:dyDescent="0.25">
      <c r="A31" s="1" t="s">
        <v>13619</v>
      </c>
      <c r="B31" s="1" t="s">
        <v>13620</v>
      </c>
      <c r="C31">
        <v>2.5854787176203511E-2</v>
      </c>
      <c r="D31">
        <v>0.26458065543648257</v>
      </c>
      <c r="E31">
        <f>-LOG(KEGG_2021_Human_table[[#This Row],[Adjusted P-value]],10)</f>
        <v>0.57744191201664774</v>
      </c>
      <c r="F31">
        <v>0</v>
      </c>
      <c r="G31">
        <v>0</v>
      </c>
      <c r="H31">
        <v>1.6903073286052011</v>
      </c>
      <c r="I31">
        <v>6.1785119285868948</v>
      </c>
      <c r="J31" s="1" t="s">
        <v>13621</v>
      </c>
    </row>
    <row r="32" spans="1:10" x14ac:dyDescent="0.25">
      <c r="A32" s="1" t="s">
        <v>13622</v>
      </c>
      <c r="B32" s="1" t="s">
        <v>13623</v>
      </c>
      <c r="C32">
        <v>2.9383355783699008E-2</v>
      </c>
      <c r="D32">
        <v>0.29099000727727725</v>
      </c>
      <c r="E32">
        <f>-LOG(KEGG_2021_Human_table[[#This Row],[Adjusted P-value]],10)</f>
        <v>0.53612192461839459</v>
      </c>
      <c r="F32">
        <v>0</v>
      </c>
      <c r="G32">
        <v>0</v>
      </c>
      <c r="H32">
        <v>1.6639177524877673</v>
      </c>
      <c r="I32">
        <v>5.8691818390114658</v>
      </c>
      <c r="J32" s="1" t="s">
        <v>13624</v>
      </c>
    </row>
    <row r="33" spans="1:10" x14ac:dyDescent="0.25">
      <c r="A33" s="1" t="s">
        <v>13625</v>
      </c>
      <c r="B33" s="1" t="s">
        <v>4128</v>
      </c>
      <c r="C33">
        <v>3.0713047512345548E-2</v>
      </c>
      <c r="D33">
        <v>0.29465329957156511</v>
      </c>
      <c r="E33">
        <f>-LOG(KEGG_2021_Human_table[[#This Row],[Adjusted P-value]],10)</f>
        <v>0.53068869124726414</v>
      </c>
      <c r="F33">
        <v>0</v>
      </c>
      <c r="G33">
        <v>0</v>
      </c>
      <c r="H33">
        <v>2.5849529780564264</v>
      </c>
      <c r="I33">
        <v>9.0035662607846145</v>
      </c>
      <c r="J33" s="1" t="s">
        <v>13626</v>
      </c>
    </row>
    <row r="34" spans="1:10" x14ac:dyDescent="0.25">
      <c r="A34" s="1" t="s">
        <v>13627</v>
      </c>
      <c r="B34" s="1" t="s">
        <v>13628</v>
      </c>
      <c r="C34">
        <v>3.6145572123864059E-2</v>
      </c>
      <c r="D34">
        <v>0.32907209178095859</v>
      </c>
      <c r="E34">
        <f>-LOG(KEGG_2021_Human_table[[#This Row],[Adjusted P-value]],10)</f>
        <v>0.48270894815069704</v>
      </c>
      <c r="F34">
        <v>0</v>
      </c>
      <c r="G34">
        <v>0</v>
      </c>
      <c r="H34">
        <v>1.5173036257671877</v>
      </c>
      <c r="I34">
        <v>5.037752748651144</v>
      </c>
      <c r="J34" s="1" t="s">
        <v>13629</v>
      </c>
    </row>
    <row r="35" spans="1:10" x14ac:dyDescent="0.25">
      <c r="A35" s="1" t="s">
        <v>13630</v>
      </c>
      <c r="B35" s="1" t="s">
        <v>13631</v>
      </c>
      <c r="C35">
        <v>3.6444466190725056E-2</v>
      </c>
      <c r="D35">
        <v>0.32907209178095859</v>
      </c>
      <c r="E35">
        <f>-LOG(KEGG_2021_Human_table[[#This Row],[Adjusted P-value]],10)</f>
        <v>0.48270894815069704</v>
      </c>
      <c r="F35">
        <v>0</v>
      </c>
      <c r="G35">
        <v>0</v>
      </c>
      <c r="H35">
        <v>1.5983114611774476</v>
      </c>
      <c r="I35">
        <v>5.2935526593991922</v>
      </c>
      <c r="J35" s="1" t="s">
        <v>13632</v>
      </c>
    </row>
    <row r="36" spans="1:10" x14ac:dyDescent="0.25">
      <c r="A36" s="1" t="s">
        <v>400</v>
      </c>
      <c r="B36" s="1" t="s">
        <v>4287</v>
      </c>
      <c r="C36">
        <v>4.0515522092455146E-2</v>
      </c>
      <c r="D36">
        <v>0.35537900806810657</v>
      </c>
      <c r="E36">
        <f>-LOG(KEGG_2021_Human_table[[#This Row],[Adjusted P-value]],10)</f>
        <v>0.44930822917404228</v>
      </c>
      <c r="F36">
        <v>0</v>
      </c>
      <c r="G36">
        <v>0</v>
      </c>
      <c r="H36">
        <v>2.0214841584816976</v>
      </c>
      <c r="I36">
        <v>6.4810199519987384</v>
      </c>
      <c r="J36" s="1" t="s">
        <v>13633</v>
      </c>
    </row>
    <row r="37" spans="1:10" x14ac:dyDescent="0.25">
      <c r="A37" s="1" t="s">
        <v>1675</v>
      </c>
      <c r="B37" s="1" t="s">
        <v>11512</v>
      </c>
      <c r="C37">
        <v>4.1735807822621408E-2</v>
      </c>
      <c r="D37">
        <v>0.35591369448735483</v>
      </c>
      <c r="E37">
        <f>-LOG(KEGG_2021_Human_table[[#This Row],[Adjusted P-value]],10)</f>
        <v>0.44865530133060355</v>
      </c>
      <c r="F37">
        <v>0</v>
      </c>
      <c r="G37">
        <v>0</v>
      </c>
      <c r="H37">
        <v>1.9322963348464259</v>
      </c>
      <c r="I37">
        <v>6.137737996887247</v>
      </c>
      <c r="J37" s="1" t="s">
        <v>13634</v>
      </c>
    </row>
    <row r="38" spans="1:10" x14ac:dyDescent="0.25">
      <c r="A38" s="1" t="s">
        <v>13635</v>
      </c>
      <c r="B38" s="1" t="s">
        <v>424</v>
      </c>
      <c r="C38">
        <v>4.7578937561813257E-2</v>
      </c>
      <c r="D38">
        <v>0.39477659003990995</v>
      </c>
      <c r="E38">
        <f>-LOG(KEGG_2021_Human_table[[#This Row],[Adjusted P-value]],10)</f>
        <v>0.40364860858073182</v>
      </c>
      <c r="F38">
        <v>0</v>
      </c>
      <c r="G38">
        <v>0</v>
      </c>
      <c r="H38">
        <v>4.5843851876619581</v>
      </c>
      <c r="I38">
        <v>13.961126673198539</v>
      </c>
      <c r="J38" s="1" t="s">
        <v>367</v>
      </c>
    </row>
    <row r="39" spans="1:10" x14ac:dyDescent="0.25">
      <c r="A39" s="1" t="s">
        <v>13636</v>
      </c>
      <c r="B39" s="1" t="s">
        <v>13637</v>
      </c>
      <c r="C39">
        <v>5.033590609233108E-2</v>
      </c>
      <c r="D39">
        <v>0.40666113606172744</v>
      </c>
      <c r="E39">
        <f>-LOG(KEGG_2021_Human_table[[#This Row],[Adjusted P-value]],10)</f>
        <v>0.39076733042411005</v>
      </c>
      <c r="F39">
        <v>0</v>
      </c>
      <c r="G39">
        <v>0</v>
      </c>
      <c r="H39">
        <v>1.5953535570365023</v>
      </c>
      <c r="I39">
        <v>4.7685702001990506</v>
      </c>
      <c r="J39" s="1" t="s">
        <v>13638</v>
      </c>
    </row>
    <row r="40" spans="1:10" x14ac:dyDescent="0.25">
      <c r="A40" s="1" t="s">
        <v>13639</v>
      </c>
      <c r="B40" s="1" t="s">
        <v>449</v>
      </c>
      <c r="C40">
        <v>5.1876577368391102E-2</v>
      </c>
      <c r="D40">
        <v>0.40836177569477095</v>
      </c>
      <c r="E40">
        <f>-LOG(KEGG_2021_Human_table[[#This Row],[Adjusted P-value]],10)</f>
        <v>0.38895491639353336</v>
      </c>
      <c r="F40">
        <v>0</v>
      </c>
      <c r="G40">
        <v>0</v>
      </c>
      <c r="H40">
        <v>2.0082207868467412</v>
      </c>
      <c r="I40">
        <v>5.9421001742623591</v>
      </c>
      <c r="J40" s="1" t="s">
        <v>13640</v>
      </c>
    </row>
    <row r="41" spans="1:10" x14ac:dyDescent="0.25">
      <c r="A41" s="1" t="s">
        <v>428</v>
      </c>
      <c r="B41" s="1" t="s">
        <v>13641</v>
      </c>
      <c r="C41">
        <v>5.3694980853606529E-2</v>
      </c>
      <c r="D41">
        <v>0.4121089780514301</v>
      </c>
      <c r="E41">
        <f>-LOG(KEGG_2021_Human_table[[#This Row],[Adjusted P-value]],10)</f>
        <v>0.38498792399586385</v>
      </c>
      <c r="F41">
        <v>0</v>
      </c>
      <c r="G41">
        <v>0</v>
      </c>
      <c r="H41">
        <v>1.8414168136390359</v>
      </c>
      <c r="I41">
        <v>5.385105157232509</v>
      </c>
      <c r="J41" s="1" t="s">
        <v>13642</v>
      </c>
    </row>
    <row r="42" spans="1:10" x14ac:dyDescent="0.25">
      <c r="A42" s="1" t="s">
        <v>584</v>
      </c>
      <c r="B42" s="1" t="s">
        <v>13643</v>
      </c>
      <c r="C42">
        <v>5.8142449183927435E-2</v>
      </c>
      <c r="D42">
        <v>0.42499361665394575</v>
      </c>
      <c r="E42">
        <f>-LOG(KEGG_2021_Human_table[[#This Row],[Adjusted P-value]],10)</f>
        <v>0.37161759294448077</v>
      </c>
      <c r="F42">
        <v>0</v>
      </c>
      <c r="G42">
        <v>0</v>
      </c>
      <c r="H42">
        <v>1.8129878352100575</v>
      </c>
      <c r="I42">
        <v>5.1576952296549701</v>
      </c>
      <c r="J42" s="1" t="s">
        <v>13644</v>
      </c>
    </row>
    <row r="43" spans="1:10" x14ac:dyDescent="0.25">
      <c r="A43" s="1" t="s">
        <v>738</v>
      </c>
      <c r="B43" s="1" t="s">
        <v>13643</v>
      </c>
      <c r="C43">
        <v>5.8142449183927435E-2</v>
      </c>
      <c r="D43">
        <v>0.42499361665394575</v>
      </c>
      <c r="E43">
        <f>-LOG(KEGG_2021_Human_table[[#This Row],[Adjusted P-value]],10)</f>
        <v>0.37161759294448077</v>
      </c>
      <c r="F43">
        <v>0</v>
      </c>
      <c r="G43">
        <v>0</v>
      </c>
      <c r="H43">
        <v>1.8129878352100575</v>
      </c>
      <c r="I43">
        <v>5.1576952296549701</v>
      </c>
      <c r="J43" s="1" t="s">
        <v>13645</v>
      </c>
    </row>
    <row r="44" spans="1:10" x14ac:dyDescent="0.25">
      <c r="A44" s="1" t="s">
        <v>602</v>
      </c>
      <c r="B44" s="1" t="s">
        <v>13646</v>
      </c>
      <c r="C44">
        <v>5.9719971935784461E-2</v>
      </c>
      <c r="D44">
        <v>0.42637282289036815</v>
      </c>
      <c r="E44">
        <f>-LOG(KEGG_2021_Human_table[[#This Row],[Adjusted P-value]],10)</f>
        <v>0.37021048513743648</v>
      </c>
      <c r="F44">
        <v>0</v>
      </c>
      <c r="G44">
        <v>0</v>
      </c>
      <c r="H44">
        <v>1.5564992192558176</v>
      </c>
      <c r="I44">
        <v>4.3863529800129948</v>
      </c>
      <c r="J44" s="1" t="s">
        <v>13647</v>
      </c>
    </row>
    <row r="45" spans="1:10" x14ac:dyDescent="0.25">
      <c r="A45" s="1" t="s">
        <v>13648</v>
      </c>
      <c r="B45" s="1" t="s">
        <v>13649</v>
      </c>
      <c r="C45">
        <v>6.4847562047869137E-2</v>
      </c>
      <c r="D45">
        <v>0.45245912610672329</v>
      </c>
      <c r="E45">
        <f>-LOG(KEGG_2021_Human_table[[#This Row],[Adjusted P-value]],10)</f>
        <v>0.34442064763685859</v>
      </c>
      <c r="F45">
        <v>0</v>
      </c>
      <c r="G45">
        <v>0</v>
      </c>
      <c r="H45">
        <v>1.4998594785828829</v>
      </c>
      <c r="I45">
        <v>4.103189517271483</v>
      </c>
      <c r="J45" s="1" t="s">
        <v>13650</v>
      </c>
    </row>
    <row r="46" spans="1:10" x14ac:dyDescent="0.25">
      <c r="A46" s="1" t="s">
        <v>13651</v>
      </c>
      <c r="B46" s="1" t="s">
        <v>13652</v>
      </c>
      <c r="C46">
        <v>7.5208812907198344E-2</v>
      </c>
      <c r="D46">
        <v>0.513091234722442</v>
      </c>
      <c r="E46">
        <f>-LOG(KEGG_2021_Human_table[[#This Row],[Adjusted P-value]],10)</f>
        <v>0.28980540445237418</v>
      </c>
      <c r="F46">
        <v>0</v>
      </c>
      <c r="G46">
        <v>0</v>
      </c>
      <c r="H46">
        <v>1.4041003423158926</v>
      </c>
      <c r="I46">
        <v>3.6330911886412194</v>
      </c>
      <c r="J46" s="1" t="s">
        <v>13653</v>
      </c>
    </row>
    <row r="47" spans="1:10" x14ac:dyDescent="0.25">
      <c r="A47" s="1" t="s">
        <v>392</v>
      </c>
      <c r="B47" s="1" t="s">
        <v>13654</v>
      </c>
      <c r="C47">
        <v>8.4635528613416694E-2</v>
      </c>
      <c r="D47">
        <v>0.55162971241670278</v>
      </c>
      <c r="E47">
        <f>-LOG(KEGG_2021_Human_table[[#This Row],[Adjusted P-value]],10)</f>
        <v>0.25835234947390806</v>
      </c>
      <c r="F47">
        <v>0</v>
      </c>
      <c r="G47">
        <v>0</v>
      </c>
      <c r="H47">
        <v>1.5173651694773751</v>
      </c>
      <c r="I47">
        <v>3.7469832801519329</v>
      </c>
      <c r="J47" s="1" t="s">
        <v>13655</v>
      </c>
    </row>
    <row r="48" spans="1:10" x14ac:dyDescent="0.25">
      <c r="A48" s="1" t="s">
        <v>654</v>
      </c>
      <c r="B48" s="1" t="s">
        <v>562</v>
      </c>
      <c r="C48">
        <v>8.6186785334487523E-2</v>
      </c>
      <c r="D48">
        <v>0.55162971241670278</v>
      </c>
      <c r="E48">
        <f>-LOG(KEGG_2021_Human_table[[#This Row],[Adjusted P-value]],10)</f>
        <v>0.25835234947390806</v>
      </c>
      <c r="F48">
        <v>0</v>
      </c>
      <c r="G48">
        <v>0</v>
      </c>
      <c r="H48">
        <v>2.3260996918061179</v>
      </c>
      <c r="I48">
        <v>5.7018249227183908</v>
      </c>
      <c r="J48" s="1" t="s">
        <v>655</v>
      </c>
    </row>
    <row r="49" spans="1:10" x14ac:dyDescent="0.25">
      <c r="A49" s="1" t="s">
        <v>636</v>
      </c>
      <c r="B49" s="1" t="s">
        <v>565</v>
      </c>
      <c r="C49">
        <v>8.6248293798051254E-2</v>
      </c>
      <c r="D49">
        <v>0.55162971241670278</v>
      </c>
      <c r="E49">
        <f>-LOG(KEGG_2021_Human_table[[#This Row],[Adjusted P-value]],10)</f>
        <v>0.25835234947390806</v>
      </c>
      <c r="F49">
        <v>0</v>
      </c>
      <c r="G49">
        <v>0</v>
      </c>
      <c r="H49">
        <v>1.9717549004476</v>
      </c>
      <c r="I49">
        <v>4.8318346879049798</v>
      </c>
      <c r="J49" s="1" t="s">
        <v>638</v>
      </c>
    </row>
    <row r="50" spans="1:10" x14ac:dyDescent="0.25">
      <c r="A50" s="1" t="s">
        <v>290</v>
      </c>
      <c r="B50" s="1" t="s">
        <v>13656</v>
      </c>
      <c r="C50">
        <v>9.2898224941821705E-2</v>
      </c>
      <c r="D50">
        <v>0.582035817492638</v>
      </c>
      <c r="E50">
        <f>-LOG(KEGG_2021_Human_table[[#This Row],[Adjusted P-value]],10)</f>
        <v>0.23505028878520784</v>
      </c>
      <c r="F50">
        <v>0</v>
      </c>
      <c r="G50">
        <v>0</v>
      </c>
      <c r="H50">
        <v>1.340855106888361</v>
      </c>
      <c r="I50">
        <v>3.1862079406967361</v>
      </c>
      <c r="J50" s="1" t="s">
        <v>13657</v>
      </c>
    </row>
    <row r="51" spans="1:10" x14ac:dyDescent="0.25">
      <c r="A51" s="1" t="s">
        <v>13658</v>
      </c>
      <c r="B51" s="1" t="s">
        <v>13659</v>
      </c>
      <c r="C51">
        <v>9.6972074458633956E-2</v>
      </c>
      <c r="D51">
        <v>0.5954085371760125</v>
      </c>
      <c r="E51">
        <f>-LOG(KEGG_2021_Human_table[[#This Row],[Adjusted P-value]],10)</f>
        <v>0.22518494257835622</v>
      </c>
      <c r="F51">
        <v>0</v>
      </c>
      <c r="G51">
        <v>0</v>
      </c>
      <c r="H51">
        <v>1.530371866060912</v>
      </c>
      <c r="I51">
        <v>3.5708660052499388</v>
      </c>
      <c r="J51" s="1" t="s">
        <v>13660</v>
      </c>
    </row>
    <row r="52" spans="1:10" x14ac:dyDescent="0.25">
      <c r="A52" s="1" t="s">
        <v>780</v>
      </c>
      <c r="B52" s="1" t="s">
        <v>648</v>
      </c>
      <c r="C52">
        <v>0.10881401153639372</v>
      </c>
      <c r="D52">
        <v>0.61995399332979617</v>
      </c>
      <c r="E52">
        <f>-LOG(KEGG_2021_Human_table[[#This Row],[Adjusted P-value]],10)</f>
        <v>0.20764053821844675</v>
      </c>
      <c r="F52">
        <v>0</v>
      </c>
      <c r="G52">
        <v>0</v>
      </c>
      <c r="H52">
        <v>2.1397773872290569</v>
      </c>
      <c r="I52">
        <v>4.7462726837813003</v>
      </c>
      <c r="J52" s="1" t="s">
        <v>13661</v>
      </c>
    </row>
    <row r="53" spans="1:10" x14ac:dyDescent="0.25">
      <c r="A53" s="1" t="s">
        <v>536</v>
      </c>
      <c r="B53" s="1" t="s">
        <v>648</v>
      </c>
      <c r="C53">
        <v>0.10881401153639372</v>
      </c>
      <c r="D53">
        <v>0.61995399332979617</v>
      </c>
      <c r="E53">
        <f>-LOG(KEGG_2021_Human_table[[#This Row],[Adjusted P-value]],10)</f>
        <v>0.20764053821844675</v>
      </c>
      <c r="F53">
        <v>0</v>
      </c>
      <c r="G53">
        <v>0</v>
      </c>
      <c r="H53">
        <v>2.1397773872290569</v>
      </c>
      <c r="I53">
        <v>4.7462726837813003</v>
      </c>
      <c r="J53" s="1" t="s">
        <v>538</v>
      </c>
    </row>
    <row r="54" spans="1:10" x14ac:dyDescent="0.25">
      <c r="A54" s="1" t="s">
        <v>2082</v>
      </c>
      <c r="B54" s="1" t="s">
        <v>663</v>
      </c>
      <c r="C54">
        <v>0.10882852868830639</v>
      </c>
      <c r="D54">
        <v>0.61995399332979617</v>
      </c>
      <c r="E54">
        <f>-LOG(KEGG_2021_Human_table[[#This Row],[Adjusted P-value]],10)</f>
        <v>0.20764053821844675</v>
      </c>
      <c r="F54">
        <v>0</v>
      </c>
      <c r="G54">
        <v>0</v>
      </c>
      <c r="H54">
        <v>1.4741881247533424</v>
      </c>
      <c r="I54">
        <v>3.2697223814227931</v>
      </c>
      <c r="J54" s="1" t="s">
        <v>13662</v>
      </c>
    </row>
    <row r="55" spans="1:10" x14ac:dyDescent="0.25">
      <c r="A55" s="1" t="s">
        <v>733</v>
      </c>
      <c r="B55" s="1" t="s">
        <v>13663</v>
      </c>
      <c r="C55">
        <v>0.10904728221436155</v>
      </c>
      <c r="D55">
        <v>0.61995399332979617</v>
      </c>
      <c r="E55">
        <f>-LOG(KEGG_2021_Human_table[[#This Row],[Adjusted P-value]],10)</f>
        <v>0.20764053821844675</v>
      </c>
      <c r="F55">
        <v>0</v>
      </c>
      <c r="G55">
        <v>0</v>
      </c>
      <c r="H55">
        <v>1.5917028139250362</v>
      </c>
      <c r="I55">
        <v>3.5271715882405497</v>
      </c>
      <c r="J55" s="1" t="s">
        <v>13664</v>
      </c>
    </row>
    <row r="56" spans="1:10" x14ac:dyDescent="0.25">
      <c r="A56" s="1" t="s">
        <v>13665</v>
      </c>
      <c r="B56" s="1" t="s">
        <v>13666</v>
      </c>
      <c r="C56">
        <v>0.11920495757266465</v>
      </c>
      <c r="D56">
        <v>0.64703970530565591</v>
      </c>
      <c r="E56">
        <f>-LOG(KEGG_2021_Human_table[[#This Row],[Adjusted P-value]],10)</f>
        <v>0.18906906822456254</v>
      </c>
      <c r="F56">
        <v>0</v>
      </c>
      <c r="G56">
        <v>0</v>
      </c>
      <c r="H56">
        <v>1.4969906396552051</v>
      </c>
      <c r="I56">
        <v>3.1839657608373382</v>
      </c>
      <c r="J56" s="1" t="s">
        <v>13667</v>
      </c>
    </row>
    <row r="57" spans="1:10" x14ac:dyDescent="0.25">
      <c r="A57" s="1" t="s">
        <v>665</v>
      </c>
      <c r="B57" s="1" t="s">
        <v>13668</v>
      </c>
      <c r="C57">
        <v>0.11980268641970768</v>
      </c>
      <c r="D57">
        <v>0.64703970530565591</v>
      </c>
      <c r="E57">
        <f>-LOG(KEGG_2021_Human_table[[#This Row],[Adjusted P-value]],10)</f>
        <v>0.18906906822456254</v>
      </c>
      <c r="F57">
        <v>0</v>
      </c>
      <c r="G57">
        <v>0</v>
      </c>
      <c r="H57">
        <v>1.3473744716821641</v>
      </c>
      <c r="I57">
        <v>2.8590062460073096</v>
      </c>
      <c r="J57" s="1" t="s">
        <v>13669</v>
      </c>
    </row>
    <row r="58" spans="1:10" x14ac:dyDescent="0.25">
      <c r="A58" s="1" t="s">
        <v>1912</v>
      </c>
      <c r="B58" s="1" t="s">
        <v>13670</v>
      </c>
      <c r="C58">
        <v>0.12046055996338827</v>
      </c>
      <c r="D58">
        <v>0.64703970530565591</v>
      </c>
      <c r="E58">
        <f>-LOG(KEGG_2021_Human_table[[#This Row],[Adjusted P-value]],10)</f>
        <v>0.18906906822456254</v>
      </c>
      <c r="F58">
        <v>0</v>
      </c>
      <c r="G58">
        <v>0</v>
      </c>
      <c r="H58">
        <v>1.5978567795569742</v>
      </c>
      <c r="I58">
        <v>3.3817566303155502</v>
      </c>
      <c r="J58" s="1" t="s">
        <v>13671</v>
      </c>
    </row>
    <row r="59" spans="1:10" x14ac:dyDescent="0.25">
      <c r="A59" s="1" t="s">
        <v>13672</v>
      </c>
      <c r="B59" s="1" t="s">
        <v>699</v>
      </c>
      <c r="C59">
        <v>0.12224202901540079</v>
      </c>
      <c r="D59">
        <v>0.64703970530565591</v>
      </c>
      <c r="E59">
        <f>-LOG(KEGG_2021_Human_table[[#This Row],[Adjusted P-value]],10)</f>
        <v>0.18906906822456254</v>
      </c>
      <c r="F59">
        <v>0</v>
      </c>
      <c r="G59">
        <v>0</v>
      </c>
      <c r="H59">
        <v>1.7835777126099708</v>
      </c>
      <c r="I59">
        <v>3.7486386579478639</v>
      </c>
      <c r="J59" s="1" t="s">
        <v>13673</v>
      </c>
    </row>
    <row r="60" spans="1:10" x14ac:dyDescent="0.25">
      <c r="A60" s="1" t="s">
        <v>13674</v>
      </c>
      <c r="B60" s="1" t="s">
        <v>13675</v>
      </c>
      <c r="C60">
        <v>0.12582190338551588</v>
      </c>
      <c r="D60">
        <v>0.6547004125314132</v>
      </c>
      <c r="E60">
        <f>-LOG(KEGG_2021_Human_table[[#This Row],[Adjusted P-value]],10)</f>
        <v>0.18395738542585746</v>
      </c>
      <c r="F60">
        <v>0</v>
      </c>
      <c r="G60">
        <v>0</v>
      </c>
      <c r="H60">
        <v>1.3192125410134889</v>
      </c>
      <c r="I60">
        <v>2.7345796308288057</v>
      </c>
      <c r="J60" s="1" t="s">
        <v>13676</v>
      </c>
    </row>
    <row r="61" spans="1:10" x14ac:dyDescent="0.25">
      <c r="A61" s="1" t="s">
        <v>13677</v>
      </c>
      <c r="B61" s="1" t="s">
        <v>722</v>
      </c>
      <c r="C61">
        <v>0.13227953908144327</v>
      </c>
      <c r="D61">
        <v>0.67683030830005131</v>
      </c>
      <c r="E61">
        <f>-LOG(KEGG_2021_Human_table[[#This Row],[Adjusted P-value]],10)</f>
        <v>0.1695202019300969</v>
      </c>
      <c r="F61">
        <v>0</v>
      </c>
      <c r="G61">
        <v>0</v>
      </c>
      <c r="H61">
        <v>1.7420036827388665</v>
      </c>
      <c r="I61">
        <v>3.5237910283400256</v>
      </c>
      <c r="J61" s="1" t="s">
        <v>13678</v>
      </c>
    </row>
    <row r="62" spans="1:10" x14ac:dyDescent="0.25">
      <c r="A62" s="1" t="s">
        <v>1069</v>
      </c>
      <c r="B62" s="1" t="s">
        <v>731</v>
      </c>
      <c r="C62">
        <v>0.13827397902479527</v>
      </c>
      <c r="D62">
        <v>0.69590346820675641</v>
      </c>
      <c r="E62">
        <f>-LOG(KEGG_2021_Human_table[[#This Row],[Adjusted P-value]],10)</f>
        <v>0.15745099908581117</v>
      </c>
      <c r="F62">
        <v>0</v>
      </c>
      <c r="G62">
        <v>0</v>
      </c>
      <c r="H62">
        <v>1.6464427591188155</v>
      </c>
      <c r="I62">
        <v>3.2575169753473783</v>
      </c>
      <c r="J62" s="1" t="s">
        <v>1070</v>
      </c>
    </row>
    <row r="63" spans="1:10" x14ac:dyDescent="0.25">
      <c r="A63" s="1" t="s">
        <v>1424</v>
      </c>
      <c r="B63" s="1" t="s">
        <v>750</v>
      </c>
      <c r="C63">
        <v>0.14518760740926451</v>
      </c>
      <c r="D63">
        <v>0.70188450551030435</v>
      </c>
      <c r="E63">
        <f>-LOG(KEGG_2021_Human_table[[#This Row],[Adjusted P-value]],10)</f>
        <v>0.15373434477349598</v>
      </c>
      <c r="F63">
        <v>0</v>
      </c>
      <c r="G63">
        <v>0</v>
      </c>
      <c r="H63">
        <v>3.5637426900584797</v>
      </c>
      <c r="I63">
        <v>6.8770559377910931</v>
      </c>
      <c r="J63" s="1" t="s">
        <v>1425</v>
      </c>
    </row>
    <row r="64" spans="1:10" x14ac:dyDescent="0.25">
      <c r="A64" s="1" t="s">
        <v>13679</v>
      </c>
      <c r="B64" s="1" t="s">
        <v>13680</v>
      </c>
      <c r="C64">
        <v>0.14580061153476842</v>
      </c>
      <c r="D64">
        <v>0.70188450551030435</v>
      </c>
      <c r="E64">
        <f>-LOG(KEGG_2021_Human_table[[#This Row],[Adjusted P-value]],10)</f>
        <v>0.15373434477349598</v>
      </c>
      <c r="F64">
        <v>0</v>
      </c>
      <c r="G64">
        <v>0</v>
      </c>
      <c r="H64">
        <v>1.49055283935734</v>
      </c>
      <c r="I64">
        <v>2.8700822455855293</v>
      </c>
      <c r="J64" s="1" t="s">
        <v>13681</v>
      </c>
    </row>
    <row r="65" spans="1:10" x14ac:dyDescent="0.25">
      <c r="A65" s="1" t="s">
        <v>13682</v>
      </c>
      <c r="B65" s="1" t="s">
        <v>763</v>
      </c>
      <c r="C65">
        <v>0.14632119984579633</v>
      </c>
      <c r="D65">
        <v>0.70188450551030435</v>
      </c>
      <c r="E65">
        <f>-LOG(KEGG_2021_Human_table[[#This Row],[Adjusted P-value]],10)</f>
        <v>0.15373434477349598</v>
      </c>
      <c r="F65">
        <v>0</v>
      </c>
      <c r="G65">
        <v>0</v>
      </c>
      <c r="H65">
        <v>1.4598930481283423</v>
      </c>
      <c r="I65">
        <v>2.8058430129202265</v>
      </c>
      <c r="J65" s="1" t="s">
        <v>13683</v>
      </c>
    </row>
    <row r="66" spans="1:10" x14ac:dyDescent="0.25">
      <c r="A66" s="1" t="s">
        <v>13684</v>
      </c>
      <c r="B66" s="1" t="s">
        <v>13685</v>
      </c>
      <c r="C66">
        <v>0.15465450392026808</v>
      </c>
      <c r="D66">
        <v>0.73029561963446743</v>
      </c>
      <c r="E66">
        <f>-LOG(KEGG_2021_Human_table[[#This Row],[Adjusted P-value]],10)</f>
        <v>0.1365013042802051</v>
      </c>
      <c r="F66">
        <v>0</v>
      </c>
      <c r="G66">
        <v>0</v>
      </c>
      <c r="H66">
        <v>1.2794086439838721</v>
      </c>
      <c r="I66">
        <v>2.3880951184469361</v>
      </c>
      <c r="J66" s="1" t="s">
        <v>13686</v>
      </c>
    </row>
    <row r="67" spans="1:10" x14ac:dyDescent="0.25">
      <c r="A67" s="1" t="s">
        <v>13687</v>
      </c>
      <c r="B67" s="1" t="s">
        <v>13688</v>
      </c>
      <c r="C67">
        <v>0.15738548422148382</v>
      </c>
      <c r="D67">
        <v>0.73029561963446743</v>
      </c>
      <c r="E67">
        <f>-LOG(KEGG_2021_Human_table[[#This Row],[Adjusted P-value]],10)</f>
        <v>0.1365013042802051</v>
      </c>
      <c r="F67">
        <v>0</v>
      </c>
      <c r="G67">
        <v>0</v>
      </c>
      <c r="H67">
        <v>1.2834517465956188</v>
      </c>
      <c r="I67">
        <v>2.3731756537223045</v>
      </c>
      <c r="J67" s="1" t="s">
        <v>13689</v>
      </c>
    </row>
    <row r="68" spans="1:10" x14ac:dyDescent="0.25">
      <c r="A68" s="1" t="s">
        <v>857</v>
      </c>
      <c r="B68" s="1" t="s">
        <v>13690</v>
      </c>
      <c r="C68">
        <v>0.1617592903424879</v>
      </c>
      <c r="D68">
        <v>0.73029561963446743</v>
      </c>
      <c r="E68">
        <f>-LOG(KEGG_2021_Human_table[[#This Row],[Adjusted P-value]],10)</f>
        <v>0.1365013042802051</v>
      </c>
      <c r="F68">
        <v>0</v>
      </c>
      <c r="G68">
        <v>0</v>
      </c>
      <c r="H68">
        <v>1.4272941176470588</v>
      </c>
      <c r="I68">
        <v>2.6000244929505394</v>
      </c>
      <c r="J68" s="1" t="s">
        <v>859</v>
      </c>
    </row>
    <row r="69" spans="1:10" x14ac:dyDescent="0.25">
      <c r="A69" s="1" t="s">
        <v>13691</v>
      </c>
      <c r="B69" s="1" t="s">
        <v>13690</v>
      </c>
      <c r="C69">
        <v>0.1617592903424879</v>
      </c>
      <c r="D69">
        <v>0.73029561963446743</v>
      </c>
      <c r="E69">
        <f>-LOG(KEGG_2021_Human_table[[#This Row],[Adjusted P-value]],10)</f>
        <v>0.1365013042802051</v>
      </c>
      <c r="F69">
        <v>0</v>
      </c>
      <c r="G69">
        <v>0</v>
      </c>
      <c r="H69">
        <v>1.4272941176470588</v>
      </c>
      <c r="I69">
        <v>2.6000244929505394</v>
      </c>
      <c r="J69" s="1" t="s">
        <v>13692</v>
      </c>
    </row>
    <row r="70" spans="1:10" x14ac:dyDescent="0.25">
      <c r="A70" s="1" t="s">
        <v>542</v>
      </c>
      <c r="B70" s="1" t="s">
        <v>13693</v>
      </c>
      <c r="C70">
        <v>0.16904636470541809</v>
      </c>
      <c r="D70">
        <v>0.75213382557338193</v>
      </c>
      <c r="E70">
        <f>-LOG(KEGG_2021_Human_table[[#This Row],[Adjusted P-value]],10)</f>
        <v>0.12370487943868681</v>
      </c>
      <c r="F70">
        <v>0</v>
      </c>
      <c r="G70">
        <v>0</v>
      </c>
      <c r="H70">
        <v>1.2492486262494082</v>
      </c>
      <c r="I70">
        <v>2.2206421892496939</v>
      </c>
      <c r="J70" s="1" t="s">
        <v>13694</v>
      </c>
    </row>
    <row r="71" spans="1:10" x14ac:dyDescent="0.25">
      <c r="A71" s="1" t="s">
        <v>13695</v>
      </c>
      <c r="B71" s="1" t="s">
        <v>858</v>
      </c>
      <c r="C71">
        <v>0.1779825683464297</v>
      </c>
      <c r="D71">
        <v>0.78058069260505603</v>
      </c>
      <c r="E71">
        <f>-LOG(KEGG_2021_Human_table[[#This Row],[Adjusted P-value]],10)</f>
        <v>0.10758219504655138</v>
      </c>
      <c r="F71">
        <v>0</v>
      </c>
      <c r="G71">
        <v>0</v>
      </c>
      <c r="H71">
        <v>1.3961125319693095</v>
      </c>
      <c r="I71">
        <v>2.4097874891350224</v>
      </c>
      <c r="J71" s="1" t="s">
        <v>13696</v>
      </c>
    </row>
    <row r="72" spans="1:10" x14ac:dyDescent="0.25">
      <c r="A72" s="1" t="s">
        <v>13697</v>
      </c>
      <c r="B72" s="1" t="s">
        <v>13698</v>
      </c>
      <c r="C72">
        <v>0.18427036477695424</v>
      </c>
      <c r="D72">
        <v>0.78080499199870568</v>
      </c>
      <c r="E72">
        <f>-LOG(KEGG_2021_Human_table[[#This Row],[Adjusted P-value]],10)</f>
        <v>0.10745741871410909</v>
      </c>
      <c r="F72">
        <v>0</v>
      </c>
      <c r="G72">
        <v>0</v>
      </c>
      <c r="H72">
        <v>1.2935587902030854</v>
      </c>
      <c r="I72">
        <v>2.1878622457889927</v>
      </c>
      <c r="J72" s="1" t="s">
        <v>13699</v>
      </c>
    </row>
    <row r="73" spans="1:10" x14ac:dyDescent="0.25">
      <c r="A73" s="1" t="s">
        <v>13700</v>
      </c>
      <c r="B73" s="1" t="s">
        <v>13701</v>
      </c>
      <c r="C73">
        <v>0.18758722154457624</v>
      </c>
      <c r="D73">
        <v>0.78080499199870568</v>
      </c>
      <c r="E73">
        <f>-LOG(KEGG_2021_Human_table[[#This Row],[Adjusted P-value]],10)</f>
        <v>0.10745741871410909</v>
      </c>
      <c r="F73">
        <v>0</v>
      </c>
      <c r="G73">
        <v>0</v>
      </c>
      <c r="H73">
        <v>1.3001095659502739</v>
      </c>
      <c r="I73">
        <v>2.1757481280756741</v>
      </c>
      <c r="J73" s="1" t="s">
        <v>13702</v>
      </c>
    </row>
    <row r="74" spans="1:10" x14ac:dyDescent="0.25">
      <c r="A74" s="1" t="s">
        <v>13703</v>
      </c>
      <c r="B74" s="1" t="s">
        <v>6131</v>
      </c>
      <c r="C74">
        <v>0.18808669685935878</v>
      </c>
      <c r="D74">
        <v>0.78080499199870568</v>
      </c>
      <c r="E74">
        <f>-LOG(KEGG_2021_Human_table[[#This Row],[Adjusted P-value]],10)</f>
        <v>0.10745741871410909</v>
      </c>
      <c r="F74">
        <v>0</v>
      </c>
      <c r="G74">
        <v>0</v>
      </c>
      <c r="H74">
        <v>1.5601173020527859</v>
      </c>
      <c r="I74">
        <v>2.6067255339530027</v>
      </c>
      <c r="J74" s="1" t="s">
        <v>13704</v>
      </c>
    </row>
    <row r="75" spans="1:10" x14ac:dyDescent="0.25">
      <c r="A75" s="1" t="s">
        <v>13705</v>
      </c>
      <c r="B75" s="1" t="s">
        <v>13706</v>
      </c>
      <c r="C75">
        <v>0.19094691428584296</v>
      </c>
      <c r="D75">
        <v>0.78080499199870568</v>
      </c>
      <c r="E75">
        <f>-LOG(KEGG_2021_Human_table[[#This Row],[Adjusted P-value]],10)</f>
        <v>0.10745741871410909</v>
      </c>
      <c r="F75">
        <v>0</v>
      </c>
      <c r="G75">
        <v>0</v>
      </c>
      <c r="H75">
        <v>1.2848642266824084</v>
      </c>
      <c r="I75">
        <v>2.1274265674326474</v>
      </c>
      <c r="J75" s="1" t="s">
        <v>13707</v>
      </c>
    </row>
    <row r="76" spans="1:10" x14ac:dyDescent="0.25">
      <c r="A76" s="1" t="s">
        <v>1146</v>
      </c>
      <c r="B76" s="1" t="s">
        <v>888</v>
      </c>
      <c r="C76">
        <v>0.19110346893747485</v>
      </c>
      <c r="D76">
        <v>0.78080499199870568</v>
      </c>
      <c r="E76">
        <f>-LOG(KEGG_2021_Human_table[[#This Row],[Adjusted P-value]],10)</f>
        <v>0.10745741871410909</v>
      </c>
      <c r="F76">
        <v>0</v>
      </c>
      <c r="G76">
        <v>0</v>
      </c>
      <c r="H76">
        <v>1.7250599996220497</v>
      </c>
      <c r="I76">
        <v>2.8548712709048027</v>
      </c>
      <c r="J76" s="1" t="s">
        <v>13708</v>
      </c>
    </row>
    <row r="77" spans="1:10" x14ac:dyDescent="0.25">
      <c r="A77" s="1" t="s">
        <v>440</v>
      </c>
      <c r="B77" s="1" t="s">
        <v>893</v>
      </c>
      <c r="C77">
        <v>0.19421118868106277</v>
      </c>
      <c r="D77">
        <v>0.78080499199870568</v>
      </c>
      <c r="E77">
        <f>-LOG(KEGG_2021_Human_table[[#This Row],[Adjusted P-value]],10)</f>
        <v>0.10745741871410909</v>
      </c>
      <c r="F77">
        <v>0</v>
      </c>
      <c r="G77">
        <v>0</v>
      </c>
      <c r="H77">
        <v>1.3161606306210574</v>
      </c>
      <c r="I77">
        <v>2.1569360324312954</v>
      </c>
      <c r="J77" s="1" t="s">
        <v>13709</v>
      </c>
    </row>
    <row r="78" spans="1:10" x14ac:dyDescent="0.25">
      <c r="A78" s="1" t="s">
        <v>782</v>
      </c>
      <c r="B78" s="1" t="s">
        <v>896</v>
      </c>
      <c r="C78">
        <v>0.19583708268371447</v>
      </c>
      <c r="D78">
        <v>0.78080499199870568</v>
      </c>
      <c r="E78">
        <f>-LOG(KEGG_2021_Human_table[[#This Row],[Adjusted P-value]],10)</f>
        <v>0.10745741871410909</v>
      </c>
      <c r="F78">
        <v>0</v>
      </c>
      <c r="G78">
        <v>0</v>
      </c>
      <c r="H78">
        <v>2.1384435342305443</v>
      </c>
      <c r="I78">
        <v>3.4866726829296546</v>
      </c>
      <c r="J78" s="1" t="s">
        <v>783</v>
      </c>
    </row>
    <row r="79" spans="1:10" x14ac:dyDescent="0.25">
      <c r="A79" s="1" t="s">
        <v>1579</v>
      </c>
      <c r="B79" s="1" t="s">
        <v>929</v>
      </c>
      <c r="C79">
        <v>0.20655691342635388</v>
      </c>
      <c r="D79">
        <v>0.81188417923549372</v>
      </c>
      <c r="E79">
        <f>-LOG(KEGG_2021_Human_table[[#This Row],[Adjusted P-value]],10)</f>
        <v>9.0505921382697224E-2</v>
      </c>
      <c r="F79">
        <v>0</v>
      </c>
      <c r="G79">
        <v>0</v>
      </c>
      <c r="H79">
        <v>1.6710603397773873</v>
      </c>
      <c r="I79">
        <v>2.635561768160767</v>
      </c>
      <c r="J79" s="1" t="s">
        <v>13710</v>
      </c>
    </row>
    <row r="80" spans="1:10" x14ac:dyDescent="0.25">
      <c r="A80" s="1" t="s">
        <v>13711</v>
      </c>
      <c r="B80" s="1" t="s">
        <v>6396</v>
      </c>
      <c r="C80">
        <v>0.21114400313312512</v>
      </c>
      <c r="D80">
        <v>0.81188417923549372</v>
      </c>
      <c r="E80">
        <f>-LOG(KEGG_2021_Human_table[[#This Row],[Adjusted P-value]],10)</f>
        <v>9.0505921382697224E-2</v>
      </c>
      <c r="F80">
        <v>0</v>
      </c>
      <c r="G80">
        <v>0</v>
      </c>
      <c r="H80">
        <v>1.4160132637905427</v>
      </c>
      <c r="I80">
        <v>2.2022049250077873</v>
      </c>
      <c r="J80" s="1" t="s">
        <v>886</v>
      </c>
    </row>
    <row r="81" spans="1:10" x14ac:dyDescent="0.25">
      <c r="A81" s="1" t="s">
        <v>13712</v>
      </c>
      <c r="B81" s="1" t="s">
        <v>13713</v>
      </c>
      <c r="C81">
        <v>0.21156590989849999</v>
      </c>
      <c r="D81">
        <v>0.81188417923549372</v>
      </c>
      <c r="E81">
        <f>-LOG(KEGG_2021_Human_table[[#This Row],[Adjusted P-value]],10)</f>
        <v>9.0505921382697224E-2</v>
      </c>
      <c r="F81">
        <v>0</v>
      </c>
      <c r="G81">
        <v>0</v>
      </c>
      <c r="H81">
        <v>1.2354546695173543</v>
      </c>
      <c r="I81">
        <v>1.9189312936171639</v>
      </c>
      <c r="J81" s="1" t="s">
        <v>13714</v>
      </c>
    </row>
    <row r="82" spans="1:10" x14ac:dyDescent="0.25">
      <c r="A82" s="1" t="s">
        <v>976</v>
      </c>
      <c r="B82" s="1" t="s">
        <v>966</v>
      </c>
      <c r="C82">
        <v>0.21876654874694393</v>
      </c>
      <c r="D82">
        <v>0.82915222796681221</v>
      </c>
      <c r="E82">
        <f>-LOG(KEGG_2021_Human_table[[#This Row],[Adjusted P-value]],10)</f>
        <v>8.1365727957903713E-2</v>
      </c>
      <c r="F82">
        <v>0</v>
      </c>
      <c r="G82">
        <v>0</v>
      </c>
      <c r="H82">
        <v>2.0046811000585136</v>
      </c>
      <c r="I82">
        <v>3.0466143126888094</v>
      </c>
      <c r="J82" s="1" t="s">
        <v>977</v>
      </c>
    </row>
    <row r="83" spans="1:10" x14ac:dyDescent="0.25">
      <c r="A83" s="1" t="s">
        <v>813</v>
      </c>
      <c r="B83" s="1" t="s">
        <v>998</v>
      </c>
      <c r="C83">
        <v>0.22525321287544439</v>
      </c>
      <c r="D83">
        <v>0.84332605308245645</v>
      </c>
      <c r="E83">
        <f>-LOG(KEGG_2021_Human_table[[#This Row],[Adjusted P-value]],10)</f>
        <v>7.4004482697714202E-2</v>
      </c>
      <c r="F83">
        <v>0</v>
      </c>
      <c r="G83">
        <v>0</v>
      </c>
      <c r="H83">
        <v>1.5278847764193602</v>
      </c>
      <c r="I83">
        <v>2.2773582776107206</v>
      </c>
      <c r="J83" s="1" t="s">
        <v>814</v>
      </c>
    </row>
    <row r="84" spans="1:10" x14ac:dyDescent="0.25">
      <c r="A84" s="1" t="s">
        <v>13715</v>
      </c>
      <c r="B84" s="1" t="s">
        <v>1021</v>
      </c>
      <c r="C84">
        <v>0.24151120412887805</v>
      </c>
      <c r="D84">
        <v>0.8680741549112001</v>
      </c>
      <c r="E84">
        <f>-LOG(KEGG_2021_Human_table[[#This Row],[Adjusted P-value]],10)</f>
        <v>6.144317379453567E-2</v>
      </c>
      <c r="F84">
        <v>0</v>
      </c>
      <c r="G84">
        <v>0</v>
      </c>
      <c r="H84">
        <v>2.3754385964912279</v>
      </c>
      <c r="I84">
        <v>3.375116781192196</v>
      </c>
      <c r="J84" s="1" t="s">
        <v>13716</v>
      </c>
    </row>
    <row r="85" spans="1:10" x14ac:dyDescent="0.25">
      <c r="A85" s="1" t="s">
        <v>13717</v>
      </c>
      <c r="B85" s="1" t="s">
        <v>6639</v>
      </c>
      <c r="C85">
        <v>0.24194964489395532</v>
      </c>
      <c r="D85">
        <v>0.8680741549112001</v>
      </c>
      <c r="E85">
        <f>-LOG(KEGG_2021_Human_table[[#This Row],[Adjusted P-value]],10)</f>
        <v>6.144317379453567E-2</v>
      </c>
      <c r="F85">
        <v>0</v>
      </c>
      <c r="G85">
        <v>0</v>
      </c>
      <c r="H85">
        <v>1.2540512669416617</v>
      </c>
      <c r="I85">
        <v>1.7795309185034467</v>
      </c>
      <c r="J85" s="1" t="s">
        <v>13718</v>
      </c>
    </row>
    <row r="86" spans="1:10" x14ac:dyDescent="0.25">
      <c r="A86" s="1" t="s">
        <v>13719</v>
      </c>
      <c r="B86" s="1" t="s">
        <v>1040</v>
      </c>
      <c r="C86">
        <v>0.24220168691518709</v>
      </c>
      <c r="D86">
        <v>0.8680741549112001</v>
      </c>
      <c r="E86">
        <f>-LOG(KEGG_2021_Human_table[[#This Row],[Adjusted P-value]],10)</f>
        <v>6.144317379453567E-2</v>
      </c>
      <c r="F86">
        <v>0</v>
      </c>
      <c r="G86">
        <v>0</v>
      </c>
      <c r="H86">
        <v>1.8866554228478987</v>
      </c>
      <c r="I86">
        <v>2.6752481142145474</v>
      </c>
      <c r="J86" s="1" t="s">
        <v>1692</v>
      </c>
    </row>
    <row r="87" spans="1:10" x14ac:dyDescent="0.25">
      <c r="A87" s="1" t="s">
        <v>633</v>
      </c>
      <c r="B87" s="1" t="s">
        <v>13720</v>
      </c>
      <c r="C87">
        <v>0.24317386749955441</v>
      </c>
      <c r="D87">
        <v>0.8680741549112001</v>
      </c>
      <c r="E87">
        <f>-LOG(KEGG_2021_Human_table[[#This Row],[Adjusted P-value]],10)</f>
        <v>6.144317379453567E-2</v>
      </c>
      <c r="F87">
        <v>0</v>
      </c>
      <c r="G87">
        <v>0</v>
      </c>
      <c r="H87">
        <v>1.1674417773488981</v>
      </c>
      <c r="I87">
        <v>1.6507376751832921</v>
      </c>
      <c r="J87" s="1" t="s">
        <v>13721</v>
      </c>
    </row>
    <row r="88" spans="1:10" x14ac:dyDescent="0.25">
      <c r="A88" s="1" t="s">
        <v>13722</v>
      </c>
      <c r="B88" s="1" t="s">
        <v>13723</v>
      </c>
      <c r="C88">
        <v>0.25258062837977807</v>
      </c>
      <c r="D88">
        <v>0.89129026336312489</v>
      </c>
      <c r="E88">
        <f>-LOG(KEGG_2021_Human_table[[#This Row],[Adjusted P-value]],10)</f>
        <v>4.998083777238084E-2</v>
      </c>
      <c r="F88">
        <v>0</v>
      </c>
      <c r="G88">
        <v>0</v>
      </c>
      <c r="H88">
        <v>1.2317768426768019</v>
      </c>
      <c r="I88">
        <v>1.6949554354544045</v>
      </c>
      <c r="J88" s="1" t="s">
        <v>13724</v>
      </c>
    </row>
    <row r="89" spans="1:10" x14ac:dyDescent="0.25">
      <c r="A89" s="1" t="s">
        <v>13725</v>
      </c>
      <c r="B89" s="1" t="s">
        <v>6744</v>
      </c>
      <c r="C89">
        <v>0.26130685934463371</v>
      </c>
      <c r="D89">
        <v>0.90163714284480367</v>
      </c>
      <c r="E89">
        <f>-LOG(KEGG_2021_Human_table[[#This Row],[Adjusted P-value]],10)</f>
        <v>4.4968205879119511E-2</v>
      </c>
      <c r="F89">
        <v>0</v>
      </c>
      <c r="G89">
        <v>0</v>
      </c>
      <c r="H89">
        <v>1.3044911295176407</v>
      </c>
      <c r="I89">
        <v>1.7507051773809883</v>
      </c>
      <c r="J89" s="1" t="s">
        <v>13726</v>
      </c>
    </row>
    <row r="90" spans="1:10" x14ac:dyDescent="0.25">
      <c r="A90" s="1" t="s">
        <v>13727</v>
      </c>
      <c r="B90" s="1" t="s">
        <v>13728</v>
      </c>
      <c r="C90">
        <v>0.2803593478462294</v>
      </c>
      <c r="D90">
        <v>0.90163714284480367</v>
      </c>
      <c r="E90">
        <f>-LOG(KEGG_2021_Human_table[[#This Row],[Adjusted P-value]],10)</f>
        <v>4.4968205879119511E-2</v>
      </c>
      <c r="F90">
        <v>0</v>
      </c>
      <c r="G90">
        <v>0</v>
      </c>
      <c r="H90">
        <v>1.1759280908217078</v>
      </c>
      <c r="I90">
        <v>1.4954078957677865</v>
      </c>
      <c r="J90" s="1" t="s">
        <v>13729</v>
      </c>
    </row>
    <row r="91" spans="1:10" x14ac:dyDescent="0.25">
      <c r="A91" s="1" t="s">
        <v>13730</v>
      </c>
      <c r="B91" s="1" t="s">
        <v>13731</v>
      </c>
      <c r="C91">
        <v>0.28347094831409736</v>
      </c>
      <c r="D91">
        <v>0.90163714284480367</v>
      </c>
      <c r="E91">
        <f>-LOG(KEGG_2021_Human_table[[#This Row],[Adjusted P-value]],10)</f>
        <v>4.4968205879119511E-2</v>
      </c>
      <c r="F91">
        <v>0</v>
      </c>
      <c r="G91">
        <v>0</v>
      </c>
      <c r="H91">
        <v>1.2176448619609872</v>
      </c>
      <c r="I91">
        <v>1.5350186816089202</v>
      </c>
      <c r="J91" s="1" t="s">
        <v>13732</v>
      </c>
    </row>
    <row r="92" spans="1:10" x14ac:dyDescent="0.25">
      <c r="A92" s="1" t="s">
        <v>13733</v>
      </c>
      <c r="B92" s="1" t="s">
        <v>6983</v>
      </c>
      <c r="C92">
        <v>0.30199203122437479</v>
      </c>
      <c r="D92">
        <v>0.90163714284480367</v>
      </c>
      <c r="E92">
        <f>-LOG(KEGG_2021_Human_table[[#This Row],[Adjusted P-value]],10)</f>
        <v>4.4968205879119511E-2</v>
      </c>
      <c r="F92">
        <v>0</v>
      </c>
      <c r="G92">
        <v>0</v>
      </c>
      <c r="H92">
        <v>1.1980306242638399</v>
      </c>
      <c r="I92">
        <v>1.4344675371629994</v>
      </c>
      <c r="J92" s="1" t="s">
        <v>13734</v>
      </c>
    </row>
    <row r="93" spans="1:10" x14ac:dyDescent="0.25">
      <c r="A93" s="1" t="s">
        <v>762</v>
      </c>
      <c r="B93" s="1" t="s">
        <v>6991</v>
      </c>
      <c r="C93">
        <v>0.30579980096947179</v>
      </c>
      <c r="D93">
        <v>0.90163714284480367</v>
      </c>
      <c r="E93">
        <f>-LOG(KEGG_2021_Human_table[[#This Row],[Adjusted P-value]],10)</f>
        <v>4.4968205879119511E-2</v>
      </c>
      <c r="F93">
        <v>0</v>
      </c>
      <c r="G93">
        <v>0</v>
      </c>
      <c r="H93">
        <v>1.2435438471838876</v>
      </c>
      <c r="I93">
        <v>1.4733813865116772</v>
      </c>
      <c r="J93" s="1" t="s">
        <v>13735</v>
      </c>
    </row>
    <row r="94" spans="1:10" x14ac:dyDescent="0.25">
      <c r="A94" s="1" t="s">
        <v>13736</v>
      </c>
      <c r="B94" s="1" t="s">
        <v>1155</v>
      </c>
      <c r="C94">
        <v>0.30603248199488381</v>
      </c>
      <c r="D94">
        <v>0.90163714284480367</v>
      </c>
      <c r="E94">
        <f>-LOG(KEGG_2021_Human_table[[#This Row],[Adjusted P-value]],10)</f>
        <v>4.4968205879119511E-2</v>
      </c>
      <c r="F94">
        <v>0</v>
      </c>
      <c r="G94">
        <v>0</v>
      </c>
      <c r="H94">
        <v>1.406746215274566</v>
      </c>
      <c r="I94">
        <v>1.6656775961556389</v>
      </c>
      <c r="J94" s="1" t="s">
        <v>13737</v>
      </c>
    </row>
    <row r="95" spans="1:10" x14ac:dyDescent="0.25">
      <c r="A95" s="1" t="s">
        <v>13738</v>
      </c>
      <c r="B95" s="1" t="s">
        <v>13739</v>
      </c>
      <c r="C95">
        <v>0.31067810818500274</v>
      </c>
      <c r="D95">
        <v>0.90163714284480367</v>
      </c>
      <c r="E95">
        <f>-LOG(KEGG_2021_Human_table[[#This Row],[Adjusted P-value]],10)</f>
        <v>4.4968205879119511E-2</v>
      </c>
      <c r="F95">
        <v>0</v>
      </c>
      <c r="G95">
        <v>0</v>
      </c>
      <c r="H95">
        <v>1.1986564104645734</v>
      </c>
      <c r="I95">
        <v>1.4012268562867785</v>
      </c>
      <c r="J95" s="1" t="s">
        <v>13740</v>
      </c>
    </row>
    <row r="96" spans="1:10" x14ac:dyDescent="0.25">
      <c r="A96" s="1" t="s">
        <v>798</v>
      </c>
      <c r="B96" s="1" t="s">
        <v>1185</v>
      </c>
      <c r="C96">
        <v>0.31158846424303416</v>
      </c>
      <c r="D96">
        <v>0.90163714284480367</v>
      </c>
      <c r="E96">
        <f>-LOG(KEGG_2021_Human_table[[#This Row],[Adjusted P-value]],10)</f>
        <v>4.4968205879119511E-2</v>
      </c>
      <c r="F96">
        <v>0</v>
      </c>
      <c r="G96">
        <v>0</v>
      </c>
      <c r="H96">
        <v>1.4745215214406848</v>
      </c>
      <c r="I96">
        <v>1.7193982399584971</v>
      </c>
      <c r="J96" s="1" t="s">
        <v>13741</v>
      </c>
    </row>
    <row r="97" spans="1:10" x14ac:dyDescent="0.25">
      <c r="A97" s="1" t="s">
        <v>13742</v>
      </c>
      <c r="B97" s="1" t="s">
        <v>1188</v>
      </c>
      <c r="C97">
        <v>0.31428954621305166</v>
      </c>
      <c r="D97">
        <v>0.90163714284480367</v>
      </c>
      <c r="E97">
        <f>-LOG(KEGG_2021_Human_table[[#This Row],[Adjusted P-value]],10)</f>
        <v>4.4968205879119511E-2</v>
      </c>
      <c r="F97">
        <v>0</v>
      </c>
      <c r="G97">
        <v>0</v>
      </c>
      <c r="H97">
        <v>1.6033937975424224</v>
      </c>
      <c r="I97">
        <v>1.8558330730819947</v>
      </c>
      <c r="J97" s="1" t="s">
        <v>13743</v>
      </c>
    </row>
    <row r="98" spans="1:10" x14ac:dyDescent="0.25">
      <c r="A98" s="1" t="s">
        <v>1192</v>
      </c>
      <c r="B98" s="1" t="s">
        <v>1188</v>
      </c>
      <c r="C98">
        <v>0.31428954621305166</v>
      </c>
      <c r="D98">
        <v>0.90163714284480367</v>
      </c>
      <c r="E98">
        <f>-LOG(KEGG_2021_Human_table[[#This Row],[Adjusted P-value]],10)</f>
        <v>4.4968205879119511E-2</v>
      </c>
      <c r="F98">
        <v>0</v>
      </c>
      <c r="G98">
        <v>0</v>
      </c>
      <c r="H98">
        <v>1.6033937975424224</v>
      </c>
      <c r="I98">
        <v>1.8558330730819947</v>
      </c>
      <c r="J98" s="1" t="s">
        <v>1193</v>
      </c>
    </row>
    <row r="99" spans="1:10" x14ac:dyDescent="0.25">
      <c r="A99" s="1" t="s">
        <v>1904</v>
      </c>
      <c r="B99" s="1" t="s">
        <v>1204</v>
      </c>
      <c r="C99">
        <v>0.31488337270932704</v>
      </c>
      <c r="D99">
        <v>0.90163714284480367</v>
      </c>
      <c r="E99">
        <f>-LOG(KEGG_2021_Human_table[[#This Row],[Adjusted P-value]],10)</f>
        <v>4.4968205879119511E-2</v>
      </c>
      <c r="F99">
        <v>0</v>
      </c>
      <c r="G99">
        <v>0</v>
      </c>
      <c r="H99">
        <v>1.3364595545134819</v>
      </c>
      <c r="I99">
        <v>1.5443497862284439</v>
      </c>
      <c r="J99" s="1" t="s">
        <v>13744</v>
      </c>
    </row>
    <row r="100" spans="1:10" x14ac:dyDescent="0.25">
      <c r="A100" s="1" t="s">
        <v>13745</v>
      </c>
      <c r="B100" s="1" t="s">
        <v>13746</v>
      </c>
      <c r="C100">
        <v>0.31883342908346285</v>
      </c>
      <c r="D100">
        <v>0.90163714284480367</v>
      </c>
      <c r="E100">
        <f>-LOG(KEGG_2021_Human_table[[#This Row],[Adjusted P-value]],10)</f>
        <v>4.4968205879119511E-2</v>
      </c>
      <c r="F100">
        <v>0</v>
      </c>
      <c r="G100">
        <v>0</v>
      </c>
      <c r="H100">
        <v>1.2127553834312139</v>
      </c>
      <c r="I100">
        <v>1.386284280474863</v>
      </c>
      <c r="J100" s="1" t="s">
        <v>13747</v>
      </c>
    </row>
    <row r="101" spans="1:10" x14ac:dyDescent="0.25">
      <c r="A101" s="1" t="s">
        <v>13748</v>
      </c>
      <c r="B101" s="1" t="s">
        <v>13749</v>
      </c>
      <c r="C101">
        <v>0.31989953702309787</v>
      </c>
      <c r="D101">
        <v>0.90163714284480367</v>
      </c>
      <c r="E101">
        <f>-LOG(KEGG_2021_Human_table[[#This Row],[Adjusted P-value]],10)</f>
        <v>4.4968205879119511E-2</v>
      </c>
      <c r="F101">
        <v>0</v>
      </c>
      <c r="G101">
        <v>0</v>
      </c>
      <c r="H101">
        <v>1.1994062671797692</v>
      </c>
      <c r="I101">
        <v>1.3670212291791464</v>
      </c>
      <c r="J101" s="1" t="s">
        <v>13750</v>
      </c>
    </row>
    <row r="102" spans="1:10" x14ac:dyDescent="0.25">
      <c r="A102" s="1" t="s">
        <v>695</v>
      </c>
      <c r="B102" s="1" t="s">
        <v>13749</v>
      </c>
      <c r="C102">
        <v>0.31989953702309787</v>
      </c>
      <c r="D102">
        <v>0.90163714284480367</v>
      </c>
      <c r="E102">
        <f>-LOG(KEGG_2021_Human_table[[#This Row],[Adjusted P-value]],10)</f>
        <v>4.4968205879119511E-2</v>
      </c>
      <c r="F102">
        <v>0</v>
      </c>
      <c r="G102">
        <v>0</v>
      </c>
      <c r="H102">
        <v>1.1994062671797692</v>
      </c>
      <c r="I102">
        <v>1.3670212291791464</v>
      </c>
      <c r="J102" s="1" t="s">
        <v>13751</v>
      </c>
    </row>
    <row r="103" spans="1:10" x14ac:dyDescent="0.25">
      <c r="A103" s="1" t="s">
        <v>1237</v>
      </c>
      <c r="B103" s="1" t="s">
        <v>13752</v>
      </c>
      <c r="C103">
        <v>0.32088364358488858</v>
      </c>
      <c r="D103">
        <v>0.90163714284480367</v>
      </c>
      <c r="E103">
        <f>-LOG(KEGG_2021_Human_table[[#This Row],[Adjusted P-value]],10)</f>
        <v>4.4968205879119511E-2</v>
      </c>
      <c r="F103">
        <v>0</v>
      </c>
      <c r="G103">
        <v>0</v>
      </c>
      <c r="H103">
        <v>1.1710876643626149</v>
      </c>
      <c r="I103">
        <v>1.331148064792854</v>
      </c>
      <c r="J103" s="1" t="s">
        <v>1239</v>
      </c>
    </row>
    <row r="104" spans="1:10" x14ac:dyDescent="0.25">
      <c r="A104" s="1" t="s">
        <v>1768</v>
      </c>
      <c r="B104" s="1" t="s">
        <v>13753</v>
      </c>
      <c r="C104">
        <v>0.32870801106839387</v>
      </c>
      <c r="D104">
        <v>0.90163714284480367</v>
      </c>
      <c r="E104">
        <f>-LOG(KEGG_2021_Human_table[[#This Row],[Adjusted P-value]],10)</f>
        <v>4.4968205879119511E-2</v>
      </c>
      <c r="F104">
        <v>0</v>
      </c>
      <c r="G104">
        <v>0</v>
      </c>
      <c r="H104">
        <v>1.215147954278389</v>
      </c>
      <c r="I104">
        <v>1.3519559051334178</v>
      </c>
      <c r="J104" s="1" t="s">
        <v>13754</v>
      </c>
    </row>
    <row r="105" spans="1:10" x14ac:dyDescent="0.25">
      <c r="A105" s="1" t="s">
        <v>13755</v>
      </c>
      <c r="B105" s="1" t="s">
        <v>7142</v>
      </c>
      <c r="C105">
        <v>0.32973570957332154</v>
      </c>
      <c r="D105">
        <v>0.90163714284480367</v>
      </c>
      <c r="E105">
        <f>-LOG(KEGG_2021_Human_table[[#This Row],[Adjusted P-value]],10)</f>
        <v>4.4968205879119511E-2</v>
      </c>
      <c r="F105">
        <v>0</v>
      </c>
      <c r="G105">
        <v>0</v>
      </c>
      <c r="H105">
        <v>1.2003143409039101</v>
      </c>
      <c r="I105">
        <v>1.3317053404356447</v>
      </c>
      <c r="J105" s="1" t="s">
        <v>13756</v>
      </c>
    </row>
    <row r="106" spans="1:10" x14ac:dyDescent="0.25">
      <c r="A106" s="1" t="s">
        <v>1573</v>
      </c>
      <c r="B106" s="1" t="s">
        <v>1224</v>
      </c>
      <c r="C106">
        <v>0.33159561177154739</v>
      </c>
      <c r="D106">
        <v>0.90163714284480367</v>
      </c>
      <c r="E106">
        <f>-LOG(KEGG_2021_Human_table[[#This Row],[Adjusted P-value]],10)</f>
        <v>4.4968205879119511E-2</v>
      </c>
      <c r="F106">
        <v>0</v>
      </c>
      <c r="G106">
        <v>0</v>
      </c>
      <c r="H106">
        <v>1.4252927400468385</v>
      </c>
      <c r="I106">
        <v>1.5732938401707719</v>
      </c>
      <c r="J106" s="1" t="s">
        <v>13757</v>
      </c>
    </row>
    <row r="107" spans="1:10" x14ac:dyDescent="0.25">
      <c r="A107" s="1" t="s">
        <v>13758</v>
      </c>
      <c r="B107" s="1" t="s">
        <v>13759</v>
      </c>
      <c r="C107">
        <v>0.3355453655207688</v>
      </c>
      <c r="D107">
        <v>0.90163714284480367</v>
      </c>
      <c r="E107">
        <f>-LOG(KEGG_2021_Human_table[[#This Row],[Adjusted P-value]],10)</f>
        <v>4.4968205879119511E-2</v>
      </c>
      <c r="F107">
        <v>0</v>
      </c>
      <c r="G107">
        <v>0</v>
      </c>
      <c r="H107">
        <v>1.1042030097922917</v>
      </c>
      <c r="I107">
        <v>1.2057876042368489</v>
      </c>
      <c r="J107" s="1" t="s">
        <v>13760</v>
      </c>
    </row>
    <row r="108" spans="1:10" x14ac:dyDescent="0.25">
      <c r="A108" s="1" t="s">
        <v>736</v>
      </c>
      <c r="B108" s="1" t="s">
        <v>7298</v>
      </c>
      <c r="C108">
        <v>0.34602739415145728</v>
      </c>
      <c r="D108">
        <v>0.90163714284480367</v>
      </c>
      <c r="E108">
        <f>-LOG(KEGG_2021_Human_table[[#This Row],[Adjusted P-value]],10)</f>
        <v>4.4968205879119511E-2</v>
      </c>
      <c r="F108">
        <v>0</v>
      </c>
      <c r="G108">
        <v>0</v>
      </c>
      <c r="H108">
        <v>1.2828604923798359</v>
      </c>
      <c r="I108">
        <v>1.3614194478140986</v>
      </c>
      <c r="J108" s="1" t="s">
        <v>13761</v>
      </c>
    </row>
    <row r="109" spans="1:10" x14ac:dyDescent="0.25">
      <c r="A109" s="1" t="s">
        <v>1656</v>
      </c>
      <c r="B109" s="1" t="s">
        <v>7298</v>
      </c>
      <c r="C109">
        <v>0.34602739415145728</v>
      </c>
      <c r="D109">
        <v>0.90163714284480367</v>
      </c>
      <c r="E109">
        <f>-LOG(KEGG_2021_Human_table[[#This Row],[Adjusted P-value]],10)</f>
        <v>4.4968205879119511E-2</v>
      </c>
      <c r="F109">
        <v>0</v>
      </c>
      <c r="G109">
        <v>0</v>
      </c>
      <c r="H109">
        <v>1.2828604923798359</v>
      </c>
      <c r="I109">
        <v>1.3614194478140986</v>
      </c>
      <c r="J109" s="1" t="s">
        <v>13762</v>
      </c>
    </row>
    <row r="110" spans="1:10" x14ac:dyDescent="0.25">
      <c r="A110" s="1" t="s">
        <v>581</v>
      </c>
      <c r="B110" s="1" t="s">
        <v>13763</v>
      </c>
      <c r="C110">
        <v>0.3474405491364419</v>
      </c>
      <c r="D110">
        <v>0.90163714284480367</v>
      </c>
      <c r="E110">
        <f>-LOG(KEGG_2021_Human_table[[#This Row],[Adjusted P-value]],10)</f>
        <v>4.4968205879119511E-2</v>
      </c>
      <c r="F110">
        <v>0</v>
      </c>
      <c r="G110">
        <v>0</v>
      </c>
      <c r="H110">
        <v>1.1407547169811321</v>
      </c>
      <c r="I110">
        <v>1.2059622075626111</v>
      </c>
      <c r="J110" s="1" t="s">
        <v>13764</v>
      </c>
    </row>
    <row r="111" spans="1:10" x14ac:dyDescent="0.25">
      <c r="A111" s="1" t="s">
        <v>747</v>
      </c>
      <c r="B111" s="1" t="s">
        <v>1276</v>
      </c>
      <c r="C111">
        <v>0.35166178435633427</v>
      </c>
      <c r="D111">
        <v>0.90163714284480367</v>
      </c>
      <c r="E111">
        <f>-LOG(KEGG_2021_Human_table[[#This Row],[Adjusted P-value]],10)</f>
        <v>4.4968205879119511E-2</v>
      </c>
      <c r="F111">
        <v>0</v>
      </c>
      <c r="G111">
        <v>0</v>
      </c>
      <c r="H111">
        <v>1.3792400090654982</v>
      </c>
      <c r="I111">
        <v>1.4414236037193326</v>
      </c>
      <c r="J111" s="1" t="s">
        <v>748</v>
      </c>
    </row>
    <row r="112" spans="1:10" x14ac:dyDescent="0.25">
      <c r="A112" s="1" t="s">
        <v>13765</v>
      </c>
      <c r="B112" s="1" t="s">
        <v>7331</v>
      </c>
      <c r="C112">
        <v>0.35824811068992851</v>
      </c>
      <c r="D112">
        <v>0.90163714284480367</v>
      </c>
      <c r="E112">
        <f>-LOG(KEGG_2021_Human_table[[#This Row],[Adjusted P-value]],10)</f>
        <v>4.4968205879119511E-2</v>
      </c>
      <c r="F112">
        <v>0</v>
      </c>
      <c r="G112">
        <v>0</v>
      </c>
      <c r="H112">
        <v>1.303599239858831</v>
      </c>
      <c r="I112">
        <v>1.3381830576519638</v>
      </c>
      <c r="J112" s="1" t="s">
        <v>1513</v>
      </c>
    </row>
    <row r="113" spans="1:10" x14ac:dyDescent="0.25">
      <c r="A113" s="1" t="s">
        <v>13766</v>
      </c>
      <c r="B113" s="1" t="s">
        <v>1283</v>
      </c>
      <c r="C113">
        <v>0.36076418402568522</v>
      </c>
      <c r="D113">
        <v>0.90163714284480367</v>
      </c>
      <c r="E113">
        <f>-LOG(KEGG_2021_Human_table[[#This Row],[Adjusted P-value]],10)</f>
        <v>4.4968205879119511E-2</v>
      </c>
      <c r="F113">
        <v>0</v>
      </c>
      <c r="G113">
        <v>0</v>
      </c>
      <c r="H113">
        <v>2.6715371127995327</v>
      </c>
      <c r="I113">
        <v>2.7237142735134561</v>
      </c>
      <c r="J113" s="1" t="s">
        <v>8062</v>
      </c>
    </row>
    <row r="114" spans="1:10" x14ac:dyDescent="0.25">
      <c r="A114" s="1" t="s">
        <v>2097</v>
      </c>
      <c r="B114" s="1" t="s">
        <v>1314</v>
      </c>
      <c r="C114">
        <v>0.36170953861917743</v>
      </c>
      <c r="D114">
        <v>0.90163714284480367</v>
      </c>
      <c r="E114">
        <f>-LOG(KEGG_2021_Human_table[[#This Row],[Adjusted P-value]],10)</f>
        <v>4.4968205879119511E-2</v>
      </c>
      <c r="F114">
        <v>0</v>
      </c>
      <c r="G114">
        <v>0</v>
      </c>
      <c r="H114">
        <v>1.2576374043169436</v>
      </c>
      <c r="I114">
        <v>1.2789087925325022</v>
      </c>
      <c r="J114" s="1" t="s">
        <v>13767</v>
      </c>
    </row>
    <row r="115" spans="1:10" x14ac:dyDescent="0.25">
      <c r="A115" s="1" t="s">
        <v>13768</v>
      </c>
      <c r="B115" s="1" t="s">
        <v>7664</v>
      </c>
      <c r="C115">
        <v>0.36343873336322585</v>
      </c>
      <c r="D115">
        <v>0.90163714284480367</v>
      </c>
      <c r="E115">
        <f>-LOG(KEGG_2021_Human_table[[#This Row],[Adjusted P-value]],10)</f>
        <v>4.4968205879119511E-2</v>
      </c>
      <c r="F115">
        <v>0</v>
      </c>
      <c r="G115">
        <v>0</v>
      </c>
      <c r="H115">
        <v>1.2267583289264938</v>
      </c>
      <c r="I115">
        <v>1.2416567477981195</v>
      </c>
      <c r="J115" s="1" t="s">
        <v>13769</v>
      </c>
    </row>
    <row r="116" spans="1:10" x14ac:dyDescent="0.25">
      <c r="A116" s="1" t="s">
        <v>815</v>
      </c>
      <c r="B116" s="1" t="s">
        <v>1327</v>
      </c>
      <c r="C116">
        <v>0.37173156910127225</v>
      </c>
      <c r="D116">
        <v>0.90163714284480367</v>
      </c>
      <c r="E116">
        <f>-LOG(KEGG_2021_Human_table[[#This Row],[Adjusted P-value]],10)</f>
        <v>4.4968205879119511E-2</v>
      </c>
      <c r="F116">
        <v>0</v>
      </c>
      <c r="G116">
        <v>0</v>
      </c>
      <c r="H116">
        <v>1.3360655737704918</v>
      </c>
      <c r="I116">
        <v>1.3221481442583463</v>
      </c>
      <c r="J116" s="1" t="s">
        <v>13770</v>
      </c>
    </row>
    <row r="117" spans="1:10" x14ac:dyDescent="0.25">
      <c r="A117" s="1" t="s">
        <v>13771</v>
      </c>
      <c r="B117" s="1" t="s">
        <v>1334</v>
      </c>
      <c r="C117">
        <v>0.37194885322800475</v>
      </c>
      <c r="D117">
        <v>0.90163714284480367</v>
      </c>
      <c r="E117">
        <f>-LOG(KEGG_2021_Human_table[[#This Row],[Adjusted P-value]],10)</f>
        <v>4.4968205879119511E-2</v>
      </c>
      <c r="F117">
        <v>0</v>
      </c>
      <c r="G117">
        <v>0</v>
      </c>
      <c r="H117">
        <v>1.6441745389113811</v>
      </c>
      <c r="I117">
        <v>1.6260868522920937</v>
      </c>
      <c r="J117" s="1" t="s">
        <v>13772</v>
      </c>
    </row>
    <row r="118" spans="1:10" x14ac:dyDescent="0.25">
      <c r="A118" s="1" t="s">
        <v>1127</v>
      </c>
      <c r="B118" s="1" t="s">
        <v>7741</v>
      </c>
      <c r="C118">
        <v>0.3753935129545648</v>
      </c>
      <c r="D118">
        <v>0.90163714284480367</v>
      </c>
      <c r="E118">
        <f>-LOG(KEGG_2021_Human_table[[#This Row],[Adjusted P-value]],10)</f>
        <v>4.4968205879119511E-2</v>
      </c>
      <c r="F118">
        <v>0</v>
      </c>
      <c r="G118">
        <v>0</v>
      </c>
      <c r="H118">
        <v>1.1620599805855005</v>
      </c>
      <c r="I118">
        <v>1.1385636336628433</v>
      </c>
      <c r="J118" s="1" t="s">
        <v>13773</v>
      </c>
    </row>
    <row r="119" spans="1:10" x14ac:dyDescent="0.25">
      <c r="A119" s="1" t="s">
        <v>787</v>
      </c>
      <c r="B119" s="1" t="s">
        <v>1360</v>
      </c>
      <c r="C119">
        <v>0.37575706338587173</v>
      </c>
      <c r="D119">
        <v>0.90163714284480367</v>
      </c>
      <c r="E119">
        <f>-LOG(KEGG_2021_Human_table[[#This Row],[Adjusted P-value]],10)</f>
        <v>4.4968205879119511E-2</v>
      </c>
      <c r="F119">
        <v>0</v>
      </c>
      <c r="G119">
        <v>0</v>
      </c>
      <c r="H119">
        <v>1.2724914218763077</v>
      </c>
      <c r="I119">
        <v>1.245530449338148</v>
      </c>
      <c r="J119" s="1" t="s">
        <v>13774</v>
      </c>
    </row>
    <row r="120" spans="1:10" x14ac:dyDescent="0.25">
      <c r="A120" s="1" t="s">
        <v>2145</v>
      </c>
      <c r="B120" s="1" t="s">
        <v>1363</v>
      </c>
      <c r="C120">
        <v>0.3774290801927524</v>
      </c>
      <c r="D120">
        <v>0.90163714284480367</v>
      </c>
      <c r="E120">
        <f>-LOG(KEGG_2021_Human_table[[#This Row],[Adjusted P-value]],10)</f>
        <v>4.4968205879119511E-2</v>
      </c>
      <c r="F120">
        <v>0</v>
      </c>
      <c r="G120">
        <v>0</v>
      </c>
      <c r="H120">
        <v>1.2333844350257011</v>
      </c>
      <c r="I120">
        <v>1.2017759925655946</v>
      </c>
      <c r="J120" s="1" t="s">
        <v>13775</v>
      </c>
    </row>
    <row r="121" spans="1:10" x14ac:dyDescent="0.25">
      <c r="A121" s="1" t="s">
        <v>13776</v>
      </c>
      <c r="B121" s="1" t="s">
        <v>1366</v>
      </c>
      <c r="C121">
        <v>0.37781678548582631</v>
      </c>
      <c r="D121">
        <v>0.90163714284480367</v>
      </c>
      <c r="E121">
        <f>-LOG(KEGG_2021_Human_table[[#This Row],[Adjusted P-value]],10)</f>
        <v>4.4968205879119511E-2</v>
      </c>
      <c r="F121">
        <v>0</v>
      </c>
      <c r="G121">
        <v>0</v>
      </c>
      <c r="H121">
        <v>1.206905685365623</v>
      </c>
      <c r="I121">
        <v>1.1747366949213829</v>
      </c>
      <c r="J121" s="1" t="s">
        <v>13777</v>
      </c>
    </row>
    <row r="122" spans="1:10" x14ac:dyDescent="0.25">
      <c r="A122" s="1" t="s">
        <v>13778</v>
      </c>
      <c r="B122" s="1" t="s">
        <v>1366</v>
      </c>
      <c r="C122">
        <v>0.37781678548582631</v>
      </c>
      <c r="D122">
        <v>0.90163714284480367</v>
      </c>
      <c r="E122">
        <f>-LOG(KEGG_2021_Human_table[[#This Row],[Adjusted P-value]],10)</f>
        <v>4.4968205879119511E-2</v>
      </c>
      <c r="F122">
        <v>0</v>
      </c>
      <c r="G122">
        <v>0</v>
      </c>
      <c r="H122">
        <v>1.206905685365623</v>
      </c>
      <c r="I122">
        <v>1.1747366949213829</v>
      </c>
      <c r="J122" s="1" t="s">
        <v>13779</v>
      </c>
    </row>
    <row r="123" spans="1:10" x14ac:dyDescent="0.25">
      <c r="A123" s="1" t="s">
        <v>13780</v>
      </c>
      <c r="B123" s="1" t="s">
        <v>11799</v>
      </c>
      <c r="C123">
        <v>0.3789226551772446</v>
      </c>
      <c r="D123">
        <v>0.90163714284480367</v>
      </c>
      <c r="E123">
        <f>-LOG(KEGG_2021_Human_table[[#This Row],[Adjusted P-value]],10)</f>
        <v>4.4968205879119511E-2</v>
      </c>
      <c r="F123">
        <v>0</v>
      </c>
      <c r="G123">
        <v>0</v>
      </c>
      <c r="H123">
        <v>1.1061759557057362</v>
      </c>
      <c r="I123">
        <v>1.0734587783716325</v>
      </c>
      <c r="J123" s="1" t="s">
        <v>13781</v>
      </c>
    </row>
    <row r="124" spans="1:10" x14ac:dyDescent="0.25">
      <c r="A124" s="1" t="s">
        <v>2045</v>
      </c>
      <c r="B124" s="1" t="s">
        <v>1369</v>
      </c>
      <c r="C124">
        <v>0.38676522186607237</v>
      </c>
      <c r="D124">
        <v>0.90163714284480367</v>
      </c>
      <c r="E124">
        <f>-LOG(KEGG_2021_Human_table[[#This Row],[Adjusted P-value]],10)</f>
        <v>4.4968205879119511E-2</v>
      </c>
      <c r="F124">
        <v>0</v>
      </c>
      <c r="G124">
        <v>0</v>
      </c>
      <c r="H124">
        <v>1.3940265092731574</v>
      </c>
      <c r="I124">
        <v>1.3242379622067586</v>
      </c>
      <c r="J124" s="1" t="s">
        <v>13782</v>
      </c>
    </row>
    <row r="125" spans="1:10" x14ac:dyDescent="0.25">
      <c r="A125" s="1" t="s">
        <v>13783</v>
      </c>
      <c r="B125" s="1" t="s">
        <v>13784</v>
      </c>
      <c r="C125">
        <v>0.38750391754433711</v>
      </c>
      <c r="D125">
        <v>0.90163714284480367</v>
      </c>
      <c r="E125">
        <f>-LOG(KEGG_2021_Human_table[[#This Row],[Adjusted P-value]],10)</f>
        <v>4.4968205879119511E-2</v>
      </c>
      <c r="F125">
        <v>0</v>
      </c>
      <c r="G125">
        <v>0</v>
      </c>
      <c r="H125">
        <v>1.0997942317422837</v>
      </c>
      <c r="I125">
        <v>1.0426371781512689</v>
      </c>
      <c r="J125" s="1" t="s">
        <v>13785</v>
      </c>
    </row>
    <row r="126" spans="1:10" x14ac:dyDescent="0.25">
      <c r="A126" s="1" t="s">
        <v>1140</v>
      </c>
      <c r="B126" s="1" t="s">
        <v>1389</v>
      </c>
      <c r="C126">
        <v>0.39175273408831918</v>
      </c>
      <c r="D126">
        <v>0.90163714284480367</v>
      </c>
      <c r="E126">
        <f>-LOG(KEGG_2021_Human_table[[#This Row],[Adjusted P-value]],10)</f>
        <v>4.4968205879119511E-2</v>
      </c>
      <c r="F126">
        <v>0</v>
      </c>
      <c r="G126">
        <v>0</v>
      </c>
      <c r="H126">
        <v>1.295507770917607</v>
      </c>
      <c r="I126">
        <v>1.2140519666184666</v>
      </c>
      <c r="J126" s="1" t="s">
        <v>1142</v>
      </c>
    </row>
    <row r="127" spans="1:10" x14ac:dyDescent="0.25">
      <c r="A127" s="1" t="s">
        <v>1130</v>
      </c>
      <c r="B127" s="1" t="s">
        <v>1389</v>
      </c>
      <c r="C127">
        <v>0.39175273408831918</v>
      </c>
      <c r="D127">
        <v>0.90163714284480367</v>
      </c>
      <c r="E127">
        <f>-LOG(KEGG_2021_Human_table[[#This Row],[Adjusted P-value]],10)</f>
        <v>4.4968205879119511E-2</v>
      </c>
      <c r="F127">
        <v>0</v>
      </c>
      <c r="G127">
        <v>0</v>
      </c>
      <c r="H127">
        <v>1.295507770917607</v>
      </c>
      <c r="I127">
        <v>1.2140519666184666</v>
      </c>
      <c r="J127" s="1" t="s">
        <v>13786</v>
      </c>
    </row>
    <row r="128" spans="1:10" x14ac:dyDescent="0.25">
      <c r="A128" s="1" t="s">
        <v>13787</v>
      </c>
      <c r="B128" s="1" t="s">
        <v>1392</v>
      </c>
      <c r="C128">
        <v>0.39221706348119939</v>
      </c>
      <c r="D128">
        <v>0.90163714284480367</v>
      </c>
      <c r="E128">
        <f>-LOG(KEGG_2021_Human_table[[#This Row],[Adjusted P-value]],10)</f>
        <v>4.4968205879119511E-2</v>
      </c>
      <c r="F128">
        <v>0</v>
      </c>
      <c r="G128">
        <v>0</v>
      </c>
      <c r="H128">
        <v>1.1876832844574781</v>
      </c>
      <c r="I128">
        <v>1.1116001258808874</v>
      </c>
      <c r="J128" s="1" t="s">
        <v>13788</v>
      </c>
    </row>
    <row r="129" spans="1:10" x14ac:dyDescent="0.25">
      <c r="A129" s="1" t="s">
        <v>13789</v>
      </c>
      <c r="B129" s="1" t="s">
        <v>13790</v>
      </c>
      <c r="C129">
        <v>0.39292643376504677</v>
      </c>
      <c r="D129">
        <v>0.90163714284480367</v>
      </c>
      <c r="E129">
        <f>-LOG(KEGG_2021_Human_table[[#This Row],[Adjusted P-value]],10)</f>
        <v>4.4968205879119511E-2</v>
      </c>
      <c r="F129">
        <v>0</v>
      </c>
      <c r="G129">
        <v>0</v>
      </c>
      <c r="H129">
        <v>1.0840727510702697</v>
      </c>
      <c r="I129">
        <v>1.0126679968295533</v>
      </c>
      <c r="J129" s="1" t="s">
        <v>13791</v>
      </c>
    </row>
    <row r="130" spans="1:10" x14ac:dyDescent="0.25">
      <c r="A130" s="1" t="s">
        <v>13792</v>
      </c>
      <c r="B130" s="1" t="s">
        <v>12902</v>
      </c>
      <c r="C130">
        <v>0.40159289737655401</v>
      </c>
      <c r="D130">
        <v>0.90163714284480367</v>
      </c>
      <c r="E130">
        <f>-LOG(KEGG_2021_Human_table[[#This Row],[Adjusted P-value]],10)</f>
        <v>4.4968205879119511E-2</v>
      </c>
      <c r="F130">
        <v>0</v>
      </c>
      <c r="G130">
        <v>0</v>
      </c>
      <c r="H130">
        <v>1.1452898246791376</v>
      </c>
      <c r="I130">
        <v>1.0448666858868501</v>
      </c>
      <c r="J130" s="1" t="s">
        <v>13793</v>
      </c>
    </row>
    <row r="131" spans="1:10" x14ac:dyDescent="0.25">
      <c r="A131" s="1" t="s">
        <v>1272</v>
      </c>
      <c r="B131" s="1" t="s">
        <v>7884</v>
      </c>
      <c r="C131">
        <v>0.40415589898024995</v>
      </c>
      <c r="D131">
        <v>0.90163714284480367</v>
      </c>
      <c r="E131">
        <f>-LOG(KEGG_2021_Human_table[[#This Row],[Adjusted P-value]],10)</f>
        <v>4.4968205879119511E-2</v>
      </c>
      <c r="F131">
        <v>0</v>
      </c>
      <c r="G131">
        <v>0</v>
      </c>
      <c r="H131">
        <v>1.1555640147189443</v>
      </c>
      <c r="I131">
        <v>1.0468885195817952</v>
      </c>
      <c r="J131" s="1" t="s">
        <v>1274</v>
      </c>
    </row>
    <row r="132" spans="1:10" x14ac:dyDescent="0.25">
      <c r="A132" s="1" t="s">
        <v>13794</v>
      </c>
      <c r="B132" s="1" t="s">
        <v>1432</v>
      </c>
      <c r="C132">
        <v>0.408876966269835</v>
      </c>
      <c r="D132">
        <v>0.90163714284480367</v>
      </c>
      <c r="E132">
        <f>-LOG(KEGG_2021_Human_table[[#This Row],[Adjusted P-value]],10)</f>
        <v>4.4968205879119511E-2</v>
      </c>
      <c r="F132">
        <v>0</v>
      </c>
      <c r="G132">
        <v>0</v>
      </c>
      <c r="H132">
        <v>1.1875732708089097</v>
      </c>
      <c r="I132">
        <v>1.062095447777003</v>
      </c>
      <c r="J132" s="1" t="s">
        <v>13795</v>
      </c>
    </row>
    <row r="133" spans="1:10" x14ac:dyDescent="0.25">
      <c r="A133" s="1" t="s">
        <v>1434</v>
      </c>
      <c r="B133" s="1" t="s">
        <v>1435</v>
      </c>
      <c r="C133">
        <v>0.41058183362053896</v>
      </c>
      <c r="D133">
        <v>0.90163714284480367</v>
      </c>
      <c r="E133">
        <f>-LOG(KEGG_2021_Human_table[[#This Row],[Adjusted P-value]],10)</f>
        <v>4.4968205879119511E-2</v>
      </c>
      <c r="F133">
        <v>0</v>
      </c>
      <c r="G133">
        <v>0</v>
      </c>
      <c r="H133">
        <v>1.3358689291983616</v>
      </c>
      <c r="I133">
        <v>1.1891638286044288</v>
      </c>
      <c r="J133" s="1" t="s">
        <v>1436</v>
      </c>
    </row>
    <row r="134" spans="1:10" x14ac:dyDescent="0.25">
      <c r="A134" s="1" t="s">
        <v>13796</v>
      </c>
      <c r="B134" s="1" t="s">
        <v>1435</v>
      </c>
      <c r="C134">
        <v>0.41058183362053896</v>
      </c>
      <c r="D134">
        <v>0.90163714284480367</v>
      </c>
      <c r="E134">
        <f>-LOG(KEGG_2021_Human_table[[#This Row],[Adjusted P-value]],10)</f>
        <v>4.4968205879119511E-2</v>
      </c>
      <c r="F134">
        <v>0</v>
      </c>
      <c r="G134">
        <v>0</v>
      </c>
      <c r="H134">
        <v>1.3358689291983616</v>
      </c>
      <c r="I134">
        <v>1.1891638286044288</v>
      </c>
      <c r="J134" s="1" t="s">
        <v>13797</v>
      </c>
    </row>
    <row r="135" spans="1:10" x14ac:dyDescent="0.25">
      <c r="A135" s="1" t="s">
        <v>1501</v>
      </c>
      <c r="B135" s="1" t="s">
        <v>1445</v>
      </c>
      <c r="C135">
        <v>0.41071552849745879</v>
      </c>
      <c r="D135">
        <v>0.90163714284480367</v>
      </c>
      <c r="E135">
        <f>-LOG(KEGG_2021_Human_table[[#This Row],[Adjusted P-value]],10)</f>
        <v>4.4968205879119511E-2</v>
      </c>
      <c r="F135">
        <v>0</v>
      </c>
      <c r="G135">
        <v>0</v>
      </c>
      <c r="H135">
        <v>1.2145177610906961</v>
      </c>
      <c r="I135">
        <v>1.0807440329791429</v>
      </c>
      <c r="J135" s="1" t="s">
        <v>13798</v>
      </c>
    </row>
    <row r="136" spans="1:10" x14ac:dyDescent="0.25">
      <c r="A136" s="1" t="s">
        <v>1280</v>
      </c>
      <c r="B136" s="1" t="s">
        <v>1448</v>
      </c>
      <c r="C136">
        <v>0.41167635102875255</v>
      </c>
      <c r="D136">
        <v>0.90163714284480367</v>
      </c>
      <c r="E136">
        <f>-LOG(KEGG_2021_Human_table[[#This Row],[Adjusted P-value]],10)</f>
        <v>4.4968205879119511E-2</v>
      </c>
      <c r="F136">
        <v>0</v>
      </c>
      <c r="G136">
        <v>0</v>
      </c>
      <c r="H136">
        <v>1.2573357211737153</v>
      </c>
      <c r="I136">
        <v>1.1159078256975583</v>
      </c>
      <c r="J136" s="1" t="s">
        <v>1281</v>
      </c>
    </row>
    <row r="137" spans="1:10" x14ac:dyDescent="0.25">
      <c r="A137" s="1" t="s">
        <v>13799</v>
      </c>
      <c r="B137" s="1" t="s">
        <v>13800</v>
      </c>
      <c r="C137">
        <v>0.41467503142518436</v>
      </c>
      <c r="D137">
        <v>0.90163714284480367</v>
      </c>
      <c r="E137">
        <f>-LOG(KEGG_2021_Human_table[[#This Row],[Adjusted P-value]],10)</f>
        <v>4.4968205879119511E-2</v>
      </c>
      <c r="F137">
        <v>0</v>
      </c>
      <c r="G137">
        <v>0</v>
      </c>
      <c r="H137">
        <v>1.090820535639123</v>
      </c>
      <c r="I137">
        <v>0.96020581811706329</v>
      </c>
      <c r="J137" s="1" t="s">
        <v>13801</v>
      </c>
    </row>
    <row r="138" spans="1:10" x14ac:dyDescent="0.25">
      <c r="A138" s="1" t="s">
        <v>1612</v>
      </c>
      <c r="B138" s="1" t="s">
        <v>1467</v>
      </c>
      <c r="C138">
        <v>0.41549636381654931</v>
      </c>
      <c r="D138">
        <v>0.90163714284480367</v>
      </c>
      <c r="E138">
        <f>-LOG(KEGG_2021_Human_table[[#This Row],[Adjusted P-value]],10)</f>
        <v>4.4968205879119511E-2</v>
      </c>
      <c r="F138">
        <v>0</v>
      </c>
      <c r="G138">
        <v>0</v>
      </c>
      <c r="H138">
        <v>2.1371127995324373</v>
      </c>
      <c r="I138">
        <v>1.8769864558724749</v>
      </c>
      <c r="J138" s="1" t="s">
        <v>1613</v>
      </c>
    </row>
    <row r="139" spans="1:10" x14ac:dyDescent="0.25">
      <c r="A139" s="1" t="s">
        <v>13802</v>
      </c>
      <c r="B139" s="1" t="s">
        <v>1467</v>
      </c>
      <c r="C139">
        <v>0.41549636381654931</v>
      </c>
      <c r="D139">
        <v>0.90163714284480367</v>
      </c>
      <c r="E139">
        <f>-LOG(KEGG_2021_Human_table[[#This Row],[Adjusted P-value]],10)</f>
        <v>4.4968205879119511E-2</v>
      </c>
      <c r="F139">
        <v>0</v>
      </c>
      <c r="G139">
        <v>0</v>
      </c>
      <c r="H139">
        <v>2.1371127995324373</v>
      </c>
      <c r="I139">
        <v>1.8769864558724749</v>
      </c>
      <c r="J139" s="1" t="s">
        <v>13803</v>
      </c>
    </row>
    <row r="140" spans="1:10" x14ac:dyDescent="0.25">
      <c r="A140" s="1" t="s">
        <v>1499</v>
      </c>
      <c r="B140" s="1" t="s">
        <v>1467</v>
      </c>
      <c r="C140">
        <v>0.41549636381654931</v>
      </c>
      <c r="D140">
        <v>0.90163714284480367</v>
      </c>
      <c r="E140">
        <f>-LOG(KEGG_2021_Human_table[[#This Row],[Adjusted P-value]],10)</f>
        <v>4.4968205879119511E-2</v>
      </c>
      <c r="F140">
        <v>0</v>
      </c>
      <c r="G140">
        <v>0</v>
      </c>
      <c r="H140">
        <v>2.1371127995324373</v>
      </c>
      <c r="I140">
        <v>1.8769864558724749</v>
      </c>
      <c r="J140" s="1" t="s">
        <v>1500</v>
      </c>
    </row>
    <row r="141" spans="1:10" x14ac:dyDescent="0.25">
      <c r="A141" s="1" t="s">
        <v>13804</v>
      </c>
      <c r="B141" s="1" t="s">
        <v>13805</v>
      </c>
      <c r="C141">
        <v>0.42764389829062271</v>
      </c>
      <c r="D141">
        <v>0.90163714284480367</v>
      </c>
      <c r="E141">
        <f>-LOG(KEGG_2021_Human_table[[#This Row],[Adjusted P-value]],10)</f>
        <v>4.4968205879119511E-2</v>
      </c>
      <c r="F141">
        <v>0</v>
      </c>
      <c r="G141">
        <v>0</v>
      </c>
      <c r="H141">
        <v>1.0639460091199295</v>
      </c>
      <c r="I141">
        <v>0.9037843040778758</v>
      </c>
      <c r="J141" s="1" t="s">
        <v>13806</v>
      </c>
    </row>
    <row r="142" spans="1:10" x14ac:dyDescent="0.25">
      <c r="A142" s="1" t="s">
        <v>2503</v>
      </c>
      <c r="B142" s="1" t="s">
        <v>1510</v>
      </c>
      <c r="C142">
        <v>0.42809889944818424</v>
      </c>
      <c r="D142">
        <v>0.90163714284480367</v>
      </c>
      <c r="E142">
        <f>-LOG(KEGG_2021_Human_table[[#This Row],[Adjusted P-value]],10)</f>
        <v>4.4968205879119511E-2</v>
      </c>
      <c r="F142">
        <v>0</v>
      </c>
      <c r="G142">
        <v>0</v>
      </c>
      <c r="H142">
        <v>1.1874633860574106</v>
      </c>
      <c r="I142">
        <v>1.0074451676754104</v>
      </c>
      <c r="J142" s="1" t="s">
        <v>13807</v>
      </c>
    </row>
    <row r="143" spans="1:10" x14ac:dyDescent="0.25">
      <c r="A143" s="1" t="s">
        <v>1221</v>
      </c>
      <c r="B143" s="1" t="s">
        <v>1510</v>
      </c>
      <c r="C143">
        <v>0.42809889944818424</v>
      </c>
      <c r="D143">
        <v>0.90163714284480367</v>
      </c>
      <c r="E143">
        <f>-LOG(KEGG_2021_Human_table[[#This Row],[Adjusted P-value]],10)</f>
        <v>4.4968205879119511E-2</v>
      </c>
      <c r="F143">
        <v>0</v>
      </c>
      <c r="G143">
        <v>0</v>
      </c>
      <c r="H143">
        <v>1.1874633860574106</v>
      </c>
      <c r="I143">
        <v>1.0074451676754104</v>
      </c>
      <c r="J143" s="1" t="s">
        <v>13808</v>
      </c>
    </row>
    <row r="144" spans="1:10" x14ac:dyDescent="0.25">
      <c r="A144" s="1" t="s">
        <v>13809</v>
      </c>
      <c r="B144" s="1" t="s">
        <v>1520</v>
      </c>
      <c r="C144">
        <v>0.43400575816227993</v>
      </c>
      <c r="D144">
        <v>0.90163714284480367</v>
      </c>
      <c r="E144">
        <f>-LOG(KEGG_2021_Human_table[[#This Row],[Adjusted P-value]],10)</f>
        <v>4.4968205879119511E-2</v>
      </c>
      <c r="F144">
        <v>0</v>
      </c>
      <c r="G144">
        <v>0</v>
      </c>
      <c r="H144">
        <v>1.4247953216374269</v>
      </c>
      <c r="I144">
        <v>1.1892730606605808</v>
      </c>
      <c r="J144" s="1" t="s">
        <v>13810</v>
      </c>
    </row>
    <row r="145" spans="1:10" x14ac:dyDescent="0.25">
      <c r="A145" s="1" t="s">
        <v>13811</v>
      </c>
      <c r="B145" s="1" t="s">
        <v>13812</v>
      </c>
      <c r="C145">
        <v>0.44128812919790672</v>
      </c>
      <c r="D145">
        <v>0.90163714284480367</v>
      </c>
      <c r="E145">
        <f>-LOG(KEGG_2021_Human_table[[#This Row],[Adjusted P-value]],10)</f>
        <v>4.4968205879119511E-2</v>
      </c>
      <c r="F145">
        <v>0</v>
      </c>
      <c r="G145">
        <v>0</v>
      </c>
      <c r="H145">
        <v>1.0885753478346072</v>
      </c>
      <c r="I145">
        <v>0.89051696927916701</v>
      </c>
      <c r="J145" s="1" t="s">
        <v>13813</v>
      </c>
    </row>
    <row r="146" spans="1:10" x14ac:dyDescent="0.25">
      <c r="A146" s="1" t="s">
        <v>13814</v>
      </c>
      <c r="B146" s="1" t="s">
        <v>8328</v>
      </c>
      <c r="C146">
        <v>0.44537714048195948</v>
      </c>
      <c r="D146">
        <v>0.90163714284480367</v>
      </c>
      <c r="E146">
        <f>-LOG(KEGG_2021_Human_table[[#This Row],[Adjusted P-value]],10)</f>
        <v>4.4968205879119511E-2</v>
      </c>
      <c r="F146">
        <v>0</v>
      </c>
      <c r="G146">
        <v>0</v>
      </c>
      <c r="H146">
        <v>1.1615852881994855</v>
      </c>
      <c r="I146">
        <v>0.93952949964946364</v>
      </c>
      <c r="J146" s="1" t="s">
        <v>13815</v>
      </c>
    </row>
    <row r="147" spans="1:10" x14ac:dyDescent="0.25">
      <c r="A147" s="1" t="s">
        <v>13816</v>
      </c>
      <c r="B147" s="1" t="s">
        <v>8332</v>
      </c>
      <c r="C147">
        <v>0.44735164889411766</v>
      </c>
      <c r="D147">
        <v>0.90163714284480367</v>
      </c>
      <c r="E147">
        <f>-LOG(KEGG_2021_Human_table[[#This Row],[Adjusted P-value]],10)</f>
        <v>4.4968205879119511E-2</v>
      </c>
      <c r="F147">
        <v>0</v>
      </c>
      <c r="G147">
        <v>0</v>
      </c>
      <c r="H147">
        <v>1.0777459218981711</v>
      </c>
      <c r="I147">
        <v>0.86694992798857362</v>
      </c>
      <c r="J147" s="1" t="s">
        <v>13817</v>
      </c>
    </row>
    <row r="148" spans="1:10" x14ac:dyDescent="0.25">
      <c r="A148" s="1" t="s">
        <v>2474</v>
      </c>
      <c r="B148" s="1" t="s">
        <v>13818</v>
      </c>
      <c r="C148">
        <v>0.44746056202116646</v>
      </c>
      <c r="D148">
        <v>0.90163714284480367</v>
      </c>
      <c r="E148">
        <f>-LOG(KEGG_2021_Human_table[[#This Row],[Adjusted P-value]],10)</f>
        <v>4.4968205879119511E-2</v>
      </c>
      <c r="F148">
        <v>0</v>
      </c>
      <c r="G148">
        <v>0</v>
      </c>
      <c r="H148">
        <v>1.0497886728655959</v>
      </c>
      <c r="I148">
        <v>0.84420527616691365</v>
      </c>
      <c r="J148" s="1" t="s">
        <v>13819</v>
      </c>
    </row>
    <row r="149" spans="1:10" x14ac:dyDescent="0.25">
      <c r="A149" s="1" t="s">
        <v>1365</v>
      </c>
      <c r="B149" s="1" t="s">
        <v>8334</v>
      </c>
      <c r="C149">
        <v>0.44965662933842715</v>
      </c>
      <c r="D149">
        <v>0.90163714284480367</v>
      </c>
      <c r="E149">
        <f>-LOG(KEGG_2021_Human_table[[#This Row],[Adjusted P-value]],10)</f>
        <v>4.4968205879119511E-2</v>
      </c>
      <c r="F149">
        <v>0</v>
      </c>
      <c r="G149">
        <v>0</v>
      </c>
      <c r="H149">
        <v>1.1165317109467325</v>
      </c>
      <c r="I149">
        <v>0.89241145443236358</v>
      </c>
      <c r="J149" s="1" t="s">
        <v>1367</v>
      </c>
    </row>
    <row r="150" spans="1:10" x14ac:dyDescent="0.25">
      <c r="A150" s="1" t="s">
        <v>13820</v>
      </c>
      <c r="B150" s="1" t="s">
        <v>13821</v>
      </c>
      <c r="C150">
        <v>0.45160678910959284</v>
      </c>
      <c r="D150">
        <v>0.90163714284480367</v>
      </c>
      <c r="E150">
        <f>-LOG(KEGG_2021_Human_table[[#This Row],[Adjusted P-value]],10)</f>
        <v>4.4968205879119511E-2</v>
      </c>
      <c r="F150">
        <v>0</v>
      </c>
      <c r="G150">
        <v>0</v>
      </c>
      <c r="H150">
        <v>1.0929909784871616</v>
      </c>
      <c r="I150">
        <v>0.86886597921215047</v>
      </c>
      <c r="J150" s="1" t="s">
        <v>13822</v>
      </c>
    </row>
    <row r="151" spans="1:10" x14ac:dyDescent="0.25">
      <c r="A151" s="1" t="s">
        <v>982</v>
      </c>
      <c r="B151" s="1" t="s">
        <v>13821</v>
      </c>
      <c r="C151">
        <v>0.45160678910959284</v>
      </c>
      <c r="D151">
        <v>0.90163714284480367</v>
      </c>
      <c r="E151">
        <f>-LOG(KEGG_2021_Human_table[[#This Row],[Adjusted P-value]],10)</f>
        <v>4.4968205879119511E-2</v>
      </c>
      <c r="F151">
        <v>0</v>
      </c>
      <c r="G151">
        <v>0</v>
      </c>
      <c r="H151">
        <v>1.0929909784871616</v>
      </c>
      <c r="I151">
        <v>0.86886597921215047</v>
      </c>
      <c r="J151" s="1" t="s">
        <v>984</v>
      </c>
    </row>
    <row r="152" spans="1:10" x14ac:dyDescent="0.25">
      <c r="A152" s="1" t="s">
        <v>13823</v>
      </c>
      <c r="B152" s="1" t="s">
        <v>13824</v>
      </c>
      <c r="C152">
        <v>0.4524902330426307</v>
      </c>
      <c r="D152">
        <v>0.90163714284480367</v>
      </c>
      <c r="E152">
        <f>-LOG(KEGG_2021_Human_table[[#This Row],[Adjusted P-value]],10)</f>
        <v>4.4968205879119511E-2</v>
      </c>
      <c r="F152">
        <v>0</v>
      </c>
      <c r="G152">
        <v>0</v>
      </c>
      <c r="H152">
        <v>1.0785290897421376</v>
      </c>
      <c r="I152">
        <v>0.85526181274986601</v>
      </c>
      <c r="J152" s="1" t="s">
        <v>13825</v>
      </c>
    </row>
    <row r="153" spans="1:10" x14ac:dyDescent="0.25">
      <c r="A153" s="1" t="s">
        <v>1789</v>
      </c>
      <c r="B153" s="1" t="s">
        <v>1566</v>
      </c>
      <c r="C153">
        <v>0.45570730335144938</v>
      </c>
      <c r="D153">
        <v>0.90163714284480367</v>
      </c>
      <c r="E153">
        <f>-LOG(KEGG_2021_Human_table[[#This Row],[Adjusted P-value]],10)</f>
        <v>4.4968205879119511E-2</v>
      </c>
      <c r="F153">
        <v>0</v>
      </c>
      <c r="G153">
        <v>0</v>
      </c>
      <c r="H153">
        <v>1.1248843092490899</v>
      </c>
      <c r="I153">
        <v>0.88405170155915969</v>
      </c>
      <c r="J153" s="1" t="s">
        <v>13826</v>
      </c>
    </row>
    <row r="154" spans="1:10" x14ac:dyDescent="0.25">
      <c r="A154" s="1" t="s">
        <v>13827</v>
      </c>
      <c r="B154" s="1" t="s">
        <v>13828</v>
      </c>
      <c r="C154">
        <v>0.4574408036370709</v>
      </c>
      <c r="D154">
        <v>0.90163714284480367</v>
      </c>
      <c r="E154">
        <f>-LOG(KEGG_2021_Human_table[[#This Row],[Adjusted P-value]],10)</f>
        <v>4.4968205879119511E-2</v>
      </c>
      <c r="F154">
        <v>0</v>
      </c>
      <c r="G154">
        <v>0</v>
      </c>
      <c r="H154">
        <v>1.0960635608522933</v>
      </c>
      <c r="I154">
        <v>0.85723985321863083</v>
      </c>
      <c r="J154" s="1" t="s">
        <v>13829</v>
      </c>
    </row>
    <row r="155" spans="1:10" x14ac:dyDescent="0.25">
      <c r="A155" s="1" t="s">
        <v>13830</v>
      </c>
      <c r="B155" s="1" t="s">
        <v>13831</v>
      </c>
      <c r="C155">
        <v>0.45774435389494283</v>
      </c>
      <c r="D155">
        <v>0.90163714284480367</v>
      </c>
      <c r="E155">
        <f>-LOG(KEGG_2021_Human_table[[#This Row],[Adjusted P-value]],10)</f>
        <v>4.4968205879119511E-2</v>
      </c>
      <c r="F155">
        <v>0</v>
      </c>
      <c r="G155">
        <v>0</v>
      </c>
      <c r="H155">
        <v>1.061148284590131</v>
      </c>
      <c r="I155">
        <v>0.82922841637226419</v>
      </c>
      <c r="J155" s="1" t="s">
        <v>13832</v>
      </c>
    </row>
    <row r="156" spans="1:10" x14ac:dyDescent="0.25">
      <c r="A156" s="1" t="s">
        <v>13833</v>
      </c>
      <c r="B156" s="1" t="s">
        <v>8389</v>
      </c>
      <c r="C156">
        <v>0.46366508463368794</v>
      </c>
      <c r="D156">
        <v>0.90163714284480367</v>
      </c>
      <c r="E156">
        <f>-LOG(KEGG_2021_Human_table[[#This Row],[Adjusted P-value]],10)</f>
        <v>4.4968205879119511E-2</v>
      </c>
      <c r="F156">
        <v>0</v>
      </c>
      <c r="G156">
        <v>0</v>
      </c>
      <c r="H156">
        <v>1.0686654908877131</v>
      </c>
      <c r="I156">
        <v>0.82136858880037011</v>
      </c>
      <c r="J156" s="1" t="s">
        <v>13834</v>
      </c>
    </row>
    <row r="157" spans="1:10" x14ac:dyDescent="0.25">
      <c r="A157" s="1" t="s">
        <v>793</v>
      </c>
      <c r="B157" s="1" t="s">
        <v>1592</v>
      </c>
      <c r="C157">
        <v>0.4637768302235688</v>
      </c>
      <c r="D157">
        <v>0.90163714284480367</v>
      </c>
      <c r="E157">
        <f>-LOG(KEGG_2021_Human_table[[#This Row],[Adjusted P-value]],10)</f>
        <v>4.4968205879119511E-2</v>
      </c>
      <c r="F157">
        <v>0</v>
      </c>
      <c r="G157">
        <v>0</v>
      </c>
      <c r="H157">
        <v>1.3356725146198831</v>
      </c>
      <c r="I157">
        <v>1.0262663965856538</v>
      </c>
      <c r="J157" s="1" t="s">
        <v>13835</v>
      </c>
    </row>
    <row r="158" spans="1:10" x14ac:dyDescent="0.25">
      <c r="A158" s="1" t="s">
        <v>13836</v>
      </c>
      <c r="B158" s="1" t="s">
        <v>1605</v>
      </c>
      <c r="C158">
        <v>0.46403475104064817</v>
      </c>
      <c r="D158">
        <v>0.90163714284480367</v>
      </c>
      <c r="E158">
        <f>-LOG(KEGG_2021_Human_table[[#This Row],[Adjusted P-value]],10)</f>
        <v>4.4968205879119511E-2</v>
      </c>
      <c r="F158">
        <v>0</v>
      </c>
      <c r="G158">
        <v>0</v>
      </c>
      <c r="H158">
        <v>1.0806508012957965</v>
      </c>
      <c r="I158">
        <v>0.82971918440664705</v>
      </c>
      <c r="J158" s="1" t="s">
        <v>13837</v>
      </c>
    </row>
    <row r="159" spans="1:10" x14ac:dyDescent="0.25">
      <c r="A159" s="1" t="s">
        <v>13838</v>
      </c>
      <c r="B159" s="1" t="s">
        <v>1605</v>
      </c>
      <c r="C159">
        <v>0.46403475104064817</v>
      </c>
      <c r="D159">
        <v>0.90163714284480367</v>
      </c>
      <c r="E159">
        <f>-LOG(KEGG_2021_Human_table[[#This Row],[Adjusted P-value]],10)</f>
        <v>4.4968205879119511E-2</v>
      </c>
      <c r="F159">
        <v>0</v>
      </c>
      <c r="G159">
        <v>0</v>
      </c>
      <c r="H159">
        <v>1.0806508012957965</v>
      </c>
      <c r="I159">
        <v>0.82971918440664705</v>
      </c>
      <c r="J159" s="1" t="s">
        <v>13839</v>
      </c>
    </row>
    <row r="160" spans="1:10" x14ac:dyDescent="0.25">
      <c r="A160" s="1" t="s">
        <v>13840</v>
      </c>
      <c r="B160" s="1" t="s">
        <v>13841</v>
      </c>
      <c r="C160">
        <v>0.46758562446538676</v>
      </c>
      <c r="D160">
        <v>0.90282255793002353</v>
      </c>
      <c r="E160">
        <f>-LOG(KEGG_2021_Human_table[[#This Row],[Adjusted P-value]],10)</f>
        <v>4.4397598174093812E-2</v>
      </c>
      <c r="F160">
        <v>0</v>
      </c>
      <c r="G160">
        <v>0</v>
      </c>
      <c r="H160">
        <v>1.0536173460077307</v>
      </c>
      <c r="I160">
        <v>0.80093124076000255</v>
      </c>
      <c r="J160" s="1" t="s">
        <v>13842</v>
      </c>
    </row>
    <row r="161" spans="1:10" x14ac:dyDescent="0.25">
      <c r="A161" s="1" t="s">
        <v>13843</v>
      </c>
      <c r="B161" s="1" t="s">
        <v>13844</v>
      </c>
      <c r="C161">
        <v>0.47802845393396975</v>
      </c>
      <c r="D161">
        <v>0.90407793214076371</v>
      </c>
      <c r="E161">
        <f>-LOG(KEGG_2021_Human_table[[#This Row],[Adjusted P-value]],10)</f>
        <v>4.3794131427399949E-2</v>
      </c>
      <c r="F161">
        <v>0</v>
      </c>
      <c r="G161">
        <v>0</v>
      </c>
      <c r="H161">
        <v>1.0840494708657402</v>
      </c>
      <c r="I161">
        <v>0.80012067668994269</v>
      </c>
      <c r="J161" s="1" t="s">
        <v>13845</v>
      </c>
    </row>
    <row r="162" spans="1:10" x14ac:dyDescent="0.25">
      <c r="A162" s="1" t="s">
        <v>13846</v>
      </c>
      <c r="B162" s="1" t="s">
        <v>1643</v>
      </c>
      <c r="C162">
        <v>0.47950536239966113</v>
      </c>
      <c r="D162">
        <v>0.90407793214076371</v>
      </c>
      <c r="E162">
        <f>-LOG(KEGG_2021_Human_table[[#This Row],[Adjusted P-value]],10)</f>
        <v>4.3794131427399949E-2</v>
      </c>
      <c r="F162">
        <v>0</v>
      </c>
      <c r="G162">
        <v>0</v>
      </c>
      <c r="H162">
        <v>1.1130638547158758</v>
      </c>
      <c r="I162">
        <v>0.81810215739382908</v>
      </c>
      <c r="J162" s="1" t="s">
        <v>13847</v>
      </c>
    </row>
    <row r="163" spans="1:10" x14ac:dyDescent="0.25">
      <c r="A163" s="1" t="s">
        <v>13848</v>
      </c>
      <c r="B163" s="1" t="s">
        <v>1646</v>
      </c>
      <c r="C163">
        <v>0.48001531901936312</v>
      </c>
      <c r="D163">
        <v>0.90407793214076371</v>
      </c>
      <c r="E163">
        <f>-LOG(KEGG_2021_Human_table[[#This Row],[Adjusted P-value]],10)</f>
        <v>4.3794131427399949E-2</v>
      </c>
      <c r="F163">
        <v>0</v>
      </c>
      <c r="G163">
        <v>0</v>
      </c>
      <c r="H163">
        <v>1.1872440023405499</v>
      </c>
      <c r="I163">
        <v>0.87136261117588287</v>
      </c>
      <c r="J163" s="1" t="s">
        <v>13849</v>
      </c>
    </row>
    <row r="164" spans="1:10" x14ac:dyDescent="0.25">
      <c r="A164" s="1" t="s">
        <v>13850</v>
      </c>
      <c r="B164" s="1" t="s">
        <v>1646</v>
      </c>
      <c r="C164">
        <v>0.48001531901936312</v>
      </c>
      <c r="D164">
        <v>0.90407793214076371</v>
      </c>
      <c r="E164">
        <f>-LOG(KEGG_2021_Human_table[[#This Row],[Adjusted P-value]],10)</f>
        <v>4.3794131427399949E-2</v>
      </c>
      <c r="F164">
        <v>0</v>
      </c>
      <c r="G164">
        <v>0</v>
      </c>
      <c r="H164">
        <v>1.1872440023405499</v>
      </c>
      <c r="I164">
        <v>0.87136261117588287</v>
      </c>
      <c r="J164" s="1" t="s">
        <v>13851</v>
      </c>
    </row>
    <row r="165" spans="1:10" x14ac:dyDescent="0.25">
      <c r="A165" s="1" t="s">
        <v>1884</v>
      </c>
      <c r="B165" s="1" t="s">
        <v>13852</v>
      </c>
      <c r="C165">
        <v>0.49150652976413667</v>
      </c>
      <c r="D165">
        <v>0.91198093544172121</v>
      </c>
      <c r="E165">
        <f>-LOG(KEGG_2021_Human_table[[#This Row],[Adjusted P-value]],10)</f>
        <v>4.0014240310839111E-2</v>
      </c>
      <c r="F165">
        <v>0</v>
      </c>
      <c r="G165">
        <v>0</v>
      </c>
      <c r="H165">
        <v>1.0246267508080653</v>
      </c>
      <c r="I165">
        <v>0.72777194399978151</v>
      </c>
      <c r="J165" s="1" t="s">
        <v>13853</v>
      </c>
    </row>
    <row r="166" spans="1:10" x14ac:dyDescent="0.25">
      <c r="A166" s="1" t="s">
        <v>1940</v>
      </c>
      <c r="B166" s="1" t="s">
        <v>8736</v>
      </c>
      <c r="C166">
        <v>0.49206951486019274</v>
      </c>
      <c r="D166">
        <v>0.91198093544172121</v>
      </c>
      <c r="E166">
        <f>-LOG(KEGG_2021_Human_table[[#This Row],[Adjusted P-value]],10)</f>
        <v>4.0014240310839111E-2</v>
      </c>
      <c r="F166">
        <v>0</v>
      </c>
      <c r="G166">
        <v>0</v>
      </c>
      <c r="H166">
        <v>1.0685043988269796</v>
      </c>
      <c r="I166">
        <v>0.75771416829167104</v>
      </c>
      <c r="J166" s="1" t="s">
        <v>13854</v>
      </c>
    </row>
    <row r="167" spans="1:10" x14ac:dyDescent="0.25">
      <c r="A167" s="1" t="s">
        <v>1323</v>
      </c>
      <c r="B167" s="1" t="s">
        <v>1684</v>
      </c>
      <c r="C167">
        <v>0.50095586685927773</v>
      </c>
      <c r="D167">
        <v>0.91198093544172121</v>
      </c>
      <c r="E167">
        <f>-LOG(KEGG_2021_Human_table[[#This Row],[Adjusted P-value]],10)</f>
        <v>4.0014240310839111E-2</v>
      </c>
      <c r="F167">
        <v>0</v>
      </c>
      <c r="G167">
        <v>0</v>
      </c>
      <c r="H167">
        <v>1.0452398580510098</v>
      </c>
      <c r="I167">
        <v>0.72250874793803366</v>
      </c>
      <c r="J167" s="1" t="s">
        <v>13855</v>
      </c>
    </row>
    <row r="168" spans="1:10" x14ac:dyDescent="0.25">
      <c r="A168" s="1" t="s">
        <v>13856</v>
      </c>
      <c r="B168" s="1" t="s">
        <v>1687</v>
      </c>
      <c r="C168">
        <v>0.50160219775792636</v>
      </c>
      <c r="D168">
        <v>0.91198093544172121</v>
      </c>
      <c r="E168">
        <f>-LOG(KEGG_2021_Human_table[[#This Row],[Adjusted P-value]],10)</f>
        <v>4.0014240310839111E-2</v>
      </c>
      <c r="F168">
        <v>0</v>
      </c>
      <c r="G168">
        <v>0</v>
      </c>
      <c r="H168">
        <v>1.0684642438452521</v>
      </c>
      <c r="I168">
        <v>0.73718467000397359</v>
      </c>
      <c r="J168" s="1" t="s">
        <v>13857</v>
      </c>
    </row>
    <row r="169" spans="1:10" x14ac:dyDescent="0.25">
      <c r="A169" s="1" t="s">
        <v>1551</v>
      </c>
      <c r="B169" s="1" t="s">
        <v>1690</v>
      </c>
      <c r="C169">
        <v>0.50230398223574402</v>
      </c>
      <c r="D169">
        <v>0.91198093544172121</v>
      </c>
      <c r="E169">
        <f>-LOG(KEGG_2021_Human_table[[#This Row],[Adjusted P-value]],10)</f>
        <v>4.0014240310839111E-2</v>
      </c>
      <c r="F169">
        <v>0</v>
      </c>
      <c r="G169">
        <v>0</v>
      </c>
      <c r="H169">
        <v>1.1447797375240325</v>
      </c>
      <c r="I169">
        <v>0.78823785960801662</v>
      </c>
      <c r="J169" s="1" t="s">
        <v>13858</v>
      </c>
    </row>
    <row r="170" spans="1:10" x14ac:dyDescent="0.25">
      <c r="A170" s="1" t="s">
        <v>1368</v>
      </c>
      <c r="B170" s="1" t="s">
        <v>1690</v>
      </c>
      <c r="C170">
        <v>0.50230398223574402</v>
      </c>
      <c r="D170">
        <v>0.91198093544172121</v>
      </c>
      <c r="E170">
        <f>-LOG(KEGG_2021_Human_table[[#This Row],[Adjusted P-value]],10)</f>
        <v>4.0014240310839111E-2</v>
      </c>
      <c r="F170">
        <v>0</v>
      </c>
      <c r="G170">
        <v>0</v>
      </c>
      <c r="H170">
        <v>1.1447797375240325</v>
      </c>
      <c r="I170">
        <v>0.78823785960801662</v>
      </c>
      <c r="J170" s="1" t="s">
        <v>1370</v>
      </c>
    </row>
    <row r="171" spans="1:10" x14ac:dyDescent="0.25">
      <c r="A171" s="1" t="s">
        <v>13859</v>
      </c>
      <c r="B171" s="1" t="s">
        <v>1707</v>
      </c>
      <c r="C171">
        <v>0.50835643180845602</v>
      </c>
      <c r="D171">
        <v>0.91198093544172121</v>
      </c>
      <c r="E171">
        <f>-LOG(KEGG_2021_Human_table[[#This Row],[Adjusted P-value]],10)</f>
        <v>4.0014240310839111E-2</v>
      </c>
      <c r="F171">
        <v>0</v>
      </c>
      <c r="G171">
        <v>0</v>
      </c>
      <c r="H171">
        <v>1.0958385876418664</v>
      </c>
      <c r="I171">
        <v>0.741414187106617</v>
      </c>
      <c r="J171" s="1" t="s">
        <v>1661</v>
      </c>
    </row>
    <row r="172" spans="1:10" x14ac:dyDescent="0.25">
      <c r="A172" s="1" t="s">
        <v>13860</v>
      </c>
      <c r="B172" s="1" t="s">
        <v>13861</v>
      </c>
      <c r="C172">
        <v>0.51094697360252783</v>
      </c>
      <c r="D172">
        <v>0.91198093544172121</v>
      </c>
      <c r="E172">
        <f>-LOG(KEGG_2021_Human_table[[#This Row],[Adjusted P-value]],10)</f>
        <v>4.0014240310839111E-2</v>
      </c>
      <c r="F172">
        <v>0</v>
      </c>
      <c r="G172">
        <v>0</v>
      </c>
      <c r="H172">
        <v>1.025675294117647</v>
      </c>
      <c r="I172">
        <v>0.68873015350660305</v>
      </c>
      <c r="J172" s="1" t="s">
        <v>13862</v>
      </c>
    </row>
    <row r="173" spans="1:10" x14ac:dyDescent="0.25">
      <c r="A173" s="1" t="s">
        <v>13863</v>
      </c>
      <c r="B173" s="1" t="s">
        <v>13861</v>
      </c>
      <c r="C173">
        <v>0.51094697360252783</v>
      </c>
      <c r="D173">
        <v>0.91198093544172121</v>
      </c>
      <c r="E173">
        <f>-LOG(KEGG_2021_Human_table[[#This Row],[Adjusted P-value]],10)</f>
        <v>4.0014240310839111E-2</v>
      </c>
      <c r="F173">
        <v>0</v>
      </c>
      <c r="G173">
        <v>0</v>
      </c>
      <c r="H173">
        <v>1.025675294117647</v>
      </c>
      <c r="I173">
        <v>0.68873015350660305</v>
      </c>
      <c r="J173" s="1" t="s">
        <v>13864</v>
      </c>
    </row>
    <row r="174" spans="1:10" x14ac:dyDescent="0.25">
      <c r="A174" s="1" t="s">
        <v>13865</v>
      </c>
      <c r="B174" s="1" t="s">
        <v>13866</v>
      </c>
      <c r="C174">
        <v>0.52261010308625144</v>
      </c>
      <c r="D174">
        <v>0.92740636790450393</v>
      </c>
      <c r="E174">
        <f>-LOG(KEGG_2021_Human_table[[#This Row],[Adjusted P-value]],10)</f>
        <v>3.2729926408412879E-2</v>
      </c>
      <c r="F174">
        <v>0</v>
      </c>
      <c r="G174">
        <v>0</v>
      </c>
      <c r="H174">
        <v>1.0297528140731942</v>
      </c>
      <c r="I174">
        <v>0.66822677775298922</v>
      </c>
      <c r="J174" s="1" t="s">
        <v>13867</v>
      </c>
    </row>
    <row r="175" spans="1:10" x14ac:dyDescent="0.25">
      <c r="A175" s="1" t="s">
        <v>1209</v>
      </c>
      <c r="B175" s="1" t="s">
        <v>1787</v>
      </c>
      <c r="C175">
        <v>0.52685724885176521</v>
      </c>
      <c r="D175">
        <v>0.92922805923746055</v>
      </c>
      <c r="E175">
        <f>-LOG(KEGG_2021_Human_table[[#This Row],[Adjusted P-value]],10)</f>
        <v>3.1877684592843777E-2</v>
      </c>
      <c r="F175">
        <v>0</v>
      </c>
      <c r="G175">
        <v>0</v>
      </c>
      <c r="H175">
        <v>1.0683840749414519</v>
      </c>
      <c r="I175">
        <v>0.6846479109172483</v>
      </c>
      <c r="J175" s="1" t="s">
        <v>13868</v>
      </c>
    </row>
    <row r="176" spans="1:10" x14ac:dyDescent="0.25">
      <c r="A176" s="1" t="s">
        <v>13869</v>
      </c>
      <c r="B176" s="1" t="s">
        <v>1798</v>
      </c>
      <c r="C176">
        <v>0.52969026178031142</v>
      </c>
      <c r="D176">
        <v>0.92922805923746055</v>
      </c>
      <c r="E176">
        <f>-LOG(KEGG_2021_Human_table[[#This Row],[Adjusted P-value]],10)</f>
        <v>3.1877684592843777E-2</v>
      </c>
      <c r="F176">
        <v>0</v>
      </c>
      <c r="G176">
        <v>0</v>
      </c>
      <c r="H176">
        <v>1.0130552007946645</v>
      </c>
      <c r="I176">
        <v>0.6437589501759895</v>
      </c>
      <c r="J176" s="1" t="s">
        <v>13870</v>
      </c>
    </row>
    <row r="177" spans="1:10" x14ac:dyDescent="0.25">
      <c r="A177" s="1" t="s">
        <v>13871</v>
      </c>
      <c r="B177" s="1" t="s">
        <v>13872</v>
      </c>
      <c r="C177">
        <v>0.53711720890378378</v>
      </c>
      <c r="D177">
        <v>0.93132483169102809</v>
      </c>
      <c r="E177">
        <f>-LOG(KEGG_2021_Human_table[[#This Row],[Adjusted P-value]],10)</f>
        <v>3.0898817400904329E-2</v>
      </c>
      <c r="F177">
        <v>0</v>
      </c>
      <c r="G177">
        <v>0</v>
      </c>
      <c r="H177">
        <v>1.0120653954322094</v>
      </c>
      <c r="I177">
        <v>0.62903805528865786</v>
      </c>
      <c r="J177" s="1" t="s">
        <v>13873</v>
      </c>
    </row>
    <row r="178" spans="1:10" x14ac:dyDescent="0.25">
      <c r="A178" s="1" t="s">
        <v>1974</v>
      </c>
      <c r="B178" s="1" t="s">
        <v>1809</v>
      </c>
      <c r="C178">
        <v>0.54045367562328628</v>
      </c>
      <c r="D178">
        <v>0.93132483169102809</v>
      </c>
      <c r="E178">
        <f>-LOG(KEGG_2021_Human_table[[#This Row],[Adjusted P-value]],10)</f>
        <v>3.0898817400904329E-2</v>
      </c>
      <c r="F178">
        <v>0</v>
      </c>
      <c r="G178">
        <v>0</v>
      </c>
      <c r="H178">
        <v>1.004341337674671</v>
      </c>
      <c r="I178">
        <v>0.61801777840214445</v>
      </c>
      <c r="J178" s="1" t="s">
        <v>13874</v>
      </c>
    </row>
    <row r="179" spans="1:10" x14ac:dyDescent="0.25">
      <c r="A179" s="1" t="s">
        <v>13875</v>
      </c>
      <c r="B179" s="1" t="s">
        <v>13876</v>
      </c>
      <c r="C179">
        <v>0.54202164528224517</v>
      </c>
      <c r="D179">
        <v>0.93132483169102809</v>
      </c>
      <c r="E179">
        <f>-LOG(KEGG_2021_Human_table[[#This Row],[Adjusted P-value]],10)</f>
        <v>3.0898817400904329E-2</v>
      </c>
      <c r="F179">
        <v>0</v>
      </c>
      <c r="G179">
        <v>0</v>
      </c>
      <c r="H179">
        <v>1.0014705882352941</v>
      </c>
      <c r="I179">
        <v>0.61335000319244704</v>
      </c>
      <c r="J179" s="1" t="s">
        <v>13877</v>
      </c>
    </row>
    <row r="180" spans="1:10" x14ac:dyDescent="0.25">
      <c r="A180" s="1" t="s">
        <v>1265</v>
      </c>
      <c r="B180" s="1" t="s">
        <v>1826</v>
      </c>
      <c r="C180">
        <v>0.54605364724555394</v>
      </c>
      <c r="D180">
        <v>0.93132483169102809</v>
      </c>
      <c r="E180">
        <f>-LOG(KEGG_2021_Human_table[[#This Row],[Adjusted P-value]],10)</f>
        <v>3.0898817400904329E-2</v>
      </c>
      <c r="F180">
        <v>0</v>
      </c>
      <c r="G180">
        <v>0</v>
      </c>
      <c r="H180">
        <v>1.0174175180036844</v>
      </c>
      <c r="I180">
        <v>0.61557631421711334</v>
      </c>
      <c r="J180" s="1" t="s">
        <v>13878</v>
      </c>
    </row>
    <row r="181" spans="1:10" x14ac:dyDescent="0.25">
      <c r="A181" s="1" t="s">
        <v>2310</v>
      </c>
      <c r="B181" s="1" t="s">
        <v>1826</v>
      </c>
      <c r="C181">
        <v>0.54605364724555394</v>
      </c>
      <c r="D181">
        <v>0.93132483169102809</v>
      </c>
      <c r="E181">
        <f>-LOG(KEGG_2021_Human_table[[#This Row],[Adjusted P-value]],10)</f>
        <v>3.0898817400904329E-2</v>
      </c>
      <c r="F181">
        <v>0</v>
      </c>
      <c r="G181">
        <v>0</v>
      </c>
      <c r="H181">
        <v>1.0174175180036844</v>
      </c>
      <c r="I181">
        <v>0.61557631421711334</v>
      </c>
      <c r="J181" s="1" t="s">
        <v>13879</v>
      </c>
    </row>
    <row r="182" spans="1:10" x14ac:dyDescent="0.25">
      <c r="A182" s="1" t="s">
        <v>1803</v>
      </c>
      <c r="B182" s="1" t="s">
        <v>9315</v>
      </c>
      <c r="C182">
        <v>0.56047581902762311</v>
      </c>
      <c r="D182">
        <v>0.94415004628083599</v>
      </c>
      <c r="E182">
        <f>-LOG(KEGG_2021_Human_table[[#This Row],[Adjusted P-value]],10)</f>
        <v>2.4958981238475168E-2</v>
      </c>
      <c r="F182">
        <v>0</v>
      </c>
      <c r="G182">
        <v>0</v>
      </c>
      <c r="H182">
        <v>1.0014654161781946</v>
      </c>
      <c r="I182">
        <v>0.57981760999077758</v>
      </c>
      <c r="J182" s="1" t="s">
        <v>1804</v>
      </c>
    </row>
    <row r="183" spans="1:10" x14ac:dyDescent="0.25">
      <c r="A183" s="1" t="s">
        <v>13880</v>
      </c>
      <c r="B183" s="1" t="s">
        <v>9315</v>
      </c>
      <c r="C183">
        <v>0.56047581902762311</v>
      </c>
      <c r="D183">
        <v>0.94415004628083599</v>
      </c>
      <c r="E183">
        <f>-LOG(KEGG_2021_Human_table[[#This Row],[Adjusted P-value]],10)</f>
        <v>2.4958981238475168E-2</v>
      </c>
      <c r="F183">
        <v>0</v>
      </c>
      <c r="G183">
        <v>0</v>
      </c>
      <c r="H183">
        <v>1.0014654161781946</v>
      </c>
      <c r="I183">
        <v>0.57981760999077758</v>
      </c>
      <c r="J183" s="1" t="s">
        <v>13881</v>
      </c>
    </row>
    <row r="184" spans="1:10" x14ac:dyDescent="0.25">
      <c r="A184" s="1" t="s">
        <v>13882</v>
      </c>
      <c r="B184" s="1" t="s">
        <v>1882</v>
      </c>
      <c r="C184">
        <v>0.56279953898825075</v>
      </c>
      <c r="D184">
        <v>0.94415004628083599</v>
      </c>
      <c r="E184">
        <f>-LOG(KEGG_2021_Human_table[[#This Row],[Adjusted P-value]],10)</f>
        <v>2.4958981238475168E-2</v>
      </c>
      <c r="F184">
        <v>0</v>
      </c>
      <c r="G184">
        <v>0</v>
      </c>
      <c r="H184">
        <v>1.0173971227835397</v>
      </c>
      <c r="I184">
        <v>0.58483219181451174</v>
      </c>
      <c r="J184" s="1" t="s">
        <v>13883</v>
      </c>
    </row>
    <row r="185" spans="1:10" x14ac:dyDescent="0.25">
      <c r="A185" s="1" t="s">
        <v>2291</v>
      </c>
      <c r="B185" s="1" t="s">
        <v>1896</v>
      </c>
      <c r="C185">
        <v>0.57291607210918571</v>
      </c>
      <c r="D185">
        <v>0.94590261103823325</v>
      </c>
      <c r="E185">
        <f>-LOG(KEGG_2021_Human_table[[#This Row],[Adjusted P-value]],10)</f>
        <v>2.4153575718677042E-2</v>
      </c>
      <c r="F185">
        <v>0</v>
      </c>
      <c r="G185">
        <v>0</v>
      </c>
      <c r="H185">
        <v>1.0683040935672514</v>
      </c>
      <c r="I185">
        <v>0.59506251999740978</v>
      </c>
      <c r="J185" s="1" t="s">
        <v>2292</v>
      </c>
    </row>
    <row r="186" spans="1:10" x14ac:dyDescent="0.25">
      <c r="A186" s="1" t="s">
        <v>2334</v>
      </c>
      <c r="B186" s="1" t="s">
        <v>1896</v>
      </c>
      <c r="C186">
        <v>0.57291607210918571</v>
      </c>
      <c r="D186">
        <v>0.94590261103823325</v>
      </c>
      <c r="E186">
        <f>-LOG(KEGG_2021_Human_table[[#This Row],[Adjusted P-value]],10)</f>
        <v>2.4153575718677042E-2</v>
      </c>
      <c r="F186">
        <v>0</v>
      </c>
      <c r="G186">
        <v>0</v>
      </c>
      <c r="H186">
        <v>1.0683040935672514</v>
      </c>
      <c r="I186">
        <v>0.59506251999740978</v>
      </c>
      <c r="J186" s="1" t="s">
        <v>13884</v>
      </c>
    </row>
    <row r="187" spans="1:10" x14ac:dyDescent="0.25">
      <c r="A187" s="1" t="s">
        <v>13885</v>
      </c>
      <c r="B187" s="1" t="s">
        <v>13886</v>
      </c>
      <c r="C187">
        <v>0.57457462529097414</v>
      </c>
      <c r="D187">
        <v>0.94590261103823325</v>
      </c>
      <c r="E187">
        <f>-LOG(KEGG_2021_Human_table[[#This Row],[Adjusted P-value]],10)</f>
        <v>2.4153575718677042E-2</v>
      </c>
      <c r="F187">
        <v>0</v>
      </c>
      <c r="G187">
        <v>0</v>
      </c>
      <c r="H187">
        <v>0.97609667903701591</v>
      </c>
      <c r="I187">
        <v>0.54087985930359628</v>
      </c>
      <c r="J187" s="1" t="s">
        <v>13887</v>
      </c>
    </row>
    <row r="188" spans="1:10" x14ac:dyDescent="0.25">
      <c r="A188" s="1" t="s">
        <v>2348</v>
      </c>
      <c r="B188" s="1" t="s">
        <v>1918</v>
      </c>
      <c r="C188">
        <v>0.58019882805969358</v>
      </c>
      <c r="D188">
        <v>0.94590261103823325</v>
      </c>
      <c r="E188">
        <f>-LOG(KEGG_2021_Human_table[[#This Row],[Adjusted P-value]],10)</f>
        <v>2.4153575718677042E-2</v>
      </c>
      <c r="F188">
        <v>0</v>
      </c>
      <c r="G188">
        <v>0</v>
      </c>
      <c r="H188">
        <v>0.99368226131474324</v>
      </c>
      <c r="I188">
        <v>0.54094514863180343</v>
      </c>
      <c r="J188" s="1" t="s">
        <v>2350</v>
      </c>
    </row>
    <row r="189" spans="1:10" x14ac:dyDescent="0.25">
      <c r="A189" s="1" t="s">
        <v>13888</v>
      </c>
      <c r="B189" s="1" t="s">
        <v>13889</v>
      </c>
      <c r="C189">
        <v>0.58243160803938598</v>
      </c>
      <c r="D189">
        <v>0.94590261103823325</v>
      </c>
      <c r="E189">
        <f>-LOG(KEGG_2021_Human_table[[#This Row],[Adjusted P-value]],10)</f>
        <v>2.4153575718677042E-2</v>
      </c>
      <c r="F189">
        <v>0</v>
      </c>
      <c r="G189">
        <v>0</v>
      </c>
      <c r="H189">
        <v>0.9708576632560133</v>
      </c>
      <c r="I189">
        <v>0.52479081048899823</v>
      </c>
      <c r="J189" s="1" t="s">
        <v>13890</v>
      </c>
    </row>
    <row r="190" spans="1:10" x14ac:dyDescent="0.25">
      <c r="A190" s="1" t="s">
        <v>13891</v>
      </c>
      <c r="B190" s="1" t="s">
        <v>13892</v>
      </c>
      <c r="C190">
        <v>0.59125716974820985</v>
      </c>
      <c r="D190">
        <v>0.94590261103823325</v>
      </c>
      <c r="E190">
        <f>-LOG(KEGG_2021_Human_table[[#This Row],[Adjusted P-value]],10)</f>
        <v>2.4153575718677042E-2</v>
      </c>
      <c r="F190">
        <v>0</v>
      </c>
      <c r="G190">
        <v>0</v>
      </c>
      <c r="H190">
        <v>0.96495587535764749</v>
      </c>
      <c r="I190">
        <v>0.50708837769114756</v>
      </c>
      <c r="J190" s="1" t="s">
        <v>13893</v>
      </c>
    </row>
    <row r="191" spans="1:10" x14ac:dyDescent="0.25">
      <c r="A191" s="1" t="s">
        <v>13894</v>
      </c>
      <c r="B191" s="1" t="s">
        <v>1944</v>
      </c>
      <c r="C191">
        <v>0.5914253321152888</v>
      </c>
      <c r="D191">
        <v>0.94590261103823325</v>
      </c>
      <c r="E191">
        <f>-LOG(KEGG_2021_Human_table[[#This Row],[Adjusted P-value]],10)</f>
        <v>2.4153575718677042E-2</v>
      </c>
      <c r="F191">
        <v>0</v>
      </c>
      <c r="G191">
        <v>0</v>
      </c>
      <c r="H191">
        <v>1.1870251315020457</v>
      </c>
      <c r="I191">
        <v>0.62344914766452608</v>
      </c>
      <c r="J191" s="1" t="s">
        <v>8005</v>
      </c>
    </row>
    <row r="192" spans="1:10" x14ac:dyDescent="0.25">
      <c r="A192" s="1" t="s">
        <v>1982</v>
      </c>
      <c r="B192" s="1" t="s">
        <v>1978</v>
      </c>
      <c r="C192">
        <v>0.59754715209472165</v>
      </c>
      <c r="D192">
        <v>0.94590261103823325</v>
      </c>
      <c r="E192">
        <f>-LOG(KEGG_2021_Human_table[[#This Row],[Adjusted P-value]],10)</f>
        <v>2.4153575718677042E-2</v>
      </c>
      <c r="F192">
        <v>0</v>
      </c>
      <c r="G192">
        <v>0</v>
      </c>
      <c r="H192">
        <v>1.0173767752715122</v>
      </c>
      <c r="I192">
        <v>0.52386976796300089</v>
      </c>
      <c r="J192" s="1" t="s">
        <v>1983</v>
      </c>
    </row>
    <row r="193" spans="1:10" x14ac:dyDescent="0.25">
      <c r="A193" s="1" t="s">
        <v>1538</v>
      </c>
      <c r="B193" s="1" t="s">
        <v>1978</v>
      </c>
      <c r="C193">
        <v>0.59754715209472165</v>
      </c>
      <c r="D193">
        <v>0.94590261103823325</v>
      </c>
      <c r="E193">
        <f>-LOG(KEGG_2021_Human_table[[#This Row],[Adjusted P-value]],10)</f>
        <v>2.4153575718677042E-2</v>
      </c>
      <c r="F193">
        <v>0</v>
      </c>
      <c r="G193">
        <v>0</v>
      </c>
      <c r="H193">
        <v>1.0173767752715122</v>
      </c>
      <c r="I193">
        <v>0.52386976796300089</v>
      </c>
      <c r="J193" s="1" t="s">
        <v>1539</v>
      </c>
    </row>
    <row r="194" spans="1:10" x14ac:dyDescent="0.25">
      <c r="A194" s="1" t="s">
        <v>13895</v>
      </c>
      <c r="B194" s="1" t="s">
        <v>13896</v>
      </c>
      <c r="C194">
        <v>0.60108620299648186</v>
      </c>
      <c r="D194">
        <v>0.94590261103823325</v>
      </c>
      <c r="E194">
        <f>-LOG(KEGG_2021_Human_table[[#This Row],[Adjusted P-value]],10)</f>
        <v>2.4153575718677042E-2</v>
      </c>
      <c r="F194">
        <v>0</v>
      </c>
      <c r="G194">
        <v>0</v>
      </c>
      <c r="H194">
        <v>0.95739481642345392</v>
      </c>
      <c r="I194">
        <v>0.48733016271519902</v>
      </c>
      <c r="J194" s="1" t="s">
        <v>13897</v>
      </c>
    </row>
    <row r="195" spans="1:10" x14ac:dyDescent="0.25">
      <c r="A195" s="1" t="s">
        <v>1822</v>
      </c>
      <c r="B195" s="1" t="s">
        <v>1992</v>
      </c>
      <c r="C195">
        <v>0.60237549459133066</v>
      </c>
      <c r="D195">
        <v>0.94590261103823325</v>
      </c>
      <c r="E195">
        <f>-LOG(KEGG_2021_Human_table[[#This Row],[Adjusted P-value]],10)</f>
        <v>2.4153575718677042E-2</v>
      </c>
      <c r="F195">
        <v>0</v>
      </c>
      <c r="G195">
        <v>0</v>
      </c>
      <c r="H195">
        <v>0.95646620356599188</v>
      </c>
      <c r="I195">
        <v>0.48480812110144039</v>
      </c>
      <c r="J195" s="1" t="s">
        <v>13898</v>
      </c>
    </row>
    <row r="196" spans="1:10" x14ac:dyDescent="0.25">
      <c r="A196" s="1" t="s">
        <v>2665</v>
      </c>
      <c r="B196" s="1" t="s">
        <v>1995</v>
      </c>
      <c r="C196">
        <v>0.60561265368757411</v>
      </c>
      <c r="D196">
        <v>0.94590261103823325</v>
      </c>
      <c r="E196">
        <f>-LOG(KEGG_2021_Human_table[[#This Row],[Adjusted P-value]],10)</f>
        <v>2.4153575718677042E-2</v>
      </c>
      <c r="F196">
        <v>0</v>
      </c>
      <c r="G196">
        <v>0</v>
      </c>
      <c r="H196">
        <v>0.97106229054736959</v>
      </c>
      <c r="I196">
        <v>0.487001996441214</v>
      </c>
      <c r="J196" s="1" t="s">
        <v>13899</v>
      </c>
    </row>
    <row r="197" spans="1:10" x14ac:dyDescent="0.25">
      <c r="A197" s="1" t="s">
        <v>2510</v>
      </c>
      <c r="B197" s="1" t="s">
        <v>9602</v>
      </c>
      <c r="C197">
        <v>0.60697985138284027</v>
      </c>
      <c r="D197">
        <v>0.94590261103823325</v>
      </c>
      <c r="E197">
        <f>-LOG(KEGG_2021_Human_table[[#This Row],[Adjusted P-value]],10)</f>
        <v>2.4153575718677042E-2</v>
      </c>
      <c r="F197">
        <v>0</v>
      </c>
      <c r="G197">
        <v>0</v>
      </c>
      <c r="H197">
        <v>0.95363628755544394</v>
      </c>
      <c r="I197">
        <v>0.47611214989893019</v>
      </c>
      <c r="J197" s="1" t="s">
        <v>13900</v>
      </c>
    </row>
    <row r="198" spans="1:10" x14ac:dyDescent="0.25">
      <c r="A198" s="1" t="s">
        <v>1794</v>
      </c>
      <c r="B198" s="1" t="s">
        <v>9602</v>
      </c>
      <c r="C198">
        <v>0.60697985138284027</v>
      </c>
      <c r="D198">
        <v>0.94590261103823325</v>
      </c>
      <c r="E198">
        <f>-LOG(KEGG_2021_Human_table[[#This Row],[Adjusted P-value]],10)</f>
        <v>2.4153575718677042E-2</v>
      </c>
      <c r="F198">
        <v>0</v>
      </c>
      <c r="G198">
        <v>0</v>
      </c>
      <c r="H198">
        <v>0.95363628755544394</v>
      </c>
      <c r="I198">
        <v>0.47611214989893019</v>
      </c>
      <c r="J198" s="1" t="s">
        <v>1796</v>
      </c>
    </row>
    <row r="199" spans="1:10" x14ac:dyDescent="0.25">
      <c r="A199" s="1" t="s">
        <v>13901</v>
      </c>
      <c r="B199" s="1" t="s">
        <v>9612</v>
      </c>
      <c r="C199">
        <v>0.61035921994984965</v>
      </c>
      <c r="D199">
        <v>0.94636505315456487</v>
      </c>
      <c r="E199">
        <f>-LOG(KEGG_2021_Human_table[[#This Row],[Adjusted P-value]],10)</f>
        <v>2.3941305470528605E-2</v>
      </c>
      <c r="F199">
        <v>0</v>
      </c>
      <c r="G199">
        <v>0</v>
      </c>
      <c r="H199">
        <v>0.95078490973739593</v>
      </c>
      <c r="I199">
        <v>0.46940974538761859</v>
      </c>
      <c r="J199" s="1" t="s">
        <v>13902</v>
      </c>
    </row>
    <row r="200" spans="1:10" x14ac:dyDescent="0.25">
      <c r="A200" s="1" t="s">
        <v>2521</v>
      </c>
      <c r="B200" s="1" t="s">
        <v>2004</v>
      </c>
      <c r="C200">
        <v>0.61376928868295966</v>
      </c>
      <c r="D200">
        <v>0.94687020917421405</v>
      </c>
      <c r="E200">
        <f>-LOG(KEGG_2021_Human_table[[#This Row],[Adjusted P-value]],10)</f>
        <v>2.3709547187334253E-2</v>
      </c>
      <c r="F200">
        <v>0</v>
      </c>
      <c r="G200">
        <v>0</v>
      </c>
      <c r="H200">
        <v>0.9494145199063232</v>
      </c>
      <c r="I200">
        <v>0.46344357012683945</v>
      </c>
      <c r="J200" s="1" t="s">
        <v>13903</v>
      </c>
    </row>
    <row r="201" spans="1:10" x14ac:dyDescent="0.25">
      <c r="A201" s="1" t="s">
        <v>13904</v>
      </c>
      <c r="B201" s="1" t="s">
        <v>2019</v>
      </c>
      <c r="C201">
        <v>0.62109360761814136</v>
      </c>
      <c r="D201">
        <v>0.95337868769384693</v>
      </c>
      <c r="E201">
        <f>-LOG(KEGG_2021_Human_table[[#This Row],[Adjusted P-value]],10)</f>
        <v>2.0734560737498665E-2</v>
      </c>
      <c r="F201">
        <v>0</v>
      </c>
      <c r="G201">
        <v>0</v>
      </c>
      <c r="H201">
        <v>0.97107921318447632</v>
      </c>
      <c r="I201">
        <v>0.46249926796787377</v>
      </c>
      <c r="J201" s="1" t="s">
        <v>10166</v>
      </c>
    </row>
    <row r="202" spans="1:10" x14ac:dyDescent="0.25">
      <c r="A202" s="1" t="s">
        <v>13905</v>
      </c>
      <c r="B202" s="1" t="s">
        <v>13245</v>
      </c>
      <c r="C202">
        <v>0.62806124955741816</v>
      </c>
      <c r="D202">
        <v>0.95734534665946647</v>
      </c>
      <c r="E202">
        <f>-LOG(KEGG_2021_Human_table[[#This Row],[Adjusted P-value]],10)</f>
        <v>1.8931369335492533E-2</v>
      </c>
      <c r="F202">
        <v>0</v>
      </c>
      <c r="G202">
        <v>0</v>
      </c>
      <c r="H202">
        <v>0.93304790518160419</v>
      </c>
      <c r="I202">
        <v>0.43397698939929996</v>
      </c>
      <c r="J202" s="1" t="s">
        <v>13906</v>
      </c>
    </row>
    <row r="203" spans="1:10" x14ac:dyDescent="0.25">
      <c r="A203" s="1" t="s">
        <v>2216</v>
      </c>
      <c r="B203" s="1" t="s">
        <v>2063</v>
      </c>
      <c r="C203">
        <v>0.62991452776942092</v>
      </c>
      <c r="D203">
        <v>0.95734534665946647</v>
      </c>
      <c r="E203">
        <f>-LOG(KEGG_2021_Human_table[[#This Row],[Adjusted P-value]],10)</f>
        <v>1.8931369335492533E-2</v>
      </c>
      <c r="F203">
        <v>0</v>
      </c>
      <c r="G203">
        <v>0</v>
      </c>
      <c r="H203">
        <v>0.92872416250890943</v>
      </c>
      <c r="I203">
        <v>0.42922950401086551</v>
      </c>
      <c r="J203" s="1" t="s">
        <v>2218</v>
      </c>
    </row>
    <row r="204" spans="1:10" x14ac:dyDescent="0.25">
      <c r="A204" s="1" t="s">
        <v>13907</v>
      </c>
      <c r="B204" s="1" t="s">
        <v>13908</v>
      </c>
      <c r="C204">
        <v>0.63974178719320596</v>
      </c>
      <c r="D204">
        <v>0.96749127422814896</v>
      </c>
      <c r="E204">
        <f>-LOG(KEGG_2021_Human_table[[#This Row],[Adjusted P-value]],10)</f>
        <v>1.4352943178977746E-2</v>
      </c>
      <c r="F204">
        <v>0</v>
      </c>
      <c r="G204">
        <v>0</v>
      </c>
      <c r="H204">
        <v>0.92838874680306904</v>
      </c>
      <c r="I204">
        <v>0.41470256491718416</v>
      </c>
      <c r="J204" s="1" t="s">
        <v>13909</v>
      </c>
    </row>
    <row r="205" spans="1:10" x14ac:dyDescent="0.25">
      <c r="A205" s="1" t="s">
        <v>13910</v>
      </c>
      <c r="B205" s="1" t="s">
        <v>13911</v>
      </c>
      <c r="C205">
        <v>0.64727627393433851</v>
      </c>
      <c r="D205">
        <v>0.96850794443334431</v>
      </c>
      <c r="E205">
        <f>-LOG(KEGG_2021_Human_table[[#This Row],[Adjusted P-value]],10)</f>
        <v>1.389681251904429E-2</v>
      </c>
      <c r="F205">
        <v>0</v>
      </c>
      <c r="G205">
        <v>0</v>
      </c>
      <c r="H205">
        <v>0.93058316314953482</v>
      </c>
      <c r="I205">
        <v>0.40478698874956415</v>
      </c>
      <c r="J205" s="1" t="s">
        <v>13912</v>
      </c>
    </row>
    <row r="206" spans="1:10" x14ac:dyDescent="0.25">
      <c r="A206" s="1" t="s">
        <v>13913</v>
      </c>
      <c r="B206" s="1" t="s">
        <v>9848</v>
      </c>
      <c r="C206">
        <v>0.64802879146530723</v>
      </c>
      <c r="D206">
        <v>0.96850794443334431</v>
      </c>
      <c r="E206">
        <f>-LOG(KEGG_2021_Human_table[[#This Row],[Adjusted P-value]],10)</f>
        <v>1.389681251904429E-2</v>
      </c>
      <c r="F206">
        <v>0</v>
      </c>
      <c r="G206">
        <v>0</v>
      </c>
      <c r="H206">
        <v>0.91153708604534722</v>
      </c>
      <c r="I206">
        <v>0.39544315753474196</v>
      </c>
      <c r="J206" s="1" t="s">
        <v>13914</v>
      </c>
    </row>
    <row r="207" spans="1:10" x14ac:dyDescent="0.25">
      <c r="A207" s="1" t="s">
        <v>13915</v>
      </c>
      <c r="B207" s="1" t="s">
        <v>2103</v>
      </c>
      <c r="C207">
        <v>0.64987829496178806</v>
      </c>
      <c r="D207">
        <v>0.96850794443334431</v>
      </c>
      <c r="E207">
        <f>-LOG(KEGG_2021_Human_table[[#This Row],[Adjusted P-value]],10)</f>
        <v>1.389681251904429E-2</v>
      </c>
      <c r="F207">
        <v>0</v>
      </c>
      <c r="G207">
        <v>0</v>
      </c>
      <c r="H207">
        <v>0.904997368760736</v>
      </c>
      <c r="I207">
        <v>0.39002687180477236</v>
      </c>
      <c r="J207" s="1" t="s">
        <v>13916</v>
      </c>
    </row>
    <row r="208" spans="1:10" x14ac:dyDescent="0.25">
      <c r="A208" s="1" t="s">
        <v>13917</v>
      </c>
      <c r="B208" s="1" t="s">
        <v>11969</v>
      </c>
      <c r="C208">
        <v>0.66349804818610036</v>
      </c>
      <c r="D208">
        <v>0.97633313380935449</v>
      </c>
      <c r="E208">
        <f>-LOG(KEGG_2021_Human_table[[#This Row],[Adjusted P-value]],10)</f>
        <v>1.0401971790715061E-2</v>
      </c>
      <c r="F208">
        <v>0</v>
      </c>
      <c r="G208">
        <v>0</v>
      </c>
      <c r="H208">
        <v>0.88986526069127125</v>
      </c>
      <c r="I208">
        <v>0.36504886252688895</v>
      </c>
      <c r="J208" s="1" t="s">
        <v>13918</v>
      </c>
    </row>
    <row r="209" spans="1:10" x14ac:dyDescent="0.25">
      <c r="A209" s="1" t="s">
        <v>13919</v>
      </c>
      <c r="B209" s="1" t="s">
        <v>11969</v>
      </c>
      <c r="C209">
        <v>0.66349804818610036</v>
      </c>
      <c r="D209">
        <v>0.97633313380935449</v>
      </c>
      <c r="E209">
        <f>-LOG(KEGG_2021_Human_table[[#This Row],[Adjusted P-value]],10)</f>
        <v>1.0401971790715061E-2</v>
      </c>
      <c r="F209">
        <v>0</v>
      </c>
      <c r="G209">
        <v>0</v>
      </c>
      <c r="H209">
        <v>0.88986526069127125</v>
      </c>
      <c r="I209">
        <v>0.36504886252688895</v>
      </c>
      <c r="J209" s="1" t="s">
        <v>13920</v>
      </c>
    </row>
    <row r="210" spans="1:10" x14ac:dyDescent="0.25">
      <c r="A210" s="1" t="s">
        <v>13921</v>
      </c>
      <c r="B210" s="1" t="s">
        <v>10015</v>
      </c>
      <c r="C210">
        <v>0.67537352897586622</v>
      </c>
      <c r="D210">
        <v>0.97633313380935449</v>
      </c>
      <c r="E210">
        <f>-LOG(KEGG_2021_Human_table[[#This Row],[Adjusted P-value]],10)</f>
        <v>1.0401971790715061E-2</v>
      </c>
      <c r="F210">
        <v>0</v>
      </c>
      <c r="G210">
        <v>0</v>
      </c>
      <c r="H210">
        <v>0.88967136150234738</v>
      </c>
      <c r="I210">
        <v>0.34918654765044099</v>
      </c>
      <c r="J210" s="1" t="s">
        <v>2786</v>
      </c>
    </row>
    <row r="211" spans="1:10" x14ac:dyDescent="0.25">
      <c r="A211" s="1" t="s">
        <v>13922</v>
      </c>
      <c r="B211" s="1" t="s">
        <v>10018</v>
      </c>
      <c r="C211">
        <v>0.67568391598102162</v>
      </c>
      <c r="D211">
        <v>0.97633313380935449</v>
      </c>
      <c r="E211">
        <f>-LOG(KEGG_2021_Human_table[[#This Row],[Adjusted P-value]],10)</f>
        <v>1.0401971790715061E-2</v>
      </c>
      <c r="F211">
        <v>0</v>
      </c>
      <c r="G211">
        <v>0</v>
      </c>
      <c r="H211">
        <v>0.8717201166180758</v>
      </c>
      <c r="I211">
        <v>0.34174034334502895</v>
      </c>
      <c r="J211" s="1" t="s">
        <v>13923</v>
      </c>
    </row>
    <row r="212" spans="1:10" x14ac:dyDescent="0.25">
      <c r="A212" s="1" t="s">
        <v>1781</v>
      </c>
      <c r="B212" s="1" t="s">
        <v>2170</v>
      </c>
      <c r="C212">
        <v>0.67729701287427035</v>
      </c>
      <c r="D212">
        <v>0.97633313380935449</v>
      </c>
      <c r="E212">
        <f>-LOG(KEGG_2021_Human_table[[#This Row],[Adjusted P-value]],10)</f>
        <v>1.0401971790715061E-2</v>
      </c>
      <c r="F212">
        <v>0</v>
      </c>
      <c r="G212">
        <v>0</v>
      </c>
      <c r="H212">
        <v>0.86589280913447098</v>
      </c>
      <c r="I212">
        <v>0.33739113535139414</v>
      </c>
      <c r="J212" s="1" t="s">
        <v>1783</v>
      </c>
    </row>
    <row r="213" spans="1:10" x14ac:dyDescent="0.25">
      <c r="A213" s="1" t="s">
        <v>13924</v>
      </c>
      <c r="B213" s="1" t="s">
        <v>2196</v>
      </c>
      <c r="C213">
        <v>0.68767023436084929</v>
      </c>
      <c r="D213">
        <v>0.97633313380935449</v>
      </c>
      <c r="E213">
        <f>-LOG(KEGG_2021_Human_table[[#This Row],[Adjusted P-value]],10)</f>
        <v>1.0401971790715061E-2</v>
      </c>
      <c r="F213">
        <v>0</v>
      </c>
      <c r="G213">
        <v>0</v>
      </c>
      <c r="H213">
        <v>0.89012273524254826</v>
      </c>
      <c r="I213">
        <v>0.33330277886861442</v>
      </c>
      <c r="J213" s="1" t="s">
        <v>1284</v>
      </c>
    </row>
    <row r="214" spans="1:10" x14ac:dyDescent="0.25">
      <c r="A214" s="1" t="s">
        <v>2660</v>
      </c>
      <c r="B214" s="1" t="s">
        <v>2214</v>
      </c>
      <c r="C214">
        <v>0.68968479635746383</v>
      </c>
      <c r="D214">
        <v>0.97633313380935449</v>
      </c>
      <c r="E214">
        <f>-LOG(KEGG_2021_Human_table[[#This Row],[Adjusted P-value]],10)</f>
        <v>1.0401971790715061E-2</v>
      </c>
      <c r="F214">
        <v>0</v>
      </c>
      <c r="G214">
        <v>0</v>
      </c>
      <c r="H214">
        <v>0.86106544210745128</v>
      </c>
      <c r="I214">
        <v>0.31990355196138642</v>
      </c>
      <c r="J214" s="1" t="s">
        <v>13925</v>
      </c>
    </row>
    <row r="215" spans="1:10" x14ac:dyDescent="0.25">
      <c r="A215" s="1" t="s">
        <v>1680</v>
      </c>
      <c r="B215" s="1" t="s">
        <v>10138</v>
      </c>
      <c r="C215">
        <v>0.69323236513456898</v>
      </c>
      <c r="D215">
        <v>0.97633313380935449</v>
      </c>
      <c r="E215">
        <f>-LOG(KEGG_2021_Human_table[[#This Row],[Adjusted P-value]],10)</f>
        <v>1.0401971790715061E-2</v>
      </c>
      <c r="F215">
        <v>0</v>
      </c>
      <c r="G215">
        <v>0</v>
      </c>
      <c r="H215">
        <v>0.86894905544567957</v>
      </c>
      <c r="I215">
        <v>0.3183742728996044</v>
      </c>
      <c r="J215" s="1" t="s">
        <v>13926</v>
      </c>
    </row>
    <row r="216" spans="1:10" x14ac:dyDescent="0.25">
      <c r="A216" s="1" t="s">
        <v>13927</v>
      </c>
      <c r="B216" s="1" t="s">
        <v>13928</v>
      </c>
      <c r="C216">
        <v>0.69442581631559663</v>
      </c>
      <c r="D216">
        <v>0.97633313380935449</v>
      </c>
      <c r="E216">
        <f>-LOG(KEGG_2021_Human_table[[#This Row],[Adjusted P-value]],10)</f>
        <v>1.0401971790715061E-2</v>
      </c>
      <c r="F216">
        <v>0</v>
      </c>
      <c r="G216">
        <v>0</v>
      </c>
      <c r="H216">
        <v>0.9272765051166173</v>
      </c>
      <c r="I216">
        <v>0.33814986605000635</v>
      </c>
      <c r="J216" s="1" t="s">
        <v>13929</v>
      </c>
    </row>
    <row r="217" spans="1:10" x14ac:dyDescent="0.25">
      <c r="A217" s="1" t="s">
        <v>13930</v>
      </c>
      <c r="B217" s="1" t="s">
        <v>2234</v>
      </c>
      <c r="C217">
        <v>0.70252027967240405</v>
      </c>
      <c r="D217">
        <v>0.97633313380935449</v>
      </c>
      <c r="E217">
        <f>-LOG(KEGG_2021_Human_table[[#This Row],[Adjusted P-value]],10)</f>
        <v>1.0401971790715061E-2</v>
      </c>
      <c r="F217">
        <v>0</v>
      </c>
      <c r="G217">
        <v>0</v>
      </c>
      <c r="H217">
        <v>0.85406799531066824</v>
      </c>
      <c r="I217">
        <v>0.30155519067466457</v>
      </c>
      <c r="J217" s="1" t="s">
        <v>13931</v>
      </c>
    </row>
    <row r="218" spans="1:10" x14ac:dyDescent="0.25">
      <c r="A218" s="1" t="s">
        <v>13932</v>
      </c>
      <c r="B218" s="1" t="s">
        <v>13933</v>
      </c>
      <c r="C218">
        <v>0.70345415184693993</v>
      </c>
      <c r="D218">
        <v>0.97633313380935449</v>
      </c>
      <c r="E218">
        <f>-LOG(KEGG_2021_Human_table[[#This Row],[Adjusted P-value]],10)</f>
        <v>1.0401971790715061E-2</v>
      </c>
      <c r="F218">
        <v>0</v>
      </c>
      <c r="G218">
        <v>0</v>
      </c>
      <c r="H218">
        <v>0.89742797559280141</v>
      </c>
      <c r="I218">
        <v>0.31567260223898863</v>
      </c>
      <c r="J218" s="1" t="s">
        <v>13934</v>
      </c>
    </row>
    <row r="219" spans="1:10" x14ac:dyDescent="0.25">
      <c r="A219" s="1" t="s">
        <v>13935</v>
      </c>
      <c r="B219" s="1" t="s">
        <v>13933</v>
      </c>
      <c r="C219">
        <v>0.70345415184693993</v>
      </c>
      <c r="D219">
        <v>0.97633313380935449</v>
      </c>
      <c r="E219">
        <f>-LOG(KEGG_2021_Human_table[[#This Row],[Adjusted P-value]],10)</f>
        <v>1.0401971790715061E-2</v>
      </c>
      <c r="F219">
        <v>0</v>
      </c>
      <c r="G219">
        <v>0</v>
      </c>
      <c r="H219">
        <v>0.89742797559280141</v>
      </c>
      <c r="I219">
        <v>0.31567260223898863</v>
      </c>
      <c r="J219" s="1" t="s">
        <v>13936</v>
      </c>
    </row>
    <row r="220" spans="1:10" x14ac:dyDescent="0.25">
      <c r="A220" s="1" t="s">
        <v>13937</v>
      </c>
      <c r="B220" s="1" t="s">
        <v>13938</v>
      </c>
      <c r="C220">
        <v>0.70373510983195953</v>
      </c>
      <c r="D220">
        <v>0.97633313380935449</v>
      </c>
      <c r="E220">
        <f>-LOG(KEGG_2021_Human_table[[#This Row],[Adjusted P-value]],10)</f>
        <v>1.0401971790715061E-2</v>
      </c>
      <c r="F220">
        <v>0</v>
      </c>
      <c r="G220">
        <v>0</v>
      </c>
      <c r="H220">
        <v>0.90783503075526872</v>
      </c>
      <c r="I220">
        <v>0.31897079584826737</v>
      </c>
      <c r="J220" s="1" t="s">
        <v>13939</v>
      </c>
    </row>
    <row r="221" spans="1:10" x14ac:dyDescent="0.25">
      <c r="A221" s="1" t="s">
        <v>13940</v>
      </c>
      <c r="B221" s="1" t="s">
        <v>13941</v>
      </c>
      <c r="C221">
        <v>0.70392317243045122</v>
      </c>
      <c r="D221">
        <v>0.97633313380935449</v>
      </c>
      <c r="E221">
        <f>-LOG(KEGG_2021_Human_table[[#This Row],[Adjusted P-value]],10)</f>
        <v>1.0401971790715061E-2</v>
      </c>
      <c r="F221">
        <v>0</v>
      </c>
      <c r="G221">
        <v>0</v>
      </c>
      <c r="H221">
        <v>0.85891394478713723</v>
      </c>
      <c r="I221">
        <v>0.30155271176627535</v>
      </c>
      <c r="J221" s="1" t="s">
        <v>13942</v>
      </c>
    </row>
    <row r="222" spans="1:10" x14ac:dyDescent="0.25">
      <c r="A222" s="1" t="s">
        <v>2293</v>
      </c>
      <c r="B222" s="1" t="s">
        <v>2239</v>
      </c>
      <c r="C222">
        <v>0.70463401141525994</v>
      </c>
      <c r="D222">
        <v>0.97633313380935449</v>
      </c>
      <c r="E222">
        <f>-LOG(KEGG_2021_Human_table[[#This Row],[Adjusted P-value]],10)</f>
        <v>1.0401971790715061E-2</v>
      </c>
      <c r="F222">
        <v>0</v>
      </c>
      <c r="G222">
        <v>0</v>
      </c>
      <c r="H222">
        <v>0.82150247413405308</v>
      </c>
      <c r="I222">
        <v>0.28758891109475249</v>
      </c>
      <c r="J222" s="1" t="s">
        <v>2294</v>
      </c>
    </row>
    <row r="223" spans="1:10" x14ac:dyDescent="0.25">
      <c r="A223" s="1" t="s">
        <v>13943</v>
      </c>
      <c r="B223" s="1" t="s">
        <v>10191</v>
      </c>
      <c r="C223">
        <v>0.70601288503477744</v>
      </c>
      <c r="D223">
        <v>0.97633313380935449</v>
      </c>
      <c r="E223">
        <f>-LOG(KEGG_2021_Human_table[[#This Row],[Adjusted P-value]],10)</f>
        <v>1.0401971790715061E-2</v>
      </c>
      <c r="F223">
        <v>0</v>
      </c>
      <c r="G223">
        <v>0</v>
      </c>
      <c r="H223">
        <v>0.86256935552710201</v>
      </c>
      <c r="I223">
        <v>0.30027918881979643</v>
      </c>
      <c r="J223" s="1" t="s">
        <v>13944</v>
      </c>
    </row>
    <row r="224" spans="1:10" x14ac:dyDescent="0.25">
      <c r="A224" s="1" t="s">
        <v>1878</v>
      </c>
      <c r="B224" s="1" t="s">
        <v>2252</v>
      </c>
      <c r="C224">
        <v>0.70932859872052212</v>
      </c>
      <c r="D224">
        <v>0.97651964039103267</v>
      </c>
      <c r="E224">
        <f>-LOG(KEGG_2021_Human_table[[#This Row],[Adjusted P-value]],10)</f>
        <v>1.0319017478359482E-2</v>
      </c>
      <c r="F224">
        <v>0</v>
      </c>
      <c r="G224">
        <v>0</v>
      </c>
      <c r="H224">
        <v>0.82139802853670607</v>
      </c>
      <c r="I224">
        <v>0.28209797527310243</v>
      </c>
      <c r="J224" s="1" t="s">
        <v>13945</v>
      </c>
    </row>
    <row r="225" spans="1:10" x14ac:dyDescent="0.25">
      <c r="A225" s="1" t="s">
        <v>13946</v>
      </c>
      <c r="B225" s="1" t="s">
        <v>2302</v>
      </c>
      <c r="C225">
        <v>0.72440149454321079</v>
      </c>
      <c r="D225">
        <v>0.99281811975341827</v>
      </c>
      <c r="E225">
        <f>-LOG(KEGG_2021_Human_table[[#This Row],[Adjusted P-value]],10)</f>
        <v>3.1303052028077874E-3</v>
      </c>
      <c r="F225">
        <v>0</v>
      </c>
      <c r="G225">
        <v>0</v>
      </c>
      <c r="H225">
        <v>0.80081919251023992</v>
      </c>
      <c r="I225">
        <v>0.25819170730222923</v>
      </c>
      <c r="J225" s="1" t="s">
        <v>2304</v>
      </c>
    </row>
    <row r="226" spans="1:10" x14ac:dyDescent="0.25">
      <c r="A226" s="1" t="s">
        <v>13947</v>
      </c>
      <c r="B226" s="1" t="s">
        <v>13948</v>
      </c>
      <c r="C226">
        <v>0.73077687673174085</v>
      </c>
      <c r="D226">
        <v>0.99624196006260679</v>
      </c>
      <c r="E226">
        <f>-LOG(KEGG_2021_Human_table[[#This Row],[Adjusted P-value]],10)</f>
        <v>1.6351704535819593E-3</v>
      </c>
      <c r="F226">
        <v>0</v>
      </c>
      <c r="G226">
        <v>0</v>
      </c>
      <c r="H226">
        <v>0.85677810819741074</v>
      </c>
      <c r="I226">
        <v>0.26872596556423883</v>
      </c>
      <c r="J226" s="1" t="s">
        <v>13949</v>
      </c>
    </row>
    <row r="227" spans="1:10" x14ac:dyDescent="0.25">
      <c r="A227" s="1" t="s">
        <v>13950</v>
      </c>
      <c r="B227" s="1" t="s">
        <v>13951</v>
      </c>
      <c r="C227">
        <v>0.73338984682133268</v>
      </c>
      <c r="D227">
        <v>0.99624196006260679</v>
      </c>
      <c r="E227">
        <f>-LOG(KEGG_2021_Human_table[[#This Row],[Adjusted P-value]],10)</f>
        <v>1.6351704535819593E-3</v>
      </c>
      <c r="F227">
        <v>0</v>
      </c>
      <c r="G227">
        <v>0</v>
      </c>
      <c r="H227">
        <v>0.88112689077788331</v>
      </c>
      <c r="I227">
        <v>0.27321794722396131</v>
      </c>
      <c r="J227" s="1" t="s">
        <v>13952</v>
      </c>
    </row>
    <row r="228" spans="1:10" x14ac:dyDescent="0.25">
      <c r="A228" s="1" t="s">
        <v>13953</v>
      </c>
      <c r="B228" s="1" t="s">
        <v>13954</v>
      </c>
      <c r="C228">
        <v>0.74567285944245154</v>
      </c>
      <c r="D228">
        <v>0.9999949531292921</v>
      </c>
      <c r="E228">
        <f>-LOG(KEGG_2021_Human_table[[#This Row],[Adjusted P-value]],10)</f>
        <v>2.19183363027665E-6</v>
      </c>
      <c r="F228">
        <v>0</v>
      </c>
      <c r="G228">
        <v>0</v>
      </c>
      <c r="H228">
        <v>0.81064597029100571</v>
      </c>
      <c r="I228">
        <v>0.23789889575620407</v>
      </c>
      <c r="J228" s="1" t="s">
        <v>13955</v>
      </c>
    </row>
    <row r="229" spans="1:10" x14ac:dyDescent="0.25">
      <c r="A229" s="1" t="s">
        <v>1797</v>
      </c>
      <c r="B229" s="1" t="s">
        <v>13956</v>
      </c>
      <c r="C229">
        <v>0.74661009038150628</v>
      </c>
      <c r="D229">
        <v>0.9999949531292921</v>
      </c>
      <c r="E229">
        <f>-LOG(KEGG_2021_Human_table[[#This Row],[Adjusted P-value]],10)</f>
        <v>2.19183363027665E-6</v>
      </c>
      <c r="F229">
        <v>0</v>
      </c>
      <c r="G229">
        <v>0</v>
      </c>
      <c r="H229">
        <v>0.8443573183781018</v>
      </c>
      <c r="I229">
        <v>0.24673150746367281</v>
      </c>
      <c r="J229" s="1" t="s">
        <v>1799</v>
      </c>
    </row>
    <row r="230" spans="1:10" x14ac:dyDescent="0.25">
      <c r="A230" s="1" t="s">
        <v>2071</v>
      </c>
      <c r="B230" s="1" t="s">
        <v>2362</v>
      </c>
      <c r="C230">
        <v>0.75361605505634355</v>
      </c>
      <c r="D230">
        <v>0.9999949531292921</v>
      </c>
      <c r="E230">
        <f>-LOG(KEGG_2021_Human_table[[#This Row],[Adjusted P-value]],10)</f>
        <v>2.19183363027665E-6</v>
      </c>
      <c r="F230">
        <v>0</v>
      </c>
      <c r="G230">
        <v>0</v>
      </c>
      <c r="H230">
        <v>0.81201071018742832</v>
      </c>
      <c r="I230">
        <v>0.22969529780573902</v>
      </c>
      <c r="J230" s="1" t="s">
        <v>2073</v>
      </c>
    </row>
    <row r="231" spans="1:10" x14ac:dyDescent="0.25">
      <c r="A231" s="1" t="s">
        <v>2483</v>
      </c>
      <c r="B231" s="1" t="s">
        <v>2367</v>
      </c>
      <c r="C231">
        <v>0.75495525206070169</v>
      </c>
      <c r="D231">
        <v>0.9999949531292921</v>
      </c>
      <c r="E231">
        <f>-LOG(KEGG_2021_Human_table[[#This Row],[Adjusted P-value]],10)</f>
        <v>2.19183363027665E-6</v>
      </c>
      <c r="F231">
        <v>0</v>
      </c>
      <c r="G231">
        <v>0</v>
      </c>
      <c r="H231">
        <v>0.77636789440068132</v>
      </c>
      <c r="I231">
        <v>0.21823453095875275</v>
      </c>
      <c r="J231" s="1" t="s">
        <v>13957</v>
      </c>
    </row>
    <row r="232" spans="1:10" x14ac:dyDescent="0.25">
      <c r="A232" s="1" t="s">
        <v>2814</v>
      </c>
      <c r="B232" s="1" t="s">
        <v>2370</v>
      </c>
      <c r="C232">
        <v>0.75572255703228597</v>
      </c>
      <c r="D232">
        <v>0.9999949531292921</v>
      </c>
      <c r="E232">
        <f>-LOG(KEGG_2021_Human_table[[#This Row],[Adjusted P-value]],10)</f>
        <v>2.19183363027665E-6</v>
      </c>
      <c r="F232">
        <v>0</v>
      </c>
      <c r="G232">
        <v>0</v>
      </c>
      <c r="H232">
        <v>0.80046893317702228</v>
      </c>
      <c r="I232">
        <v>0.22419610582294253</v>
      </c>
      <c r="J232" s="1" t="s">
        <v>13958</v>
      </c>
    </row>
    <row r="233" spans="1:10" x14ac:dyDescent="0.25">
      <c r="A233" s="1" t="s">
        <v>2297</v>
      </c>
      <c r="B233" s="1" t="s">
        <v>2373</v>
      </c>
      <c r="C233">
        <v>0.75672479125957193</v>
      </c>
      <c r="D233">
        <v>0.9999949531292921</v>
      </c>
      <c r="E233">
        <f>-LOG(KEGG_2021_Human_table[[#This Row],[Adjusted P-value]],10)</f>
        <v>2.19183363027665E-6</v>
      </c>
      <c r="F233">
        <v>0</v>
      </c>
      <c r="G233">
        <v>0</v>
      </c>
      <c r="H233">
        <v>0.73639846743295023</v>
      </c>
      <c r="I233">
        <v>0.20527522864875433</v>
      </c>
      <c r="J233" s="1" t="s">
        <v>2298</v>
      </c>
    </row>
    <row r="234" spans="1:10" x14ac:dyDescent="0.25">
      <c r="A234" s="1" t="s">
        <v>13959</v>
      </c>
      <c r="B234" s="1" t="s">
        <v>13960</v>
      </c>
      <c r="C234">
        <v>0.77554928959336134</v>
      </c>
      <c r="D234">
        <v>0.9999949531292921</v>
      </c>
      <c r="E234">
        <f>-LOG(KEGG_2021_Human_table[[#This Row],[Adjusted P-value]],10)</f>
        <v>2.19183363027665E-6</v>
      </c>
      <c r="F234">
        <v>0</v>
      </c>
      <c r="G234">
        <v>0</v>
      </c>
      <c r="H234">
        <v>0.87509142455123601</v>
      </c>
      <c r="I234">
        <v>0.22243401106037811</v>
      </c>
      <c r="J234" s="1" t="s">
        <v>13961</v>
      </c>
    </row>
    <row r="235" spans="1:10" x14ac:dyDescent="0.25">
      <c r="A235" s="1" t="s">
        <v>1695</v>
      </c>
      <c r="B235" s="1" t="s">
        <v>13962</v>
      </c>
      <c r="C235">
        <v>0.77635819182932053</v>
      </c>
      <c r="D235">
        <v>0.9999949531292921</v>
      </c>
      <c r="E235">
        <f>-LOG(KEGG_2021_Human_table[[#This Row],[Adjusted P-value]],10)</f>
        <v>2.19183363027665E-6</v>
      </c>
      <c r="F235">
        <v>0</v>
      </c>
      <c r="G235">
        <v>0</v>
      </c>
      <c r="H235">
        <v>0.82055804278026501</v>
      </c>
      <c r="I235">
        <v>0.20771711153124442</v>
      </c>
      <c r="J235" s="1" t="s">
        <v>13963</v>
      </c>
    </row>
    <row r="236" spans="1:10" x14ac:dyDescent="0.25">
      <c r="A236" s="1" t="s">
        <v>13964</v>
      </c>
      <c r="B236" s="1" t="s">
        <v>2435</v>
      </c>
      <c r="C236">
        <v>0.78017740248140788</v>
      </c>
      <c r="D236">
        <v>0.9999949531292921</v>
      </c>
      <c r="E236">
        <f>-LOG(KEGG_2021_Human_table[[#This Row],[Adjusted P-value]],10)</f>
        <v>2.19183363027665E-6</v>
      </c>
      <c r="F236">
        <v>0</v>
      </c>
      <c r="G236">
        <v>0</v>
      </c>
      <c r="H236">
        <v>0.76232320696292577</v>
      </c>
      <c r="I236">
        <v>0.1892344978528574</v>
      </c>
      <c r="J236" s="1" t="s">
        <v>13965</v>
      </c>
    </row>
    <row r="237" spans="1:10" x14ac:dyDescent="0.25">
      <c r="A237" s="1" t="s">
        <v>2644</v>
      </c>
      <c r="B237" s="1" t="s">
        <v>2438</v>
      </c>
      <c r="C237">
        <v>0.78170635913039821</v>
      </c>
      <c r="D237">
        <v>0.9999949531292921</v>
      </c>
      <c r="E237">
        <f>-LOG(KEGG_2021_Human_table[[#This Row],[Adjusted P-value]],10)</f>
        <v>2.19183363027665E-6</v>
      </c>
      <c r="F237">
        <v>0</v>
      </c>
      <c r="G237">
        <v>0</v>
      </c>
      <c r="H237">
        <v>0.66744593804792518</v>
      </c>
      <c r="I237">
        <v>0.16437598844866083</v>
      </c>
      <c r="J237" s="1" t="s">
        <v>2132</v>
      </c>
    </row>
    <row r="238" spans="1:10" x14ac:dyDescent="0.25">
      <c r="A238" s="1" t="s">
        <v>1536</v>
      </c>
      <c r="B238" s="1" t="s">
        <v>2438</v>
      </c>
      <c r="C238">
        <v>0.78170635913039821</v>
      </c>
      <c r="D238">
        <v>0.9999949531292921</v>
      </c>
      <c r="E238">
        <f>-LOG(KEGG_2021_Human_table[[#This Row],[Adjusted P-value]],10)</f>
        <v>2.19183363027665E-6</v>
      </c>
      <c r="F238">
        <v>0</v>
      </c>
      <c r="G238">
        <v>0</v>
      </c>
      <c r="H238">
        <v>0.66744593804792518</v>
      </c>
      <c r="I238">
        <v>0.16437598844866083</v>
      </c>
      <c r="J238" s="1" t="s">
        <v>12797</v>
      </c>
    </row>
    <row r="239" spans="1:10" x14ac:dyDescent="0.25">
      <c r="A239" s="1" t="s">
        <v>2395</v>
      </c>
      <c r="B239" s="1" t="s">
        <v>2438</v>
      </c>
      <c r="C239">
        <v>0.78170635913039821</v>
      </c>
      <c r="D239">
        <v>0.9999949531292921</v>
      </c>
      <c r="E239">
        <f>-LOG(KEGG_2021_Human_table[[#This Row],[Adjusted P-value]],10)</f>
        <v>2.19183363027665E-6</v>
      </c>
      <c r="F239">
        <v>0</v>
      </c>
      <c r="G239">
        <v>0</v>
      </c>
      <c r="H239">
        <v>0.66744593804792518</v>
      </c>
      <c r="I239">
        <v>0.16437598844866083</v>
      </c>
      <c r="J239" s="1" t="s">
        <v>1476</v>
      </c>
    </row>
    <row r="240" spans="1:10" x14ac:dyDescent="0.25">
      <c r="A240" s="1" t="s">
        <v>2519</v>
      </c>
      <c r="B240" s="1" t="s">
        <v>2472</v>
      </c>
      <c r="C240">
        <v>0.78687192865247857</v>
      </c>
      <c r="D240">
        <v>0.9999949531292921</v>
      </c>
      <c r="E240">
        <f>-LOG(KEGG_2021_Human_table[[#This Row],[Adjusted P-value]],10)</f>
        <v>2.19183363027665E-6</v>
      </c>
      <c r="F240">
        <v>0</v>
      </c>
      <c r="G240">
        <v>0</v>
      </c>
      <c r="H240">
        <v>0.68881343142803242</v>
      </c>
      <c r="I240">
        <v>0.16510153805791467</v>
      </c>
      <c r="J240" s="1" t="s">
        <v>2520</v>
      </c>
    </row>
    <row r="241" spans="1:10" x14ac:dyDescent="0.25">
      <c r="A241" s="1" t="s">
        <v>2010</v>
      </c>
      <c r="B241" s="1" t="s">
        <v>2481</v>
      </c>
      <c r="C241">
        <v>0.78990741730744551</v>
      </c>
      <c r="D241">
        <v>0.9999949531292921</v>
      </c>
      <c r="E241">
        <f>-LOG(KEGG_2021_Human_table[[#This Row],[Adjusted P-value]],10)</f>
        <v>2.19183363027665E-6</v>
      </c>
      <c r="F241">
        <v>0</v>
      </c>
      <c r="G241">
        <v>0</v>
      </c>
      <c r="H241">
        <v>0.7515450052394036</v>
      </c>
      <c r="I241">
        <v>0.17724402356801958</v>
      </c>
      <c r="J241" s="1" t="s">
        <v>13966</v>
      </c>
    </row>
    <row r="242" spans="1:10" x14ac:dyDescent="0.25">
      <c r="A242" s="1" t="s">
        <v>2868</v>
      </c>
      <c r="B242" s="1" t="s">
        <v>13967</v>
      </c>
      <c r="C242">
        <v>0.79018368537741968</v>
      </c>
      <c r="D242">
        <v>0.9999949531292921</v>
      </c>
      <c r="E242">
        <f>-LOG(KEGG_2021_Human_table[[#This Row],[Adjusted P-value]],10)</f>
        <v>2.19183363027665E-6</v>
      </c>
      <c r="F242">
        <v>0</v>
      </c>
      <c r="G242">
        <v>0</v>
      </c>
      <c r="H242">
        <v>0.81518171599850131</v>
      </c>
      <c r="I242">
        <v>0.19196701791360904</v>
      </c>
      <c r="J242" s="1" t="s">
        <v>13968</v>
      </c>
    </row>
    <row r="243" spans="1:10" x14ac:dyDescent="0.25">
      <c r="A243" s="1" t="s">
        <v>2488</v>
      </c>
      <c r="B243" s="1" t="s">
        <v>2486</v>
      </c>
      <c r="C243">
        <v>0.79071055622129405</v>
      </c>
      <c r="D243">
        <v>0.9999949531292921</v>
      </c>
      <c r="E243">
        <f>-LOG(KEGG_2021_Human_table[[#This Row],[Adjusted P-value]],10)</f>
        <v>2.19183363027665E-6</v>
      </c>
      <c r="F243">
        <v>0</v>
      </c>
      <c r="G243">
        <v>0</v>
      </c>
      <c r="H243">
        <v>0.71164423639555296</v>
      </c>
      <c r="I243">
        <v>0.16711064767370767</v>
      </c>
      <c r="J243" s="1" t="s">
        <v>2489</v>
      </c>
    </row>
    <row r="244" spans="1:10" x14ac:dyDescent="0.25">
      <c r="A244" s="1" t="s">
        <v>13969</v>
      </c>
      <c r="B244" s="1" t="s">
        <v>13970</v>
      </c>
      <c r="C244">
        <v>0.80636484233732664</v>
      </c>
      <c r="D244">
        <v>0.9999949531292921</v>
      </c>
      <c r="E244">
        <f>-LOG(KEGG_2021_Human_table[[#This Row],[Adjusted P-value]],10)</f>
        <v>2.19183363027665E-6</v>
      </c>
      <c r="F244">
        <v>0</v>
      </c>
      <c r="G244">
        <v>0</v>
      </c>
      <c r="H244">
        <v>0.78047348294974439</v>
      </c>
      <c r="I244">
        <v>0.16797270762574898</v>
      </c>
      <c r="J244" s="1" t="s">
        <v>13971</v>
      </c>
    </row>
    <row r="245" spans="1:10" x14ac:dyDescent="0.25">
      <c r="A245" s="1" t="s">
        <v>13972</v>
      </c>
      <c r="B245" s="1" t="s">
        <v>13973</v>
      </c>
      <c r="C245">
        <v>0.80916630948869439</v>
      </c>
      <c r="D245">
        <v>0.9999949531292921</v>
      </c>
      <c r="E245">
        <f>-LOG(KEGG_2021_Human_table[[#This Row],[Adjusted P-value]],10)</f>
        <v>2.19183363027665E-6</v>
      </c>
      <c r="F245">
        <v>0</v>
      </c>
      <c r="G245">
        <v>0</v>
      </c>
      <c r="H245">
        <v>0.79976470588235293</v>
      </c>
      <c r="I245">
        <v>0.16935082339982216</v>
      </c>
      <c r="J245" s="1" t="s">
        <v>13974</v>
      </c>
    </row>
    <row r="246" spans="1:10" x14ac:dyDescent="0.25">
      <c r="A246" s="1" t="s">
        <v>13975</v>
      </c>
      <c r="B246" s="1" t="s">
        <v>13976</v>
      </c>
      <c r="C246">
        <v>0.8093585047606503</v>
      </c>
      <c r="D246">
        <v>0.9999949531292921</v>
      </c>
      <c r="E246">
        <f>-LOG(KEGG_2021_Human_table[[#This Row],[Adjusted P-value]],10)</f>
        <v>2.19183363027665E-6</v>
      </c>
      <c r="F246">
        <v>0</v>
      </c>
      <c r="G246">
        <v>0</v>
      </c>
      <c r="H246">
        <v>0.85353749702823833</v>
      </c>
      <c r="I246">
        <v>0.18053454506390201</v>
      </c>
      <c r="J246" s="1" t="s">
        <v>13977</v>
      </c>
    </row>
    <row r="247" spans="1:10" x14ac:dyDescent="0.25">
      <c r="A247" s="1" t="s">
        <v>2722</v>
      </c>
      <c r="B247" s="1" t="s">
        <v>13978</v>
      </c>
      <c r="C247">
        <v>0.81326222548740879</v>
      </c>
      <c r="D247">
        <v>0.9999949531292921</v>
      </c>
      <c r="E247">
        <f>-LOG(KEGG_2021_Human_table[[#This Row],[Adjusted P-value]],10)</f>
        <v>2.19183363027665E-6</v>
      </c>
      <c r="F247">
        <v>0</v>
      </c>
      <c r="G247">
        <v>0</v>
      </c>
      <c r="H247">
        <v>0.7741367226715663</v>
      </c>
      <c r="I247">
        <v>0.16001536179509923</v>
      </c>
      <c r="J247" s="1" t="s">
        <v>13979</v>
      </c>
    </row>
    <row r="248" spans="1:10" x14ac:dyDescent="0.25">
      <c r="A248" s="1" t="s">
        <v>13980</v>
      </c>
      <c r="B248" s="1" t="s">
        <v>13981</v>
      </c>
      <c r="C248">
        <v>0.81464071478333511</v>
      </c>
      <c r="D248">
        <v>0.9999949531292921</v>
      </c>
      <c r="E248">
        <f>-LOG(KEGG_2021_Human_table[[#This Row],[Adjusted P-value]],10)</f>
        <v>2.19183363027665E-6</v>
      </c>
      <c r="F248">
        <v>0</v>
      </c>
      <c r="G248">
        <v>0</v>
      </c>
      <c r="H248">
        <v>0.80120233935637075</v>
      </c>
      <c r="I248">
        <v>0.16425297226886712</v>
      </c>
      <c r="J248" s="1" t="s">
        <v>13982</v>
      </c>
    </row>
    <row r="249" spans="1:10" x14ac:dyDescent="0.25">
      <c r="A249" s="1" t="s">
        <v>2366</v>
      </c>
      <c r="B249" s="1" t="s">
        <v>10716</v>
      </c>
      <c r="C249">
        <v>0.81708266991794021</v>
      </c>
      <c r="D249">
        <v>0.9999949531292921</v>
      </c>
      <c r="E249">
        <f>-LOG(KEGG_2021_Human_table[[#This Row],[Adjusted P-value]],10)</f>
        <v>2.19183363027665E-6</v>
      </c>
      <c r="F249">
        <v>0</v>
      </c>
      <c r="G249">
        <v>0</v>
      </c>
      <c r="H249">
        <v>0.72095821656454351</v>
      </c>
      <c r="I249">
        <v>0.14564437561249821</v>
      </c>
      <c r="J249" s="1" t="s">
        <v>13983</v>
      </c>
    </row>
    <row r="250" spans="1:10" x14ac:dyDescent="0.25">
      <c r="A250" s="1" t="s">
        <v>2717</v>
      </c>
      <c r="B250" s="1" t="s">
        <v>2554</v>
      </c>
      <c r="C250">
        <v>0.8331443949804902</v>
      </c>
      <c r="D250">
        <v>0.9999949531292921</v>
      </c>
      <c r="E250">
        <f>-LOG(KEGG_2021_Human_table[[#This Row],[Adjusted P-value]],10)</f>
        <v>2.19183363027665E-6</v>
      </c>
      <c r="F250">
        <v>0</v>
      </c>
      <c r="G250">
        <v>0</v>
      </c>
      <c r="H250">
        <v>0.56196745516626168</v>
      </c>
      <c r="I250">
        <v>0.1025862083859113</v>
      </c>
      <c r="J250" s="1" t="s">
        <v>1478</v>
      </c>
    </row>
    <row r="251" spans="1:10" x14ac:dyDescent="0.25">
      <c r="A251" s="1" t="s">
        <v>13984</v>
      </c>
      <c r="B251" s="1" t="s">
        <v>2575</v>
      </c>
      <c r="C251">
        <v>0.83626876038016351</v>
      </c>
      <c r="D251">
        <v>0.9999949531292921</v>
      </c>
      <c r="E251">
        <f>-LOG(KEGG_2021_Human_table[[#This Row],[Adjusted P-value]],10)</f>
        <v>2.19183363027665E-6</v>
      </c>
      <c r="F251">
        <v>0</v>
      </c>
      <c r="G251">
        <v>0</v>
      </c>
      <c r="H251">
        <v>0.67748410839745732</v>
      </c>
      <c r="I251">
        <v>0.12113770443432226</v>
      </c>
      <c r="J251" s="1" t="s">
        <v>13985</v>
      </c>
    </row>
    <row r="252" spans="1:10" x14ac:dyDescent="0.25">
      <c r="A252" s="1" t="s">
        <v>2393</v>
      </c>
      <c r="B252" s="1" t="s">
        <v>2596</v>
      </c>
      <c r="C252">
        <v>0.84744139422932463</v>
      </c>
      <c r="D252">
        <v>0.9999949531292921</v>
      </c>
      <c r="E252">
        <f>-LOG(KEGG_2021_Human_table[[#This Row],[Adjusted P-value]],10)</f>
        <v>2.19183363027665E-6</v>
      </c>
      <c r="F252">
        <v>0</v>
      </c>
      <c r="G252">
        <v>0</v>
      </c>
      <c r="H252">
        <v>0.53383985973115133</v>
      </c>
      <c r="I252">
        <v>8.8368430319045663E-2</v>
      </c>
      <c r="J252" s="1" t="s">
        <v>2394</v>
      </c>
    </row>
    <row r="253" spans="1:10" x14ac:dyDescent="0.25">
      <c r="A253" s="1" t="s">
        <v>13986</v>
      </c>
      <c r="B253" s="1" t="s">
        <v>13987</v>
      </c>
      <c r="C253">
        <v>0.8475056759068843</v>
      </c>
      <c r="D253">
        <v>0.9999949531292921</v>
      </c>
      <c r="E253">
        <f>-LOG(KEGG_2021_Human_table[[#This Row],[Adjusted P-value]],10)</f>
        <v>2.19183363027665E-6</v>
      </c>
      <c r="F253">
        <v>0</v>
      </c>
      <c r="G253">
        <v>0</v>
      </c>
      <c r="H253">
        <v>0.7032838205171148</v>
      </c>
      <c r="I253">
        <v>0.11636375328987272</v>
      </c>
      <c r="J253" s="1" t="s">
        <v>13988</v>
      </c>
    </row>
    <row r="254" spans="1:10" x14ac:dyDescent="0.25">
      <c r="A254" s="1" t="s">
        <v>2580</v>
      </c>
      <c r="B254" s="1" t="s">
        <v>2603</v>
      </c>
      <c r="C254">
        <v>0.84824443281649775</v>
      </c>
      <c r="D254">
        <v>0.9999949531292921</v>
      </c>
      <c r="E254">
        <f>-LOG(KEGG_2021_Human_table[[#This Row],[Adjusted P-value]],10)</f>
        <v>2.19183363027665E-6</v>
      </c>
      <c r="F254">
        <v>0</v>
      </c>
      <c r="G254">
        <v>0</v>
      </c>
      <c r="H254">
        <v>0.59298245614035083</v>
      </c>
      <c r="I254">
        <v>9.75968705368669E-2</v>
      </c>
      <c r="J254" s="1" t="s">
        <v>2582</v>
      </c>
    </row>
    <row r="255" spans="1:10" x14ac:dyDescent="0.25">
      <c r="A255" s="1" t="s">
        <v>13989</v>
      </c>
      <c r="B255" s="1" t="s">
        <v>13990</v>
      </c>
      <c r="C255">
        <v>0.85424419806223062</v>
      </c>
      <c r="D255">
        <v>0.9999949531292921</v>
      </c>
      <c r="E255">
        <f>-LOG(KEGG_2021_Human_table[[#This Row],[Adjusted P-value]],10)</f>
        <v>2.19183363027665E-6</v>
      </c>
      <c r="F255">
        <v>0</v>
      </c>
      <c r="G255">
        <v>0</v>
      </c>
      <c r="H255">
        <v>0.69560120291554106</v>
      </c>
      <c r="I255">
        <v>0.1095837474155263</v>
      </c>
      <c r="J255" s="1" t="s">
        <v>13991</v>
      </c>
    </row>
    <row r="256" spans="1:10" x14ac:dyDescent="0.25">
      <c r="A256" s="1" t="s">
        <v>13992</v>
      </c>
      <c r="B256" s="1" t="s">
        <v>13990</v>
      </c>
      <c r="C256">
        <v>0.85424419806223062</v>
      </c>
      <c r="D256">
        <v>0.9999949531292921</v>
      </c>
      <c r="E256">
        <f>-LOG(KEGG_2021_Human_table[[#This Row],[Adjusted P-value]],10)</f>
        <v>2.19183363027665E-6</v>
      </c>
      <c r="F256">
        <v>0</v>
      </c>
      <c r="G256">
        <v>0</v>
      </c>
      <c r="H256">
        <v>0.69560120291554106</v>
      </c>
      <c r="I256">
        <v>0.1095837474155263</v>
      </c>
      <c r="J256" s="1" t="s">
        <v>13993</v>
      </c>
    </row>
    <row r="257" spans="1:10" x14ac:dyDescent="0.25">
      <c r="A257" s="1" t="s">
        <v>13994</v>
      </c>
      <c r="B257" s="1" t="s">
        <v>13995</v>
      </c>
      <c r="C257">
        <v>0.85841108040593084</v>
      </c>
      <c r="D257">
        <v>0.9999949531292921</v>
      </c>
      <c r="E257">
        <f>-LOG(KEGG_2021_Human_table[[#This Row],[Adjusted P-value]],10)</f>
        <v>2.19183363027665E-6</v>
      </c>
      <c r="F257">
        <v>0</v>
      </c>
      <c r="G257">
        <v>0</v>
      </c>
      <c r="H257">
        <v>0.74030552291421858</v>
      </c>
      <c r="I257">
        <v>0.1130240577093644</v>
      </c>
      <c r="J257" s="1" t="s">
        <v>13996</v>
      </c>
    </row>
    <row r="258" spans="1:10" x14ac:dyDescent="0.25">
      <c r="A258" s="1" t="s">
        <v>13997</v>
      </c>
      <c r="B258" s="1" t="s">
        <v>13998</v>
      </c>
      <c r="C258">
        <v>0.86016296842878992</v>
      </c>
      <c r="D258">
        <v>0.9999949531292921</v>
      </c>
      <c r="E258">
        <f>-LOG(KEGG_2021_Human_table[[#This Row],[Adjusted P-value]],10)</f>
        <v>2.19183363027665E-6</v>
      </c>
      <c r="F258">
        <v>0</v>
      </c>
      <c r="G258">
        <v>0</v>
      </c>
      <c r="H258">
        <v>0.7042217672771538</v>
      </c>
      <c r="I258">
        <v>0.10607932585899071</v>
      </c>
      <c r="J258" s="1" t="s">
        <v>13999</v>
      </c>
    </row>
    <row r="259" spans="1:10" x14ac:dyDescent="0.25">
      <c r="A259" s="1" t="s">
        <v>2833</v>
      </c>
      <c r="B259" s="1" t="s">
        <v>14000</v>
      </c>
      <c r="C259">
        <v>0.86031588615747467</v>
      </c>
      <c r="D259">
        <v>0.9999949531292921</v>
      </c>
      <c r="E259">
        <f>-LOG(KEGG_2021_Human_table[[#This Row],[Adjusted P-value]],10)</f>
        <v>2.19183363027665E-6</v>
      </c>
      <c r="F259">
        <v>0</v>
      </c>
      <c r="G259">
        <v>0</v>
      </c>
      <c r="H259">
        <v>0.64658292527144989</v>
      </c>
      <c r="I259">
        <v>9.7282052807504141E-2</v>
      </c>
      <c r="J259" s="1" t="s">
        <v>14001</v>
      </c>
    </row>
    <row r="260" spans="1:10" x14ac:dyDescent="0.25">
      <c r="A260" s="1" t="s">
        <v>14002</v>
      </c>
      <c r="B260" s="1" t="s">
        <v>14003</v>
      </c>
      <c r="C260">
        <v>0.86698763902175779</v>
      </c>
      <c r="D260">
        <v>0.9999949531292921</v>
      </c>
      <c r="E260">
        <f>-LOG(KEGG_2021_Human_table[[#This Row],[Adjusted P-value]],10)</f>
        <v>2.19183363027665E-6</v>
      </c>
      <c r="F260">
        <v>0</v>
      </c>
      <c r="G260">
        <v>0</v>
      </c>
      <c r="H260">
        <v>0.68072634755930261</v>
      </c>
      <c r="I260">
        <v>9.7160452444613313E-2</v>
      </c>
      <c r="J260" s="1" t="s">
        <v>14004</v>
      </c>
    </row>
    <row r="261" spans="1:10" x14ac:dyDescent="0.25">
      <c r="A261" s="1" t="s">
        <v>14005</v>
      </c>
      <c r="B261" s="1" t="s">
        <v>10939</v>
      </c>
      <c r="C261">
        <v>0.86793383798567347</v>
      </c>
      <c r="D261">
        <v>0.9999949531292921</v>
      </c>
      <c r="E261">
        <f>-LOG(KEGG_2021_Human_table[[#This Row],[Adjusted P-value]],10)</f>
        <v>2.19183363027665E-6</v>
      </c>
      <c r="F261">
        <v>0</v>
      </c>
      <c r="G261">
        <v>0</v>
      </c>
      <c r="H261">
        <v>0.56171129578331791</v>
      </c>
      <c r="I261">
        <v>7.9560670394276764E-2</v>
      </c>
      <c r="J261" s="1" t="s">
        <v>2896</v>
      </c>
    </row>
    <row r="262" spans="1:10" x14ac:dyDescent="0.25">
      <c r="A262" s="1" t="s">
        <v>14006</v>
      </c>
      <c r="B262" s="1" t="s">
        <v>14007</v>
      </c>
      <c r="C262">
        <v>0.88120543211011404</v>
      </c>
      <c r="D262">
        <v>0.9999949531292921</v>
      </c>
      <c r="E262">
        <f>-LOG(KEGG_2021_Human_table[[#This Row],[Adjusted P-value]],10)</f>
        <v>2.19183363027665E-6</v>
      </c>
      <c r="F262">
        <v>0</v>
      </c>
      <c r="G262">
        <v>0</v>
      </c>
      <c r="H262">
        <v>0.73484787018255582</v>
      </c>
      <c r="I262">
        <v>9.2932168204316976E-2</v>
      </c>
      <c r="J262" s="1" t="s">
        <v>14008</v>
      </c>
    </row>
    <row r="263" spans="1:10" x14ac:dyDescent="0.25">
      <c r="A263" s="1" t="s">
        <v>14009</v>
      </c>
      <c r="B263" s="1" t="s">
        <v>14010</v>
      </c>
      <c r="C263">
        <v>0.88196210842889289</v>
      </c>
      <c r="D263">
        <v>0.9999949531292921</v>
      </c>
      <c r="E263">
        <f>-LOG(KEGG_2021_Human_table[[#This Row],[Adjusted P-value]],10)</f>
        <v>2.19183363027665E-6</v>
      </c>
      <c r="F263">
        <v>0</v>
      </c>
      <c r="G263">
        <v>0</v>
      </c>
      <c r="H263">
        <v>0.64246440948327577</v>
      </c>
      <c r="I263">
        <v>8.0697503385562711E-2</v>
      </c>
      <c r="J263" s="1" t="s">
        <v>14011</v>
      </c>
    </row>
    <row r="264" spans="1:10" x14ac:dyDescent="0.25">
      <c r="A264" s="1" t="s">
        <v>2468</v>
      </c>
      <c r="B264" s="1" t="s">
        <v>14012</v>
      </c>
      <c r="C264">
        <v>0.89149129267842331</v>
      </c>
      <c r="D264">
        <v>0.9999949531292921</v>
      </c>
      <c r="E264">
        <f>-LOG(KEGG_2021_Human_table[[#This Row],[Adjusted P-value]],10)</f>
        <v>2.19183363027665E-6</v>
      </c>
      <c r="F264">
        <v>0</v>
      </c>
      <c r="G264">
        <v>0</v>
      </c>
      <c r="H264">
        <v>0.68217840375586858</v>
      </c>
      <c r="I264">
        <v>7.8354744568594814E-2</v>
      </c>
      <c r="J264" s="1" t="s">
        <v>14013</v>
      </c>
    </row>
    <row r="265" spans="1:10" x14ac:dyDescent="0.25">
      <c r="A265" s="1" t="s">
        <v>14014</v>
      </c>
      <c r="B265" s="1" t="s">
        <v>2687</v>
      </c>
      <c r="C265">
        <v>0.89336157044309361</v>
      </c>
      <c r="D265">
        <v>0.9999949531292921</v>
      </c>
      <c r="E265">
        <f>-LOG(KEGG_2021_Human_table[[#This Row],[Adjusted P-value]],10)</f>
        <v>2.19183363027665E-6</v>
      </c>
      <c r="F265">
        <v>0</v>
      </c>
      <c r="G265">
        <v>0</v>
      </c>
      <c r="H265">
        <v>0.62727867948585414</v>
      </c>
      <c r="I265">
        <v>7.0734381466094912E-2</v>
      </c>
      <c r="J265" s="1" t="s">
        <v>14015</v>
      </c>
    </row>
    <row r="266" spans="1:10" x14ac:dyDescent="0.25">
      <c r="A266" s="1" t="s">
        <v>14016</v>
      </c>
      <c r="B266" s="1" t="s">
        <v>14017</v>
      </c>
      <c r="C266">
        <v>0.89555567349708909</v>
      </c>
      <c r="D266">
        <v>0.9999949531292921</v>
      </c>
      <c r="E266">
        <f>-LOG(KEGG_2021_Human_table[[#This Row],[Adjusted P-value]],10)</f>
        <v>2.19183363027665E-6</v>
      </c>
      <c r="F266">
        <v>0</v>
      </c>
      <c r="G266">
        <v>0</v>
      </c>
      <c r="H266">
        <v>0.69002648732452676</v>
      </c>
      <c r="I266">
        <v>7.6117435333939859E-2</v>
      </c>
      <c r="J266" s="1" t="s">
        <v>14018</v>
      </c>
    </row>
    <row r="267" spans="1:10" x14ac:dyDescent="0.25">
      <c r="A267" s="1" t="s">
        <v>14019</v>
      </c>
      <c r="B267" s="1" t="s">
        <v>11052</v>
      </c>
      <c r="C267">
        <v>0.89945022839966182</v>
      </c>
      <c r="D267">
        <v>0.9999949531292921</v>
      </c>
      <c r="E267">
        <f>-LOG(KEGG_2021_Human_table[[#This Row],[Adjusted P-value]],10)</f>
        <v>2.19183363027665E-6</v>
      </c>
      <c r="F267">
        <v>0</v>
      </c>
      <c r="G267">
        <v>0</v>
      </c>
      <c r="H267">
        <v>0.59250585480093676</v>
      </c>
      <c r="I267">
        <v>6.2788769529614624E-2</v>
      </c>
      <c r="J267" s="1" t="s">
        <v>14020</v>
      </c>
    </row>
    <row r="268" spans="1:10" x14ac:dyDescent="0.25">
      <c r="A268" s="1" t="s">
        <v>2696</v>
      </c>
      <c r="B268" s="1" t="s">
        <v>2714</v>
      </c>
      <c r="C268">
        <v>0.90252650757055053</v>
      </c>
      <c r="D268">
        <v>0.9999949531292921</v>
      </c>
      <c r="E268">
        <f>-LOG(KEGG_2021_Human_table[[#This Row],[Adjusted P-value]],10)</f>
        <v>2.19183363027665E-6</v>
      </c>
      <c r="F268">
        <v>0</v>
      </c>
      <c r="G268">
        <v>0</v>
      </c>
      <c r="H268">
        <v>0.42695499707773232</v>
      </c>
      <c r="I268">
        <v>4.378731668464355E-2</v>
      </c>
      <c r="J268" s="1" t="s">
        <v>2697</v>
      </c>
    </row>
    <row r="269" spans="1:10" x14ac:dyDescent="0.25">
      <c r="A269" s="1" t="s">
        <v>14021</v>
      </c>
      <c r="B269" s="1" t="s">
        <v>14022</v>
      </c>
      <c r="C269">
        <v>0.90336555798700369</v>
      </c>
      <c r="D269">
        <v>0.9999949531292921</v>
      </c>
      <c r="E269">
        <f>-LOG(KEGG_2021_Human_table[[#This Row],[Adjusted P-value]],10)</f>
        <v>2.19183363027665E-6</v>
      </c>
      <c r="F269">
        <v>0</v>
      </c>
      <c r="G269">
        <v>0</v>
      </c>
      <c r="H269">
        <v>0.75142718244322526</v>
      </c>
      <c r="I269">
        <v>7.6366027694062213E-2</v>
      </c>
      <c r="J269" s="1" t="s">
        <v>14023</v>
      </c>
    </row>
    <row r="270" spans="1:10" x14ac:dyDescent="0.25">
      <c r="A270" s="1" t="s">
        <v>2680</v>
      </c>
      <c r="B270" s="1" t="s">
        <v>2720</v>
      </c>
      <c r="C270">
        <v>0.9034615767435803</v>
      </c>
      <c r="D270">
        <v>0.9999949531292921</v>
      </c>
      <c r="E270">
        <f>-LOG(KEGG_2021_Human_table[[#This Row],[Adjusted P-value]],10)</f>
        <v>2.19183363027665E-6</v>
      </c>
      <c r="F270">
        <v>0</v>
      </c>
      <c r="G270">
        <v>0</v>
      </c>
      <c r="H270">
        <v>0.55174431508645916</v>
      </c>
      <c r="I270">
        <v>5.6014019165558843E-2</v>
      </c>
      <c r="J270" s="1" t="s">
        <v>2682</v>
      </c>
    </row>
    <row r="271" spans="1:10" x14ac:dyDescent="0.25">
      <c r="A271" s="1" t="s">
        <v>2516</v>
      </c>
      <c r="B271" s="1" t="s">
        <v>2726</v>
      </c>
      <c r="C271">
        <v>0.90731220822525627</v>
      </c>
      <c r="D271">
        <v>0.9999949531292921</v>
      </c>
      <c r="E271">
        <f>-LOG(KEGG_2021_Human_table[[#This Row],[Adjusted P-value]],10)</f>
        <v>2.19183363027665E-6</v>
      </c>
      <c r="F271">
        <v>0</v>
      </c>
      <c r="G271">
        <v>0</v>
      </c>
      <c r="H271">
        <v>0.49626002991976065</v>
      </c>
      <c r="I271">
        <v>4.8270551765323362E-2</v>
      </c>
      <c r="J271" s="1" t="s">
        <v>1907</v>
      </c>
    </row>
    <row r="272" spans="1:10" x14ac:dyDescent="0.25">
      <c r="A272" s="1" t="s">
        <v>14024</v>
      </c>
      <c r="B272" s="1" t="s">
        <v>2731</v>
      </c>
      <c r="C272">
        <v>0.90902827358806582</v>
      </c>
      <c r="D272">
        <v>0.9999949531292921</v>
      </c>
      <c r="E272">
        <f>-LOG(KEGG_2021_Human_table[[#This Row],[Adjusted P-value]],10)</f>
        <v>2.19183363027665E-6</v>
      </c>
      <c r="F272">
        <v>0</v>
      </c>
      <c r="G272">
        <v>0</v>
      </c>
      <c r="H272">
        <v>0.62706020274463825</v>
      </c>
      <c r="I272">
        <v>5.9808426014371675E-2</v>
      </c>
      <c r="J272" s="1" t="s">
        <v>14025</v>
      </c>
    </row>
    <row r="273" spans="1:10" x14ac:dyDescent="0.25">
      <c r="A273" s="1" t="s">
        <v>2565</v>
      </c>
      <c r="B273" s="1" t="s">
        <v>14026</v>
      </c>
      <c r="C273">
        <v>0.91015871401529835</v>
      </c>
      <c r="D273">
        <v>0.9999949531292921</v>
      </c>
      <c r="E273">
        <f>-LOG(KEGG_2021_Human_table[[#This Row],[Adjusted P-value]],10)</f>
        <v>2.19183363027665E-6</v>
      </c>
      <c r="F273">
        <v>0</v>
      </c>
      <c r="G273">
        <v>0</v>
      </c>
      <c r="H273">
        <v>0.57642888790429769</v>
      </c>
      <c r="I273">
        <v>5.4262873309215101E-2</v>
      </c>
      <c r="J273" s="1" t="s">
        <v>14027</v>
      </c>
    </row>
    <row r="274" spans="1:10" x14ac:dyDescent="0.25">
      <c r="A274" s="1" t="s">
        <v>14028</v>
      </c>
      <c r="B274" s="1" t="s">
        <v>14026</v>
      </c>
      <c r="C274">
        <v>0.91015871401529835</v>
      </c>
      <c r="D274">
        <v>0.9999949531292921</v>
      </c>
      <c r="E274">
        <f>-LOG(KEGG_2021_Human_table[[#This Row],[Adjusted P-value]],10)</f>
        <v>2.19183363027665E-6</v>
      </c>
      <c r="F274">
        <v>0</v>
      </c>
      <c r="G274">
        <v>0</v>
      </c>
      <c r="H274">
        <v>0.57642888790429769</v>
      </c>
      <c r="I274">
        <v>5.4262873309215101E-2</v>
      </c>
      <c r="J274" s="1" t="s">
        <v>14029</v>
      </c>
    </row>
    <row r="275" spans="1:10" x14ac:dyDescent="0.25">
      <c r="A275" s="1" t="s">
        <v>1833</v>
      </c>
      <c r="B275" s="1" t="s">
        <v>2734</v>
      </c>
      <c r="C275">
        <v>0.91088094237851602</v>
      </c>
      <c r="D275">
        <v>0.9999949531292921</v>
      </c>
      <c r="E275">
        <f>-LOG(KEGG_2021_Human_table[[#This Row],[Adjusted P-value]],10)</f>
        <v>2.19183363027665E-6</v>
      </c>
      <c r="F275">
        <v>0</v>
      </c>
      <c r="G275">
        <v>0</v>
      </c>
      <c r="H275">
        <v>0.4105111720541294</v>
      </c>
      <c r="I275">
        <v>3.831837684536385E-2</v>
      </c>
      <c r="J275" s="1" t="s">
        <v>8480</v>
      </c>
    </row>
    <row r="276" spans="1:10" x14ac:dyDescent="0.25">
      <c r="A276" s="1" t="s">
        <v>2849</v>
      </c>
      <c r="B276" s="1" t="s">
        <v>2745</v>
      </c>
      <c r="C276">
        <v>0.91482321457984339</v>
      </c>
      <c r="D276">
        <v>0.9999949531292921</v>
      </c>
      <c r="E276">
        <f>-LOG(KEGG_2021_Human_table[[#This Row],[Adjusted P-value]],10)</f>
        <v>2.19183363027665E-6</v>
      </c>
      <c r="F276">
        <v>0</v>
      </c>
      <c r="G276">
        <v>0</v>
      </c>
      <c r="H276">
        <v>0.53329432416617906</v>
      </c>
      <c r="I276">
        <v>4.7476228821743176E-2</v>
      </c>
      <c r="J276" s="1" t="s">
        <v>14030</v>
      </c>
    </row>
    <row r="277" spans="1:10" x14ac:dyDescent="0.25">
      <c r="A277" s="1" t="s">
        <v>14031</v>
      </c>
      <c r="B277" s="1" t="s">
        <v>11104</v>
      </c>
      <c r="C277">
        <v>0.91974309812018551</v>
      </c>
      <c r="D277">
        <v>0.9999949531292921</v>
      </c>
      <c r="E277">
        <f>-LOG(KEGG_2021_Human_table[[#This Row],[Adjusted P-value]],10)</f>
        <v>2.19183363027665E-6</v>
      </c>
      <c r="F277">
        <v>0</v>
      </c>
      <c r="G277">
        <v>0</v>
      </c>
      <c r="H277">
        <v>0.47415204678362571</v>
      </c>
      <c r="I277">
        <v>3.9667981806219575E-2</v>
      </c>
      <c r="J277" s="1" t="s">
        <v>14032</v>
      </c>
    </row>
    <row r="278" spans="1:10" x14ac:dyDescent="0.25">
      <c r="A278" s="1" t="s">
        <v>14033</v>
      </c>
      <c r="B278" s="1" t="s">
        <v>11143</v>
      </c>
      <c r="C278">
        <v>0.93014306715089656</v>
      </c>
      <c r="D278">
        <v>0.9999949531292921</v>
      </c>
      <c r="E278">
        <f>-LOG(KEGG_2021_Human_table[[#This Row],[Adjusted P-value]],10)</f>
        <v>2.19183363027665E-6</v>
      </c>
      <c r="F278">
        <v>0</v>
      </c>
      <c r="G278">
        <v>0</v>
      </c>
      <c r="H278">
        <v>0.63129890453834114</v>
      </c>
      <c r="I278">
        <v>4.5716690082548611E-2</v>
      </c>
      <c r="J278" s="1" t="s">
        <v>14034</v>
      </c>
    </row>
    <row r="279" spans="1:10" x14ac:dyDescent="0.25">
      <c r="A279" s="1" t="s">
        <v>2402</v>
      </c>
      <c r="B279" s="1" t="s">
        <v>14035</v>
      </c>
      <c r="C279">
        <v>0.93250856945370098</v>
      </c>
      <c r="D279">
        <v>0.9999949531292921</v>
      </c>
      <c r="E279">
        <f>-LOG(KEGG_2021_Human_table[[#This Row],[Adjusted P-value]],10)</f>
        <v>2.19183363027665E-6</v>
      </c>
      <c r="F279">
        <v>0</v>
      </c>
      <c r="G279">
        <v>0</v>
      </c>
      <c r="H279">
        <v>0.61132637853949334</v>
      </c>
      <c r="I279">
        <v>4.2717615294291904E-2</v>
      </c>
      <c r="J279" s="1" t="s">
        <v>14036</v>
      </c>
    </row>
    <row r="280" spans="1:10" x14ac:dyDescent="0.25">
      <c r="A280" s="1" t="s">
        <v>2000</v>
      </c>
      <c r="B280" s="1" t="s">
        <v>14037</v>
      </c>
      <c r="C280">
        <v>0.93712393828620011</v>
      </c>
      <c r="D280">
        <v>0.9999949531292921</v>
      </c>
      <c r="E280">
        <f>-LOG(KEGG_2021_Human_table[[#This Row],[Adjusted P-value]],10)</f>
        <v>2.19183363027665E-6</v>
      </c>
      <c r="F280">
        <v>0</v>
      </c>
      <c r="G280">
        <v>0</v>
      </c>
      <c r="H280">
        <v>0.56094101686553821</v>
      </c>
      <c r="I280">
        <v>3.6427360485211654E-2</v>
      </c>
      <c r="J280" s="1" t="s">
        <v>14038</v>
      </c>
    </row>
    <row r="281" spans="1:10" x14ac:dyDescent="0.25">
      <c r="A281" s="1" t="s">
        <v>2789</v>
      </c>
      <c r="B281" s="1" t="s">
        <v>2799</v>
      </c>
      <c r="C281">
        <v>0.93772877452243775</v>
      </c>
      <c r="D281">
        <v>0.9999949531292921</v>
      </c>
      <c r="E281">
        <f>-LOG(KEGG_2021_Human_table[[#This Row],[Adjusted P-value]],10)</f>
        <v>2.19183363027665E-6</v>
      </c>
      <c r="F281">
        <v>0</v>
      </c>
      <c r="G281">
        <v>0</v>
      </c>
      <c r="H281">
        <v>0.35569842197545293</v>
      </c>
      <c r="I281">
        <v>2.2869460995181223E-2</v>
      </c>
      <c r="J281" s="1" t="s">
        <v>2040</v>
      </c>
    </row>
    <row r="282" spans="1:10" x14ac:dyDescent="0.25">
      <c r="A282" s="1" t="s">
        <v>2776</v>
      </c>
      <c r="B282" s="1" t="s">
        <v>13503</v>
      </c>
      <c r="C282">
        <v>0.93809066905919347</v>
      </c>
      <c r="D282">
        <v>0.9999949531292921</v>
      </c>
      <c r="E282">
        <f>-LOG(KEGG_2021_Human_table[[#This Row],[Adjusted P-value]],10)</f>
        <v>2.19183363027665E-6</v>
      </c>
      <c r="F282">
        <v>0</v>
      </c>
      <c r="G282">
        <v>0</v>
      </c>
      <c r="H282">
        <v>0.49213665211324659</v>
      </c>
      <c r="I282">
        <v>3.1451800143547357E-2</v>
      </c>
      <c r="J282" s="1" t="s">
        <v>14039</v>
      </c>
    </row>
    <row r="283" spans="1:10" x14ac:dyDescent="0.25">
      <c r="A283" s="1" t="s">
        <v>14040</v>
      </c>
      <c r="B283" s="1" t="s">
        <v>14041</v>
      </c>
      <c r="C283">
        <v>0.93871025983948009</v>
      </c>
      <c r="D283">
        <v>0.9999949531292921</v>
      </c>
      <c r="E283">
        <f>-LOG(KEGG_2021_Human_table[[#This Row],[Adjusted P-value]],10)</f>
        <v>2.19183363027665E-6</v>
      </c>
      <c r="F283">
        <v>0</v>
      </c>
      <c r="G283">
        <v>0</v>
      </c>
      <c r="H283">
        <v>0.60140005675905783</v>
      </c>
      <c r="I283">
        <v>3.8037597279926089E-2</v>
      </c>
      <c r="J283" s="1" t="s">
        <v>2845</v>
      </c>
    </row>
    <row r="284" spans="1:10" x14ac:dyDescent="0.25">
      <c r="A284" s="1" t="s">
        <v>2801</v>
      </c>
      <c r="B284" s="1" t="s">
        <v>14042</v>
      </c>
      <c r="C284">
        <v>0.9450988476539196</v>
      </c>
      <c r="D284">
        <v>0.9999949531292921</v>
      </c>
      <c r="E284">
        <f>-LOG(KEGG_2021_Human_table[[#This Row],[Adjusted P-value]],10)</f>
        <v>2.19183363027665E-6</v>
      </c>
      <c r="F284">
        <v>0</v>
      </c>
      <c r="G284">
        <v>0</v>
      </c>
      <c r="H284">
        <v>0.64692852108444499</v>
      </c>
      <c r="I284">
        <v>3.6529308193522424E-2</v>
      </c>
      <c r="J284" s="1" t="s">
        <v>14043</v>
      </c>
    </row>
    <row r="285" spans="1:10" x14ac:dyDescent="0.25">
      <c r="A285" s="1" t="s">
        <v>2764</v>
      </c>
      <c r="B285" s="1" t="s">
        <v>14044</v>
      </c>
      <c r="C285">
        <v>0.94677372292066786</v>
      </c>
      <c r="D285">
        <v>0.9999949531292921</v>
      </c>
      <c r="E285">
        <f>-LOG(KEGG_2021_Human_table[[#This Row],[Adjusted P-value]],10)</f>
        <v>2.19183363027665E-6</v>
      </c>
      <c r="F285">
        <v>0</v>
      </c>
      <c r="G285">
        <v>0</v>
      </c>
      <c r="H285">
        <v>0.51367060748850202</v>
      </c>
      <c r="I285">
        <v>2.8095293647913279E-2</v>
      </c>
      <c r="J285" s="1" t="s">
        <v>2766</v>
      </c>
    </row>
    <row r="286" spans="1:10" x14ac:dyDescent="0.25">
      <c r="A286" s="1" t="s">
        <v>2812</v>
      </c>
      <c r="B286" s="1" t="s">
        <v>2829</v>
      </c>
      <c r="C286">
        <v>0.94826126913029529</v>
      </c>
      <c r="D286">
        <v>0.9999949531292921</v>
      </c>
      <c r="E286">
        <f>-LOG(KEGG_2021_Human_table[[#This Row],[Adjusted P-value]],10)</f>
        <v>2.19183363027665E-6</v>
      </c>
      <c r="F286">
        <v>0</v>
      </c>
      <c r="G286">
        <v>0</v>
      </c>
      <c r="H286">
        <v>0.41823185414516684</v>
      </c>
      <c r="I286">
        <v>2.2218656899251715E-2</v>
      </c>
      <c r="J286" s="1" t="s">
        <v>2582</v>
      </c>
    </row>
    <row r="287" spans="1:10" x14ac:dyDescent="0.25">
      <c r="A287" s="1" t="s">
        <v>2607</v>
      </c>
      <c r="B287" s="1" t="s">
        <v>14045</v>
      </c>
      <c r="C287">
        <v>0.94954452804438272</v>
      </c>
      <c r="D287">
        <v>0.9999949531292921</v>
      </c>
      <c r="E287">
        <f>-LOG(KEGG_2021_Human_table[[#This Row],[Adjusted P-value]],10)</f>
        <v>2.19183363027665E-6</v>
      </c>
      <c r="F287">
        <v>0</v>
      </c>
      <c r="G287">
        <v>0</v>
      </c>
      <c r="H287">
        <v>0.53815838525856097</v>
      </c>
      <c r="I287">
        <v>2.786199525133724E-2</v>
      </c>
      <c r="J287" s="1" t="s">
        <v>14046</v>
      </c>
    </row>
    <row r="288" spans="1:10" x14ac:dyDescent="0.25">
      <c r="A288" s="1" t="s">
        <v>14047</v>
      </c>
      <c r="B288" s="1" t="s">
        <v>14048</v>
      </c>
      <c r="C288">
        <v>0.95278107892836439</v>
      </c>
      <c r="D288">
        <v>0.9999949531292921</v>
      </c>
      <c r="E288">
        <f>-LOG(KEGG_2021_Human_table[[#This Row],[Adjusted P-value]],10)</f>
        <v>2.19183363027665E-6</v>
      </c>
      <c r="F288">
        <v>0</v>
      </c>
      <c r="G288">
        <v>0</v>
      </c>
      <c r="H288">
        <v>0.50152913624466178</v>
      </c>
      <c r="I288">
        <v>2.425902426580244E-2</v>
      </c>
      <c r="J288" s="1" t="s">
        <v>14049</v>
      </c>
    </row>
    <row r="289" spans="1:10" x14ac:dyDescent="0.25">
      <c r="A289" s="1" t="s">
        <v>14050</v>
      </c>
      <c r="B289" s="1" t="s">
        <v>2844</v>
      </c>
      <c r="C289">
        <v>0.95439592039240118</v>
      </c>
      <c r="D289">
        <v>0.9999949531292921</v>
      </c>
      <c r="E289">
        <f>-LOG(KEGG_2021_Human_table[[#This Row],[Adjusted P-value]],10)</f>
        <v>2.19183363027665E-6</v>
      </c>
      <c r="F289">
        <v>0</v>
      </c>
      <c r="G289">
        <v>0</v>
      </c>
      <c r="H289">
        <v>0.57345364313106251</v>
      </c>
      <c r="I289">
        <v>2.6766913762827117E-2</v>
      </c>
      <c r="J289" s="1" t="s">
        <v>14051</v>
      </c>
    </row>
    <row r="290" spans="1:10" x14ac:dyDescent="0.25">
      <c r="A290" s="1" t="s">
        <v>14052</v>
      </c>
      <c r="B290" s="1" t="s">
        <v>14053</v>
      </c>
      <c r="C290">
        <v>0.95734977734723792</v>
      </c>
      <c r="D290">
        <v>0.9999949531292921</v>
      </c>
      <c r="E290">
        <f>-LOG(KEGG_2021_Human_table[[#This Row],[Adjusted P-value]],10)</f>
        <v>2.19183363027665E-6</v>
      </c>
      <c r="F290">
        <v>0</v>
      </c>
      <c r="G290">
        <v>0</v>
      </c>
      <c r="H290">
        <v>0.52224404700368721</v>
      </c>
      <c r="I290">
        <v>2.2762769648764607E-2</v>
      </c>
      <c r="J290" s="1" t="s">
        <v>14054</v>
      </c>
    </row>
    <row r="291" spans="1:10" x14ac:dyDescent="0.25">
      <c r="A291" s="1" t="s">
        <v>14055</v>
      </c>
      <c r="B291" s="1" t="s">
        <v>14056</v>
      </c>
      <c r="C291">
        <v>0.95989790194276792</v>
      </c>
      <c r="D291">
        <v>0.9999949531292921</v>
      </c>
      <c r="E291">
        <f>-LOG(KEGG_2021_Human_table[[#This Row],[Adjusted P-value]],10)</f>
        <v>2.19183363027665E-6</v>
      </c>
      <c r="F291">
        <v>0</v>
      </c>
      <c r="G291">
        <v>0</v>
      </c>
      <c r="H291">
        <v>0.54155820931110532</v>
      </c>
      <c r="I291">
        <v>2.2165085191929161E-2</v>
      </c>
      <c r="J291" s="1" t="s">
        <v>14057</v>
      </c>
    </row>
    <row r="292" spans="1:10" x14ac:dyDescent="0.25">
      <c r="A292" s="1" t="s">
        <v>14058</v>
      </c>
      <c r="B292" s="1" t="s">
        <v>11293</v>
      </c>
      <c r="C292">
        <v>0.96363314297676805</v>
      </c>
      <c r="D292">
        <v>0.9999949531292921</v>
      </c>
      <c r="E292">
        <f>-LOG(KEGG_2021_Human_table[[#This Row],[Adjusted P-value]],10)</f>
        <v>2.19183363027665E-6</v>
      </c>
      <c r="F292">
        <v>0</v>
      </c>
      <c r="G292">
        <v>0</v>
      </c>
      <c r="H292">
        <v>0.2963179427235535</v>
      </c>
      <c r="I292">
        <v>1.0976983773866784E-2</v>
      </c>
      <c r="J292" s="1" t="s">
        <v>1623</v>
      </c>
    </row>
    <row r="293" spans="1:10" x14ac:dyDescent="0.25">
      <c r="A293" s="1" t="s">
        <v>2894</v>
      </c>
      <c r="B293" s="1" t="s">
        <v>11304</v>
      </c>
      <c r="C293">
        <v>0.96934940508192668</v>
      </c>
      <c r="D293">
        <v>0.9999949531292921</v>
      </c>
      <c r="E293">
        <f>-LOG(KEGG_2021_Human_table[[#This Row],[Adjusted P-value]],10)</f>
        <v>2.19183363027665E-6</v>
      </c>
      <c r="F293">
        <v>0</v>
      </c>
      <c r="G293">
        <v>0</v>
      </c>
      <c r="H293">
        <v>0.36761443839483765</v>
      </c>
      <c r="I293">
        <v>1.1443892214568811E-2</v>
      </c>
      <c r="J293" s="1" t="s">
        <v>2896</v>
      </c>
    </row>
    <row r="294" spans="1:10" x14ac:dyDescent="0.25">
      <c r="A294" s="1" t="s">
        <v>14059</v>
      </c>
      <c r="B294" s="1" t="s">
        <v>14060</v>
      </c>
      <c r="C294">
        <v>0.97145254508932799</v>
      </c>
      <c r="D294">
        <v>0.9999949531292921</v>
      </c>
      <c r="E294">
        <f>-LOG(KEGG_2021_Human_table[[#This Row],[Adjusted P-value]],10)</f>
        <v>2.19183363027665E-6</v>
      </c>
      <c r="F294">
        <v>0</v>
      </c>
      <c r="G294">
        <v>0</v>
      </c>
      <c r="H294">
        <v>0.4885173301516153</v>
      </c>
      <c r="I294">
        <v>1.4148858263691118E-2</v>
      </c>
      <c r="J294" s="1" t="s">
        <v>14061</v>
      </c>
    </row>
    <row r="295" spans="1:10" x14ac:dyDescent="0.25">
      <c r="A295" s="1" t="s">
        <v>2874</v>
      </c>
      <c r="B295" s="1" t="s">
        <v>14060</v>
      </c>
      <c r="C295">
        <v>0.97145254508932799</v>
      </c>
      <c r="D295">
        <v>0.9999949531292921</v>
      </c>
      <c r="E295">
        <f>-LOG(KEGG_2021_Human_table[[#This Row],[Adjusted P-value]],10)</f>
        <v>2.19183363027665E-6</v>
      </c>
      <c r="F295">
        <v>0</v>
      </c>
      <c r="G295">
        <v>0</v>
      </c>
      <c r="H295">
        <v>0.4885173301516153</v>
      </c>
      <c r="I295">
        <v>1.4148858263691118E-2</v>
      </c>
      <c r="J295" s="1" t="s">
        <v>2876</v>
      </c>
    </row>
    <row r="296" spans="1:10" x14ac:dyDescent="0.25">
      <c r="A296" s="1" t="s">
        <v>2867</v>
      </c>
      <c r="B296" s="1" t="s">
        <v>11333</v>
      </c>
      <c r="C296">
        <v>0.97677237722773591</v>
      </c>
      <c r="D296">
        <v>0.9999949531292921</v>
      </c>
      <c r="E296">
        <f>-LOG(KEGG_2021_Human_table[[#This Row],[Adjusted P-value]],10)</f>
        <v>2.19183363027665E-6</v>
      </c>
      <c r="F296">
        <v>0</v>
      </c>
      <c r="G296">
        <v>0</v>
      </c>
      <c r="H296">
        <v>0.26011033342361478</v>
      </c>
      <c r="I296">
        <v>6.1130182268860737E-3</v>
      </c>
      <c r="J296" s="1" t="s">
        <v>1623</v>
      </c>
    </row>
    <row r="297" spans="1:10" x14ac:dyDescent="0.25">
      <c r="A297" s="1" t="s">
        <v>2880</v>
      </c>
      <c r="B297" s="1" t="s">
        <v>14062</v>
      </c>
      <c r="C297">
        <v>0.97888232510509088</v>
      </c>
      <c r="D297">
        <v>0.9999949531292921</v>
      </c>
      <c r="E297">
        <f>-LOG(KEGG_2021_Human_table[[#This Row],[Adjusted P-value]],10)</f>
        <v>2.19183363027665E-6</v>
      </c>
      <c r="F297">
        <v>0</v>
      </c>
      <c r="G297">
        <v>0</v>
      </c>
      <c r="H297">
        <v>0.43468909812168427</v>
      </c>
      <c r="I297">
        <v>9.2779357561479526E-3</v>
      </c>
      <c r="J297" s="1" t="s">
        <v>2882</v>
      </c>
    </row>
    <row r="298" spans="1:10" x14ac:dyDescent="0.25">
      <c r="A298" s="1" t="s">
        <v>14063</v>
      </c>
      <c r="B298" s="1" t="s">
        <v>2889</v>
      </c>
      <c r="C298">
        <v>0.98335524052747547</v>
      </c>
      <c r="D298">
        <v>0.9999949531292921</v>
      </c>
      <c r="E298">
        <f>-LOG(KEGG_2021_Human_table[[#This Row],[Adjusted P-value]],10)</f>
        <v>2.19183363027665E-6</v>
      </c>
      <c r="F298">
        <v>0</v>
      </c>
      <c r="G298">
        <v>0</v>
      </c>
      <c r="H298">
        <v>0.32291334396597554</v>
      </c>
      <c r="I298">
        <v>5.4200488323628742E-3</v>
      </c>
      <c r="J298" s="1" t="s">
        <v>14064</v>
      </c>
    </row>
    <row r="299" spans="1:10" x14ac:dyDescent="0.25">
      <c r="A299" s="1" t="s">
        <v>2795</v>
      </c>
      <c r="B299" s="1" t="s">
        <v>14065</v>
      </c>
      <c r="C299">
        <v>0.98589429158156439</v>
      </c>
      <c r="D299">
        <v>0.9999949531292921</v>
      </c>
      <c r="E299">
        <f>-LOG(KEGG_2021_Human_table[[#This Row],[Adjusted P-value]],10)</f>
        <v>2.19183363027665E-6</v>
      </c>
      <c r="F299">
        <v>0</v>
      </c>
      <c r="G299">
        <v>0</v>
      </c>
      <c r="H299">
        <v>0.62616987008984748</v>
      </c>
      <c r="I299">
        <v>8.8954565102659176E-3</v>
      </c>
      <c r="J299" s="1" t="s">
        <v>14066</v>
      </c>
    </row>
    <row r="300" spans="1:10" x14ac:dyDescent="0.25">
      <c r="A300" s="1" t="s">
        <v>14067</v>
      </c>
      <c r="B300" s="1" t="s">
        <v>14068</v>
      </c>
      <c r="C300">
        <v>0.98963415429764345</v>
      </c>
      <c r="D300">
        <v>0.9999949531292921</v>
      </c>
      <c r="E300">
        <f>-LOG(KEGG_2021_Human_table[[#This Row],[Adjusted P-value]],10)</f>
        <v>2.19183363027665E-6</v>
      </c>
      <c r="F300">
        <v>0</v>
      </c>
      <c r="G300">
        <v>0</v>
      </c>
      <c r="H300">
        <v>0.39058505038351632</v>
      </c>
      <c r="I300">
        <v>4.0698748459862127E-3</v>
      </c>
      <c r="J300" s="1" t="s">
        <v>14069</v>
      </c>
    </row>
    <row r="301" spans="1:10" x14ac:dyDescent="0.25">
      <c r="A301" s="1" t="s">
        <v>14070</v>
      </c>
      <c r="B301" s="1" t="s">
        <v>14071</v>
      </c>
      <c r="C301">
        <v>0.99015737726658348</v>
      </c>
      <c r="D301">
        <v>0.9999949531292921</v>
      </c>
      <c r="E301">
        <f>-LOG(KEGG_2021_Human_table[[#This Row],[Adjusted P-value]],10)</f>
        <v>2.19183363027665E-6</v>
      </c>
      <c r="F301">
        <v>0</v>
      </c>
      <c r="G301">
        <v>0</v>
      </c>
      <c r="H301">
        <v>0.34719006792683238</v>
      </c>
      <c r="I301">
        <v>3.4341894327426532E-3</v>
      </c>
      <c r="J301" s="1" t="s">
        <v>822</v>
      </c>
    </row>
    <row r="302" spans="1:10" x14ac:dyDescent="0.25">
      <c r="A302" s="1" t="s">
        <v>2912</v>
      </c>
      <c r="B302" s="1" t="s">
        <v>14072</v>
      </c>
      <c r="C302">
        <v>0.99199960548596444</v>
      </c>
      <c r="D302">
        <v>0.9999949531292921</v>
      </c>
      <c r="E302">
        <f>-LOG(KEGG_2021_Human_table[[#This Row],[Adjusted P-value]],10)</f>
        <v>2.19183363027665E-6</v>
      </c>
      <c r="F302">
        <v>0</v>
      </c>
      <c r="G302">
        <v>0</v>
      </c>
      <c r="H302">
        <v>0.40912982740750753</v>
      </c>
      <c r="I302">
        <v>3.2863637293738843E-3</v>
      </c>
      <c r="J302" s="1" t="s">
        <v>2914</v>
      </c>
    </row>
    <row r="303" spans="1:10" x14ac:dyDescent="0.25">
      <c r="A303" s="1" t="s">
        <v>14073</v>
      </c>
      <c r="B303" s="1" t="s">
        <v>14074</v>
      </c>
      <c r="C303">
        <v>0.99322366171142162</v>
      </c>
      <c r="D303">
        <v>0.9999949531292921</v>
      </c>
      <c r="E303">
        <f>-LOG(KEGG_2021_Human_table[[#This Row],[Adjusted P-value]],10)</f>
        <v>2.19183363027665E-6</v>
      </c>
      <c r="F303">
        <v>0</v>
      </c>
      <c r="G303">
        <v>0</v>
      </c>
      <c r="H303">
        <v>0.46966513630586465</v>
      </c>
      <c r="I303">
        <v>3.1934420291972162E-3</v>
      </c>
      <c r="J303" s="1" t="s">
        <v>14075</v>
      </c>
    </row>
    <row r="304" spans="1:10" x14ac:dyDescent="0.25">
      <c r="A304" s="1" t="s">
        <v>14076</v>
      </c>
      <c r="B304" s="1" t="s">
        <v>14077</v>
      </c>
      <c r="C304">
        <v>0.99614304052961278</v>
      </c>
      <c r="D304">
        <v>0.9999949531292921</v>
      </c>
      <c r="E304">
        <f>-LOG(KEGG_2021_Human_table[[#This Row],[Adjusted P-value]],10)</f>
        <v>2.19183363027665E-6</v>
      </c>
      <c r="F304">
        <v>0</v>
      </c>
      <c r="G304">
        <v>0</v>
      </c>
      <c r="H304">
        <v>0.30398729415698406</v>
      </c>
      <c r="I304">
        <v>1.1747335820901984E-3</v>
      </c>
      <c r="J304" s="1" t="s">
        <v>14078</v>
      </c>
    </row>
    <row r="305" spans="1:10" x14ac:dyDescent="0.25">
      <c r="A305" s="1" t="s">
        <v>14079</v>
      </c>
      <c r="B305" s="1" t="s">
        <v>14080</v>
      </c>
      <c r="C305">
        <v>0.99718175923593999</v>
      </c>
      <c r="D305">
        <v>0.9999949531292921</v>
      </c>
      <c r="E305">
        <f>-LOG(KEGG_2021_Human_table[[#This Row],[Adjusted P-value]],10)</f>
        <v>2.19183363027665E-6</v>
      </c>
      <c r="F305">
        <v>0</v>
      </c>
      <c r="G305">
        <v>0</v>
      </c>
      <c r="H305">
        <v>0.606146402313406</v>
      </c>
      <c r="I305">
        <v>1.7106781853367607E-3</v>
      </c>
      <c r="J305" s="1" t="s">
        <v>14081</v>
      </c>
    </row>
    <row r="306" spans="1:10" x14ac:dyDescent="0.25">
      <c r="A306" s="1" t="s">
        <v>2897</v>
      </c>
      <c r="B306" s="1" t="s">
        <v>14082</v>
      </c>
      <c r="C306">
        <v>0.99753354546057305</v>
      </c>
      <c r="D306">
        <v>0.9999949531292921</v>
      </c>
      <c r="E306">
        <f>-LOG(KEGG_2021_Human_table[[#This Row],[Adjusted P-value]],10)</f>
        <v>2.19183363027665E-6</v>
      </c>
      <c r="F306">
        <v>0</v>
      </c>
      <c r="G306">
        <v>0</v>
      </c>
      <c r="H306">
        <v>0.16136230806014559</v>
      </c>
      <c r="I306">
        <v>3.9848442132341567E-4</v>
      </c>
      <c r="J306" s="1" t="s">
        <v>2621</v>
      </c>
    </row>
    <row r="307" spans="1:10" x14ac:dyDescent="0.25">
      <c r="A307" s="1" t="s">
        <v>2909</v>
      </c>
      <c r="B307" s="1" t="s">
        <v>14083</v>
      </c>
      <c r="C307">
        <v>0.99767459267595882</v>
      </c>
      <c r="D307">
        <v>0.9999949531292921</v>
      </c>
      <c r="E307">
        <f>-LOG(KEGG_2021_Human_table[[#This Row],[Adjusted P-value]],10)</f>
        <v>2.19183363027665E-6</v>
      </c>
      <c r="F307">
        <v>0</v>
      </c>
      <c r="G307">
        <v>0</v>
      </c>
      <c r="H307">
        <v>0.23387957072167598</v>
      </c>
      <c r="I307">
        <v>5.4449860287057955E-4</v>
      </c>
      <c r="J307" s="1" t="s">
        <v>14084</v>
      </c>
    </row>
    <row r="308" spans="1:10" x14ac:dyDescent="0.25">
      <c r="A308" s="1" t="s">
        <v>2926</v>
      </c>
      <c r="B308" s="1" t="s">
        <v>14085</v>
      </c>
      <c r="C308">
        <v>0.9999949531292921</v>
      </c>
      <c r="D308">
        <v>0.9999949531292921</v>
      </c>
      <c r="E308">
        <f>-LOG(KEGG_2021_Human_table[[#This Row],[Adjusted P-value]],10)</f>
        <v>2.19183363027665E-6</v>
      </c>
      <c r="F308">
        <v>0</v>
      </c>
      <c r="G308">
        <v>0</v>
      </c>
      <c r="H308">
        <v>0.12021493646849686</v>
      </c>
      <c r="I308">
        <v>6.0671077251200384E-7</v>
      </c>
      <c r="J308" s="1" t="s">
        <v>14086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A2DE-E62E-4DBB-B7B2-D9BFA4859895}">
  <dimension ref="A1:J51"/>
  <sheetViews>
    <sheetView workbookViewId="0">
      <selection activeCell="E1" sqref="E1"/>
    </sheetView>
  </sheetViews>
  <sheetFormatPr baseColWidth="10" defaultRowHeight="15" x14ac:dyDescent="0.25"/>
  <cols>
    <col min="1" max="1" width="32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14087</v>
      </c>
      <c r="B2" s="1" t="s">
        <v>14088</v>
      </c>
      <c r="C2">
        <v>6.7230457813952198E-20</v>
      </c>
      <c r="D2">
        <v>3.3615228906976098E-18</v>
      </c>
      <c r="E2">
        <f>-LOG(MSigDB_Hallmark_2020_table[[#This Row],[Adjusted P-value]],10)</f>
        <v>17.473463927018265</v>
      </c>
      <c r="F2">
        <v>0</v>
      </c>
      <c r="G2">
        <v>0</v>
      </c>
      <c r="H2">
        <v>4.9420289855072461</v>
      </c>
      <c r="I2">
        <v>218.17160511973356</v>
      </c>
      <c r="J2" s="1" t="s">
        <v>14089</v>
      </c>
    </row>
    <row r="3" spans="1:10" x14ac:dyDescent="0.25">
      <c r="A3" s="1" t="s">
        <v>14090</v>
      </c>
      <c r="B3" s="1" t="s">
        <v>14091</v>
      </c>
      <c r="C3">
        <v>1.3247982700451995E-8</v>
      </c>
      <c r="D3">
        <v>3.3119956751129986E-7</v>
      </c>
      <c r="E3">
        <f>-LOG(MSigDB_Hallmark_2020_table[[#This Row],[Adjusted P-value]],10)</f>
        <v>6.4799102389994117</v>
      </c>
      <c r="F3">
        <v>0</v>
      </c>
      <c r="G3">
        <v>0</v>
      </c>
      <c r="H3">
        <v>2.9753237187682466</v>
      </c>
      <c r="I3">
        <v>53.970648192630577</v>
      </c>
      <c r="J3" s="1" t="s">
        <v>14092</v>
      </c>
    </row>
    <row r="4" spans="1:10" x14ac:dyDescent="0.25">
      <c r="A4" s="1" t="s">
        <v>14093</v>
      </c>
      <c r="B4" s="1" t="s">
        <v>14094</v>
      </c>
      <c r="C4">
        <v>3.9708844274112863E-8</v>
      </c>
      <c r="D4">
        <v>6.6181407123521445E-7</v>
      </c>
      <c r="E4">
        <f>-LOG(MSigDB_Hallmark_2020_table[[#This Row],[Adjusted P-value]],10)</f>
        <v>6.1792640032764359</v>
      </c>
      <c r="F4">
        <v>0</v>
      </c>
      <c r="G4">
        <v>0</v>
      </c>
      <c r="H4">
        <v>2.8858485560524523</v>
      </c>
      <c r="I4">
        <v>49.179741951856307</v>
      </c>
      <c r="J4" s="1" t="s">
        <v>14095</v>
      </c>
    </row>
    <row r="5" spans="1:10" x14ac:dyDescent="0.25">
      <c r="A5" s="1" t="s">
        <v>14096</v>
      </c>
      <c r="B5" s="1" t="s">
        <v>14097</v>
      </c>
      <c r="C5">
        <v>1.1554649660078294E-7</v>
      </c>
      <c r="D5">
        <v>1.4443312075097867E-6</v>
      </c>
      <c r="E5">
        <f>-LOG(MSigDB_Hallmark_2020_table[[#This Row],[Adjusted P-value]],10)</f>
        <v>5.8403332048965373</v>
      </c>
      <c r="F5">
        <v>0</v>
      </c>
      <c r="G5">
        <v>0</v>
      </c>
      <c r="H5">
        <v>2.7975904158621545</v>
      </c>
      <c r="I5">
        <v>44.687570180175726</v>
      </c>
      <c r="J5" s="1" t="s">
        <v>14098</v>
      </c>
    </row>
    <row r="6" spans="1:10" x14ac:dyDescent="0.25">
      <c r="A6" s="1" t="s">
        <v>14099</v>
      </c>
      <c r="B6" s="1" t="s">
        <v>14100</v>
      </c>
      <c r="C6">
        <v>8.9352694353296817E-7</v>
      </c>
      <c r="D6">
        <v>7.4460578627747357E-6</v>
      </c>
      <c r="E6">
        <f>-LOG(MSigDB_Hallmark_2020_table[[#This Row],[Adjusted P-value]],10)</f>
        <v>5.1280735932336432</v>
      </c>
      <c r="F6">
        <v>0</v>
      </c>
      <c r="G6">
        <v>0</v>
      </c>
      <c r="H6">
        <v>2.6246338448058868</v>
      </c>
      <c r="I6">
        <v>36.556134695601514</v>
      </c>
      <c r="J6" s="1" t="s">
        <v>14101</v>
      </c>
    </row>
    <row r="7" spans="1:10" x14ac:dyDescent="0.25">
      <c r="A7" s="1" t="s">
        <v>14102</v>
      </c>
      <c r="B7" s="1" t="s">
        <v>14100</v>
      </c>
      <c r="C7">
        <v>8.9352694353296817E-7</v>
      </c>
      <c r="D7">
        <v>7.4460578627747357E-6</v>
      </c>
      <c r="E7">
        <f>-LOG(MSigDB_Hallmark_2020_table[[#This Row],[Adjusted P-value]],10)</f>
        <v>5.1280735932336432</v>
      </c>
      <c r="F7">
        <v>0</v>
      </c>
      <c r="G7">
        <v>0</v>
      </c>
      <c r="H7">
        <v>2.6246338448058868</v>
      </c>
      <c r="I7">
        <v>36.556134695601514</v>
      </c>
      <c r="J7" s="1" t="s">
        <v>14103</v>
      </c>
    </row>
    <row r="8" spans="1:10" x14ac:dyDescent="0.25">
      <c r="A8" s="1" t="s">
        <v>602</v>
      </c>
      <c r="B8" s="1" t="s">
        <v>14104</v>
      </c>
      <c r="C8">
        <v>5.4516572505640185E-6</v>
      </c>
      <c r="D8">
        <v>3.8940408932600134E-5</v>
      </c>
      <c r="E8">
        <f>-LOG(MSigDB_Hallmark_2020_table[[#This Row],[Adjusted P-value]],10)</f>
        <v>4.4095994920497006</v>
      </c>
      <c r="F8">
        <v>0</v>
      </c>
      <c r="G8">
        <v>0</v>
      </c>
      <c r="H8">
        <v>2.6812846068660021</v>
      </c>
      <c r="I8">
        <v>32.496072556112551</v>
      </c>
      <c r="J8" s="1" t="s">
        <v>14105</v>
      </c>
    </row>
    <row r="9" spans="1:10" x14ac:dyDescent="0.25">
      <c r="A9" s="1" t="s">
        <v>2735</v>
      </c>
      <c r="B9" s="1" t="s">
        <v>14106</v>
      </c>
      <c r="C9">
        <v>3.6669773700492648E-5</v>
      </c>
      <c r="D9">
        <v>2.2918608562807905E-4</v>
      </c>
      <c r="E9">
        <f>-LOG(MSigDB_Hallmark_2020_table[[#This Row],[Adjusted P-value]],10)</f>
        <v>3.6398117528406875</v>
      </c>
      <c r="F9">
        <v>0</v>
      </c>
      <c r="G9">
        <v>0</v>
      </c>
      <c r="H9">
        <v>2.2923510597929204</v>
      </c>
      <c r="I9">
        <v>23.413059925921296</v>
      </c>
      <c r="J9" s="1" t="s">
        <v>14107</v>
      </c>
    </row>
    <row r="10" spans="1:10" x14ac:dyDescent="0.25">
      <c r="A10" s="1" t="s">
        <v>14108</v>
      </c>
      <c r="B10" s="1" t="s">
        <v>14109</v>
      </c>
      <c r="C10">
        <v>1.9295485525454214E-4</v>
      </c>
      <c r="D10">
        <v>1.0719714180807895E-3</v>
      </c>
      <c r="E10">
        <f>-LOG(MSigDB_Hallmark_2020_table[[#This Row],[Adjusted P-value]],10)</f>
        <v>2.9698167940604843</v>
      </c>
      <c r="F10">
        <v>0</v>
      </c>
      <c r="G10">
        <v>0</v>
      </c>
      <c r="H10">
        <v>2.1326958946906664</v>
      </c>
      <c r="I10">
        <v>18.241063807645673</v>
      </c>
      <c r="J10" s="1" t="s">
        <v>14110</v>
      </c>
    </row>
    <row r="11" spans="1:10" x14ac:dyDescent="0.25">
      <c r="A11" s="1" t="s">
        <v>704</v>
      </c>
      <c r="B11" s="1" t="s">
        <v>14111</v>
      </c>
      <c r="C11">
        <v>6.58141344141577E-4</v>
      </c>
      <c r="D11">
        <v>3.2907067207078849E-3</v>
      </c>
      <c r="E11">
        <f>-LOG(MSigDB_Hallmark_2020_table[[#This Row],[Adjusted P-value]],10)</f>
        <v>2.4827108218240901</v>
      </c>
      <c r="F11">
        <v>0</v>
      </c>
      <c r="G11">
        <v>0</v>
      </c>
      <c r="H11">
        <v>4.126819126819127</v>
      </c>
      <c r="I11">
        <v>30.233451807375832</v>
      </c>
      <c r="J11" s="1" t="s">
        <v>14112</v>
      </c>
    </row>
    <row r="12" spans="1:10" x14ac:dyDescent="0.25">
      <c r="A12" s="1" t="s">
        <v>14113</v>
      </c>
      <c r="B12" s="1" t="s">
        <v>14114</v>
      </c>
      <c r="C12">
        <v>8.8500708618340399E-4</v>
      </c>
      <c r="D12">
        <v>3.6875295257641836E-3</v>
      </c>
      <c r="E12">
        <f>-LOG(MSigDB_Hallmark_2020_table[[#This Row],[Adjusted P-value]],10)</f>
        <v>2.4332644936374757</v>
      </c>
      <c r="F12">
        <v>0</v>
      </c>
      <c r="G12">
        <v>0</v>
      </c>
      <c r="H12">
        <v>1.9771585665055669</v>
      </c>
      <c r="I12">
        <v>13.899256478206048</v>
      </c>
      <c r="J12" s="1" t="s">
        <v>14115</v>
      </c>
    </row>
    <row r="13" spans="1:10" x14ac:dyDescent="0.25">
      <c r="A13" s="1" t="s">
        <v>14116</v>
      </c>
      <c r="B13" s="1" t="s">
        <v>14114</v>
      </c>
      <c r="C13">
        <v>8.8500708618340399E-4</v>
      </c>
      <c r="D13">
        <v>3.6875295257641836E-3</v>
      </c>
      <c r="E13">
        <f>-LOG(MSigDB_Hallmark_2020_table[[#This Row],[Adjusted P-value]],10)</f>
        <v>2.4332644936374757</v>
      </c>
      <c r="F13">
        <v>0</v>
      </c>
      <c r="G13">
        <v>0</v>
      </c>
      <c r="H13">
        <v>1.9771585665055669</v>
      </c>
      <c r="I13">
        <v>13.899256478206048</v>
      </c>
      <c r="J13" s="1" t="s">
        <v>14117</v>
      </c>
    </row>
    <row r="14" spans="1:10" x14ac:dyDescent="0.25">
      <c r="A14" s="1" t="s">
        <v>14118</v>
      </c>
      <c r="B14" s="1" t="s">
        <v>14119</v>
      </c>
      <c r="C14">
        <v>1.6605603696502314E-3</v>
      </c>
      <c r="D14">
        <v>6.3867706525008901E-3</v>
      </c>
      <c r="E14">
        <f>-LOG(MSigDB_Hallmark_2020_table[[#This Row],[Adjusted P-value]],10)</f>
        <v>2.1947186789792723</v>
      </c>
      <c r="F14">
        <v>0</v>
      </c>
      <c r="G14">
        <v>0</v>
      </c>
      <c r="H14">
        <v>1.9122416959241253</v>
      </c>
      <c r="I14">
        <v>12.239494507758737</v>
      </c>
      <c r="J14" s="1" t="s">
        <v>14120</v>
      </c>
    </row>
    <row r="15" spans="1:10" x14ac:dyDescent="0.25">
      <c r="A15" s="1" t="s">
        <v>183</v>
      </c>
      <c r="B15" s="1" t="s">
        <v>14121</v>
      </c>
      <c r="C15">
        <v>1.7974229557637669E-3</v>
      </c>
      <c r="D15">
        <v>6.4193676991563106E-3</v>
      </c>
      <c r="E15">
        <f>-LOG(MSigDB_Hallmark_2020_table[[#This Row],[Adjusted P-value]],10)</f>
        <v>2.1925077473658834</v>
      </c>
      <c r="F15">
        <v>0</v>
      </c>
      <c r="G15">
        <v>0</v>
      </c>
      <c r="H15">
        <v>1.9008882982443869</v>
      </c>
      <c r="I15">
        <v>12.016277818930444</v>
      </c>
      <c r="J15" s="1" t="s">
        <v>14122</v>
      </c>
    </row>
    <row r="16" spans="1:10" x14ac:dyDescent="0.25">
      <c r="A16" s="1" t="s">
        <v>14123</v>
      </c>
      <c r="B16" s="1" t="s">
        <v>14124</v>
      </c>
      <c r="C16">
        <v>2.6061609598965062E-3</v>
      </c>
      <c r="D16">
        <v>8.6872031996550209E-3</v>
      </c>
      <c r="E16">
        <f>-LOG(MSigDB_Hallmark_2020_table[[#This Row],[Adjusted P-value]],10)</f>
        <v>2.061120019921709</v>
      </c>
      <c r="F16">
        <v>0</v>
      </c>
      <c r="G16">
        <v>0</v>
      </c>
      <c r="H16">
        <v>2.0445419804373461</v>
      </c>
      <c r="I16">
        <v>12.164773380728262</v>
      </c>
      <c r="J16" s="1" t="s">
        <v>14125</v>
      </c>
    </row>
    <row r="17" spans="1:10" x14ac:dyDescent="0.25">
      <c r="A17" s="1" t="s">
        <v>14126</v>
      </c>
      <c r="B17" s="1" t="s">
        <v>14127</v>
      </c>
      <c r="C17">
        <v>3.5206633789520328E-3</v>
      </c>
      <c r="D17">
        <v>1.1002073059225102E-2</v>
      </c>
      <c r="E17">
        <f>-LOG(MSigDB_Hallmark_2020_table[[#This Row],[Adjusted P-value]],10)</f>
        <v>1.9585254754457906</v>
      </c>
      <c r="F17">
        <v>0</v>
      </c>
      <c r="G17">
        <v>0</v>
      </c>
      <c r="H17">
        <v>1.825593395252838</v>
      </c>
      <c r="I17">
        <v>10.312970323730534</v>
      </c>
      <c r="J17" s="1" t="s">
        <v>14128</v>
      </c>
    </row>
    <row r="18" spans="1:10" x14ac:dyDescent="0.25">
      <c r="A18" s="1" t="s">
        <v>14129</v>
      </c>
      <c r="B18" s="1" t="s">
        <v>3447</v>
      </c>
      <c r="C18">
        <v>4.6204417761547146E-3</v>
      </c>
      <c r="D18">
        <v>1.3589534635749162E-2</v>
      </c>
      <c r="E18">
        <f>-LOG(MSigDB_Hallmark_2020_table[[#This Row],[Adjusted P-value]],10)</f>
        <v>1.866795415128186</v>
      </c>
      <c r="F18">
        <v>0</v>
      </c>
      <c r="G18">
        <v>0</v>
      </c>
      <c r="H18">
        <v>3.572769953051643</v>
      </c>
      <c r="I18">
        <v>19.211730664093263</v>
      </c>
      <c r="J18" s="1" t="s">
        <v>14130</v>
      </c>
    </row>
    <row r="19" spans="1:10" x14ac:dyDescent="0.25">
      <c r="A19" s="1" t="s">
        <v>14131</v>
      </c>
      <c r="B19" s="1" t="s">
        <v>14132</v>
      </c>
      <c r="C19">
        <v>5.373785411877263E-3</v>
      </c>
      <c r="D19">
        <v>1.4927181699659063E-2</v>
      </c>
      <c r="E19">
        <f>-LOG(MSigDB_Hallmark_2020_table[[#This Row],[Adjusted P-value]],10)</f>
        <v>1.826022180742765</v>
      </c>
      <c r="F19">
        <v>0</v>
      </c>
      <c r="G19">
        <v>0</v>
      </c>
      <c r="H19">
        <v>2.7438715940007929</v>
      </c>
      <c r="I19">
        <v>14.340084011513323</v>
      </c>
      <c r="J19" s="1" t="s">
        <v>14133</v>
      </c>
    </row>
    <row r="20" spans="1:10" x14ac:dyDescent="0.25">
      <c r="A20" s="1" t="s">
        <v>14134</v>
      </c>
      <c r="B20" s="1" t="s">
        <v>3591</v>
      </c>
      <c r="C20">
        <v>8.0238837820406552E-3</v>
      </c>
      <c r="D20">
        <v>2.1115483636949095E-2</v>
      </c>
      <c r="E20">
        <f>-LOG(MSigDB_Hallmark_2020_table[[#This Row],[Adjusted P-value]],10)</f>
        <v>1.6753989668816123</v>
      </c>
      <c r="F20">
        <v>0</v>
      </c>
      <c r="G20">
        <v>0</v>
      </c>
      <c r="H20">
        <v>2.1205450733752622</v>
      </c>
      <c r="I20">
        <v>10.232335510296588</v>
      </c>
      <c r="J20" s="1" t="s">
        <v>14135</v>
      </c>
    </row>
    <row r="21" spans="1:10" x14ac:dyDescent="0.25">
      <c r="A21" s="1" t="s">
        <v>14136</v>
      </c>
      <c r="B21" s="1" t="s">
        <v>14137</v>
      </c>
      <c r="C21">
        <v>1.3798108656462497E-2</v>
      </c>
      <c r="D21">
        <v>3.449527164115624E-2</v>
      </c>
      <c r="E21">
        <f>-LOG(MSigDB_Hallmark_2020_table[[#This Row],[Adjusted P-value]],10)</f>
        <v>1.4622404307495445</v>
      </c>
      <c r="F21">
        <v>0</v>
      </c>
      <c r="G21">
        <v>0</v>
      </c>
      <c r="H21">
        <v>1.82013062467444</v>
      </c>
      <c r="I21">
        <v>7.7960267198739812</v>
      </c>
      <c r="J21" s="1" t="s">
        <v>14138</v>
      </c>
    </row>
    <row r="22" spans="1:10" x14ac:dyDescent="0.25">
      <c r="A22" s="1" t="s">
        <v>14139</v>
      </c>
      <c r="B22" s="1" t="s">
        <v>294</v>
      </c>
      <c r="C22">
        <v>2.2673071510693567E-2</v>
      </c>
      <c r="D22">
        <v>5.3983503596889443E-2</v>
      </c>
      <c r="E22">
        <f>-LOG(MSigDB_Hallmark_2020_table[[#This Row],[Adjusted P-value]],10)</f>
        <v>1.2677389326098432</v>
      </c>
      <c r="F22">
        <v>0</v>
      </c>
      <c r="G22">
        <v>0</v>
      </c>
      <c r="H22">
        <v>2.0750664136622392</v>
      </c>
      <c r="I22">
        <v>7.857399452129405</v>
      </c>
      <c r="J22" s="1" t="s">
        <v>14140</v>
      </c>
    </row>
    <row r="23" spans="1:10" x14ac:dyDescent="0.25">
      <c r="A23" s="1" t="s">
        <v>14141</v>
      </c>
      <c r="B23" s="1" t="s">
        <v>14142</v>
      </c>
      <c r="C23">
        <v>3.5620800844720087E-2</v>
      </c>
      <c r="D23">
        <v>8.0956365556182019E-2</v>
      </c>
      <c r="E23">
        <f>-LOG(MSigDB_Hallmark_2020_table[[#This Row],[Adjusted P-value]],10)</f>
        <v>1.0917489972227181</v>
      </c>
      <c r="F23">
        <v>0</v>
      </c>
      <c r="G23">
        <v>0</v>
      </c>
      <c r="H23">
        <v>1.5338301295621983</v>
      </c>
      <c r="I23">
        <v>5.1150558569027371</v>
      </c>
      <c r="J23" s="1" t="s">
        <v>14143</v>
      </c>
    </row>
    <row r="24" spans="1:10" x14ac:dyDescent="0.25">
      <c r="A24" s="1" t="s">
        <v>14144</v>
      </c>
      <c r="B24" s="1" t="s">
        <v>14145</v>
      </c>
      <c r="C24">
        <v>4.5475430103873817E-2</v>
      </c>
      <c r="D24">
        <v>9.8859630660595249E-2</v>
      </c>
      <c r="E24">
        <f>-LOG(MSigDB_Hallmark_2020_table[[#This Row],[Adjusted P-value]],10)</f>
        <v>1.004981016395625</v>
      </c>
      <c r="F24">
        <v>0</v>
      </c>
      <c r="G24">
        <v>0</v>
      </c>
      <c r="H24">
        <v>1.7450625907360233</v>
      </c>
      <c r="I24">
        <v>5.3932609454265314</v>
      </c>
      <c r="J24" s="1" t="s">
        <v>14146</v>
      </c>
    </row>
    <row r="25" spans="1:10" x14ac:dyDescent="0.25">
      <c r="A25" s="1" t="s">
        <v>14149</v>
      </c>
      <c r="B25" s="1" t="s">
        <v>4490</v>
      </c>
      <c r="C25">
        <v>5.6945132283514437E-2</v>
      </c>
      <c r="D25">
        <v>0.11090596090167744</v>
      </c>
      <c r="E25">
        <f>-LOG(MSigDB_Hallmark_2020_table[[#This Row],[Adjusted P-value]],10)</f>
        <v>0.95504511104530143</v>
      </c>
      <c r="F25">
        <v>0</v>
      </c>
      <c r="G25">
        <v>0</v>
      </c>
      <c r="H25">
        <v>1.9671288362673314</v>
      </c>
      <c r="I25">
        <v>5.6371363211690886</v>
      </c>
      <c r="J25" s="1" t="s">
        <v>14150</v>
      </c>
    </row>
    <row r="26" spans="1:10" x14ac:dyDescent="0.25">
      <c r="A26" s="1" t="s">
        <v>14147</v>
      </c>
      <c r="B26" s="1" t="s">
        <v>455</v>
      </c>
      <c r="C26">
        <v>5.4736977837005985E-2</v>
      </c>
      <c r="D26">
        <v>0.11090596090167744</v>
      </c>
      <c r="E26">
        <f>-LOG(MSigDB_Hallmark_2020_table[[#This Row],[Adjusted P-value]],10)</f>
        <v>0.95504511104530143</v>
      </c>
      <c r="F26">
        <v>0</v>
      </c>
      <c r="G26">
        <v>0</v>
      </c>
      <c r="H26">
        <v>1.6576554137380095</v>
      </c>
      <c r="I26">
        <v>4.8158466762401435</v>
      </c>
      <c r="J26" s="1" t="s">
        <v>14148</v>
      </c>
    </row>
    <row r="27" spans="1:10" x14ac:dyDescent="0.25">
      <c r="A27" s="1" t="s">
        <v>14151</v>
      </c>
      <c r="B27" s="1" t="s">
        <v>14152</v>
      </c>
      <c r="C27">
        <v>5.7671099668872267E-2</v>
      </c>
      <c r="D27">
        <v>0.11090596090167744</v>
      </c>
      <c r="E27">
        <f>-LOG(MSigDB_Hallmark_2020_table[[#This Row],[Adjusted P-value]],10)</f>
        <v>0.95504511104530143</v>
      </c>
      <c r="F27">
        <v>0</v>
      </c>
      <c r="G27">
        <v>0</v>
      </c>
      <c r="H27">
        <v>1.4631624299870745</v>
      </c>
      <c r="I27">
        <v>4.174401100642342</v>
      </c>
      <c r="J27" s="1" t="s">
        <v>14153</v>
      </c>
    </row>
    <row r="28" spans="1:10" x14ac:dyDescent="0.25">
      <c r="A28" s="1" t="s">
        <v>14154</v>
      </c>
      <c r="B28" s="1" t="s">
        <v>14155</v>
      </c>
      <c r="C28">
        <v>8.9733038193420336E-2</v>
      </c>
      <c r="D28">
        <v>0.15471213481624194</v>
      </c>
      <c r="E28">
        <f>-LOG(MSigDB_Hallmark_2020_table[[#This Row],[Adjusted P-value]],10)</f>
        <v>0.81047562116134098</v>
      </c>
      <c r="F28">
        <v>0</v>
      </c>
      <c r="G28">
        <v>0</v>
      </c>
      <c r="H28">
        <v>1.3933728713209099</v>
      </c>
      <c r="I28">
        <v>3.3593053102653538</v>
      </c>
      <c r="J28" s="1" t="s">
        <v>14156</v>
      </c>
    </row>
    <row r="29" spans="1:10" x14ac:dyDescent="0.25">
      <c r="A29" s="1" t="s">
        <v>14157</v>
      </c>
      <c r="B29" s="1" t="s">
        <v>14155</v>
      </c>
      <c r="C29">
        <v>8.9733038193420336E-2</v>
      </c>
      <c r="D29">
        <v>0.15471213481624194</v>
      </c>
      <c r="E29">
        <f>-LOG(MSigDB_Hallmark_2020_table[[#This Row],[Adjusted P-value]],10)</f>
        <v>0.81047562116134098</v>
      </c>
      <c r="F29">
        <v>0</v>
      </c>
      <c r="G29">
        <v>0</v>
      </c>
      <c r="H29">
        <v>1.3933728713209099</v>
      </c>
      <c r="I29">
        <v>3.3593053102653538</v>
      </c>
      <c r="J29" s="1" t="s">
        <v>14158</v>
      </c>
    </row>
    <row r="30" spans="1:10" x14ac:dyDescent="0.25">
      <c r="A30" s="1" t="s">
        <v>14159</v>
      </c>
      <c r="B30" s="1" t="s">
        <v>14155</v>
      </c>
      <c r="C30">
        <v>8.9733038193420336E-2</v>
      </c>
      <c r="D30">
        <v>0.15471213481624194</v>
      </c>
      <c r="E30">
        <f>-LOG(MSigDB_Hallmark_2020_table[[#This Row],[Adjusted P-value]],10)</f>
        <v>0.81047562116134098</v>
      </c>
      <c r="F30">
        <v>0</v>
      </c>
      <c r="G30">
        <v>0</v>
      </c>
      <c r="H30">
        <v>1.3933728713209099</v>
      </c>
      <c r="I30">
        <v>3.3593053102653538</v>
      </c>
      <c r="J30" s="1" t="s">
        <v>14160</v>
      </c>
    </row>
    <row r="31" spans="1:10" x14ac:dyDescent="0.25">
      <c r="A31" s="1" t="s">
        <v>14161</v>
      </c>
      <c r="B31" s="1" t="s">
        <v>5268</v>
      </c>
      <c r="C31">
        <v>0.10685119942960221</v>
      </c>
      <c r="D31">
        <v>0.17808533238267035</v>
      </c>
      <c r="E31">
        <f>-LOG(MSigDB_Hallmark_2020_table[[#This Row],[Adjusted P-value]],10)</f>
        <v>0.74937184879947472</v>
      </c>
      <c r="F31">
        <v>0</v>
      </c>
      <c r="G31">
        <v>0</v>
      </c>
      <c r="H31">
        <v>1.5300596989825948</v>
      </c>
      <c r="I31">
        <v>3.4217001559528573</v>
      </c>
      <c r="J31" s="1" t="s">
        <v>14162</v>
      </c>
    </row>
    <row r="32" spans="1:10" x14ac:dyDescent="0.25">
      <c r="A32" s="1" t="s">
        <v>14163</v>
      </c>
      <c r="B32" s="1" t="s">
        <v>14164</v>
      </c>
      <c r="C32">
        <v>0.12924638140816702</v>
      </c>
      <c r="D32">
        <v>0.20846190549704358</v>
      </c>
      <c r="E32">
        <f>-LOG(MSigDB_Hallmark_2020_table[[#This Row],[Adjusted P-value]],10)</f>
        <v>0.68097329677648821</v>
      </c>
      <c r="F32">
        <v>0</v>
      </c>
      <c r="G32">
        <v>0</v>
      </c>
      <c r="H32">
        <v>1.3320028081436164</v>
      </c>
      <c r="I32">
        <v>2.7253240496457574</v>
      </c>
      <c r="J32" s="1" t="s">
        <v>14165</v>
      </c>
    </row>
    <row r="33" spans="1:10" x14ac:dyDescent="0.25">
      <c r="A33" s="1" t="s">
        <v>14166</v>
      </c>
      <c r="B33" s="1" t="s">
        <v>14167</v>
      </c>
      <c r="C33">
        <v>0.13413005389760949</v>
      </c>
      <c r="D33">
        <v>0.20957820921501483</v>
      </c>
      <c r="E33">
        <f>-LOG(MSigDB_Hallmark_2020_table[[#This Row],[Adjusted P-value]],10)</f>
        <v>0.67865387488318552</v>
      </c>
      <c r="F33">
        <v>0</v>
      </c>
      <c r="G33">
        <v>0</v>
      </c>
      <c r="H33">
        <v>1.3244465128648362</v>
      </c>
      <c r="I33">
        <v>2.660740727230972</v>
      </c>
      <c r="J33" s="1" t="s">
        <v>14168</v>
      </c>
    </row>
    <row r="34" spans="1:10" x14ac:dyDescent="0.25">
      <c r="A34" s="1" t="s">
        <v>14169</v>
      </c>
      <c r="B34" s="1" t="s">
        <v>14170</v>
      </c>
      <c r="C34">
        <v>0.19256849335262724</v>
      </c>
      <c r="D34">
        <v>0.29177044447367761</v>
      </c>
      <c r="E34">
        <f>-LOG(MSigDB_Hallmark_2020_table[[#This Row],[Adjusted P-value]],10)</f>
        <v>0.53495870302544912</v>
      </c>
      <c r="F34">
        <v>0</v>
      </c>
      <c r="G34">
        <v>0</v>
      </c>
      <c r="H34">
        <v>1.2563687481210086</v>
      </c>
      <c r="I34">
        <v>2.0696204839435661</v>
      </c>
      <c r="J34" s="1" t="s">
        <v>14171</v>
      </c>
    </row>
    <row r="35" spans="1:10" x14ac:dyDescent="0.25">
      <c r="A35" s="1" t="s">
        <v>14172</v>
      </c>
      <c r="B35" s="1" t="s">
        <v>6387</v>
      </c>
      <c r="C35">
        <v>0.20908024726064933</v>
      </c>
      <c r="D35">
        <v>0.30747095185389611</v>
      </c>
      <c r="E35">
        <f>-LOG(MSigDB_Hallmark_2020_table[[#This Row],[Adjusted P-value]],10)</f>
        <v>0.51219590767868617</v>
      </c>
      <c r="F35">
        <v>0</v>
      </c>
      <c r="G35">
        <v>0</v>
      </c>
      <c r="H35">
        <v>1.3895798678407374</v>
      </c>
      <c r="I35">
        <v>2.1747441056764045</v>
      </c>
      <c r="J35" s="1" t="s">
        <v>14173</v>
      </c>
    </row>
    <row r="36" spans="1:10" x14ac:dyDescent="0.25">
      <c r="A36" s="1" t="s">
        <v>14174</v>
      </c>
      <c r="B36" s="1" t="s">
        <v>14175</v>
      </c>
      <c r="C36">
        <v>0.26532888642767716</v>
      </c>
      <c r="D36">
        <v>0.36880239288404221</v>
      </c>
      <c r="E36">
        <f>-LOG(MSigDB_Hallmark_2020_table[[#This Row],[Adjusted P-value]],10)</f>
        <v>0.43320626979583771</v>
      </c>
      <c r="F36">
        <v>0</v>
      </c>
      <c r="G36">
        <v>0</v>
      </c>
      <c r="H36">
        <v>1.2379075042101062</v>
      </c>
      <c r="I36">
        <v>1.6424372833118539</v>
      </c>
      <c r="J36" s="1" t="s">
        <v>14176</v>
      </c>
    </row>
    <row r="37" spans="1:10" x14ac:dyDescent="0.25">
      <c r="A37" s="1" t="s">
        <v>14177</v>
      </c>
      <c r="B37" s="1" t="s">
        <v>14178</v>
      </c>
      <c r="C37">
        <v>0.2655377228765104</v>
      </c>
      <c r="D37">
        <v>0.36880239288404221</v>
      </c>
      <c r="E37">
        <f>-LOG(MSigDB_Hallmark_2020_table[[#This Row],[Adjusted P-value]],10)</f>
        <v>0.43320626979583771</v>
      </c>
      <c r="F37">
        <v>0</v>
      </c>
      <c r="G37">
        <v>0</v>
      </c>
      <c r="H37">
        <v>1.1891252955082743</v>
      </c>
      <c r="I37">
        <v>1.5767781988078744</v>
      </c>
      <c r="J37" s="1" t="s">
        <v>14179</v>
      </c>
    </row>
    <row r="38" spans="1:10" x14ac:dyDescent="0.25">
      <c r="A38" s="1" t="s">
        <v>14182</v>
      </c>
      <c r="B38" s="1" t="s">
        <v>1131</v>
      </c>
      <c r="C38">
        <v>0.28885861192908552</v>
      </c>
      <c r="D38">
        <v>0.38007712095932306</v>
      </c>
      <c r="E38">
        <f>-LOG(MSigDB_Hallmark_2020_table[[#This Row],[Adjusted P-value]],10)</f>
        <v>0.42012827230737015</v>
      </c>
      <c r="F38">
        <v>0</v>
      </c>
      <c r="G38">
        <v>0</v>
      </c>
      <c r="H38">
        <v>1.4448455485362339</v>
      </c>
      <c r="I38">
        <v>1.794235126547693</v>
      </c>
      <c r="J38" s="1" t="s">
        <v>14183</v>
      </c>
    </row>
    <row r="39" spans="1:10" x14ac:dyDescent="0.25">
      <c r="A39" s="1" t="s">
        <v>14180</v>
      </c>
      <c r="B39" s="1" t="s">
        <v>1128</v>
      </c>
      <c r="C39">
        <v>0.2866715549083596</v>
      </c>
      <c r="D39">
        <v>0.38007712095932306</v>
      </c>
      <c r="E39">
        <f>-LOG(MSigDB_Hallmark_2020_table[[#This Row],[Adjusted P-value]],10)</f>
        <v>0.42012827230737015</v>
      </c>
      <c r="F39">
        <v>0</v>
      </c>
      <c r="G39">
        <v>0</v>
      </c>
      <c r="H39">
        <v>1.2516667292081003</v>
      </c>
      <c r="I39">
        <v>1.5638550998623522</v>
      </c>
      <c r="J39" s="1" t="s">
        <v>14181</v>
      </c>
    </row>
    <row r="40" spans="1:10" x14ac:dyDescent="0.25">
      <c r="A40" s="1" t="s">
        <v>14184</v>
      </c>
      <c r="B40" s="1" t="s">
        <v>14185</v>
      </c>
      <c r="C40">
        <v>0.35177695571936257</v>
      </c>
      <c r="D40">
        <v>0.45099609707610588</v>
      </c>
      <c r="E40">
        <f>-LOG(MSigDB_Hallmark_2020_table[[#This Row],[Adjusted P-value]],10)</f>
        <v>0.34582721649375747</v>
      </c>
      <c r="F40">
        <v>0</v>
      </c>
      <c r="G40">
        <v>0</v>
      </c>
      <c r="H40">
        <v>1.122702189385608</v>
      </c>
      <c r="I40">
        <v>1.1729520409289353</v>
      </c>
      <c r="J40" s="1" t="s">
        <v>14186</v>
      </c>
    </row>
    <row r="41" spans="1:10" x14ac:dyDescent="0.25">
      <c r="A41" s="1" t="s">
        <v>14187</v>
      </c>
      <c r="B41" s="1" t="s">
        <v>1445</v>
      </c>
      <c r="C41">
        <v>0.41071552849745879</v>
      </c>
      <c r="D41">
        <v>0.51339441062182345</v>
      </c>
      <c r="E41">
        <f>-LOG(MSigDB_Hallmark_2020_table[[#This Row],[Adjusted P-value]],10)</f>
        <v>0.28954886384788897</v>
      </c>
      <c r="F41">
        <v>0</v>
      </c>
      <c r="G41">
        <v>0</v>
      </c>
      <c r="H41">
        <v>1.2145177610906961</v>
      </c>
      <c r="I41">
        <v>1.0807440329791429</v>
      </c>
      <c r="J41" s="1" t="s">
        <v>14188</v>
      </c>
    </row>
    <row r="42" spans="1:10" x14ac:dyDescent="0.25">
      <c r="A42" s="1" t="s">
        <v>14189</v>
      </c>
      <c r="B42" s="1" t="s">
        <v>8727</v>
      </c>
      <c r="C42">
        <v>0.48719055524153015</v>
      </c>
      <c r="D42">
        <v>0.59413482346528068</v>
      </c>
      <c r="E42">
        <f>-LOG(MSigDB_Hallmark_2020_table[[#This Row],[Adjusted P-value]],10)</f>
        <v>0.22611499198353907</v>
      </c>
      <c r="F42">
        <v>0</v>
      </c>
      <c r="G42">
        <v>0</v>
      </c>
      <c r="H42">
        <v>1.0388692579505301</v>
      </c>
      <c r="I42">
        <v>0.74705082996069061</v>
      </c>
      <c r="J42" s="1" t="s">
        <v>14190</v>
      </c>
    </row>
    <row r="43" spans="1:10" x14ac:dyDescent="0.25">
      <c r="A43" s="1" t="s">
        <v>14191</v>
      </c>
      <c r="B43" s="1" t="s">
        <v>1787</v>
      </c>
      <c r="C43">
        <v>0.52685724885176521</v>
      </c>
      <c r="D43">
        <v>0.62721101053781569</v>
      </c>
      <c r="E43">
        <f>-LOG(MSigDB_Hallmark_2020_table[[#This Row],[Adjusted P-value]],10)</f>
        <v>0.20258632632195328</v>
      </c>
      <c r="F43">
        <v>0</v>
      </c>
      <c r="G43">
        <v>0</v>
      </c>
      <c r="H43">
        <v>1.0683840749414519</v>
      </c>
      <c r="I43">
        <v>0.6846479109172483</v>
      </c>
      <c r="J43" s="1" t="s">
        <v>14192</v>
      </c>
    </row>
    <row r="44" spans="1:10" x14ac:dyDescent="0.25">
      <c r="A44" s="1" t="s">
        <v>14193</v>
      </c>
      <c r="B44" s="1" t="s">
        <v>1995</v>
      </c>
      <c r="C44">
        <v>0.60561265368757411</v>
      </c>
      <c r="D44">
        <v>0.70420076010183041</v>
      </c>
      <c r="E44">
        <f>-LOG(MSigDB_Hallmark_2020_table[[#This Row],[Adjusted P-value]],10)</f>
        <v>0.15230351049580834</v>
      </c>
      <c r="F44">
        <v>0</v>
      </c>
      <c r="G44">
        <v>0</v>
      </c>
      <c r="H44">
        <v>0.97106229054736959</v>
      </c>
      <c r="I44">
        <v>0.487001996441214</v>
      </c>
      <c r="J44" s="1" t="s">
        <v>14194</v>
      </c>
    </row>
    <row r="45" spans="1:10" x14ac:dyDescent="0.25">
      <c r="A45" s="1" t="s">
        <v>14195</v>
      </c>
      <c r="B45" s="1" t="s">
        <v>13254</v>
      </c>
      <c r="C45">
        <v>0.63874345896627549</v>
      </c>
      <c r="D45">
        <v>0.70526405511194479</v>
      </c>
      <c r="E45">
        <f>-LOG(MSigDB_Hallmark_2020_table[[#This Row],[Adjusted P-value]],10)</f>
        <v>0.15164825009037519</v>
      </c>
      <c r="F45">
        <v>0</v>
      </c>
      <c r="G45">
        <v>0</v>
      </c>
      <c r="H45">
        <v>0.92402547540539315</v>
      </c>
      <c r="I45">
        <v>0.41419661657453505</v>
      </c>
      <c r="J45" s="1" t="s">
        <v>14196</v>
      </c>
    </row>
    <row r="46" spans="1:10" x14ac:dyDescent="0.25">
      <c r="A46" s="1" t="s">
        <v>14197</v>
      </c>
      <c r="B46" s="1" t="s">
        <v>14198</v>
      </c>
      <c r="C46">
        <v>0.64884293070298926</v>
      </c>
      <c r="D46">
        <v>0.70526405511194479</v>
      </c>
      <c r="E46">
        <f>-LOG(MSigDB_Hallmark_2020_table[[#This Row],[Adjusted P-value]],10)</f>
        <v>0.15164825009037519</v>
      </c>
      <c r="F46">
        <v>0</v>
      </c>
      <c r="G46">
        <v>0</v>
      </c>
      <c r="H46">
        <v>0.92821985233798199</v>
      </c>
      <c r="I46">
        <v>0.40151505747013722</v>
      </c>
      <c r="J46" s="1" t="s">
        <v>14199</v>
      </c>
    </row>
    <row r="47" spans="1:10" x14ac:dyDescent="0.25">
      <c r="A47" s="1" t="s">
        <v>14200</v>
      </c>
      <c r="B47" s="1" t="s">
        <v>14198</v>
      </c>
      <c r="C47">
        <v>0.64884293070298926</v>
      </c>
      <c r="D47">
        <v>0.70526405511194479</v>
      </c>
      <c r="E47">
        <f>-LOG(MSigDB_Hallmark_2020_table[[#This Row],[Adjusted P-value]],10)</f>
        <v>0.15164825009037519</v>
      </c>
      <c r="F47">
        <v>0</v>
      </c>
      <c r="G47">
        <v>0</v>
      </c>
      <c r="H47">
        <v>0.92821985233798199</v>
      </c>
      <c r="I47">
        <v>0.40151505747013722</v>
      </c>
      <c r="J47" s="1" t="s">
        <v>14201</v>
      </c>
    </row>
    <row r="48" spans="1:10" x14ac:dyDescent="0.25">
      <c r="A48" s="1" t="s">
        <v>14202</v>
      </c>
      <c r="B48" s="1" t="s">
        <v>14203</v>
      </c>
      <c r="C48">
        <v>0.70931871998216767</v>
      </c>
      <c r="D48">
        <v>0.75459438295975279</v>
      </c>
      <c r="E48">
        <f>-LOG(MSigDB_Hallmark_2020_table[[#This Row],[Adjusted P-value]],10)</f>
        <v>0.12228643191883368</v>
      </c>
      <c r="F48">
        <v>0</v>
      </c>
      <c r="G48">
        <v>0</v>
      </c>
      <c r="H48">
        <v>0.87713134568896056</v>
      </c>
      <c r="I48">
        <v>0.30125104042022022</v>
      </c>
      <c r="J48" s="1" t="s">
        <v>14204</v>
      </c>
    </row>
    <row r="49" spans="1:10" x14ac:dyDescent="0.25">
      <c r="A49" s="1" t="s">
        <v>14205</v>
      </c>
      <c r="B49" s="1" t="s">
        <v>14206</v>
      </c>
      <c r="C49">
        <v>0.9038187056695407</v>
      </c>
      <c r="D49">
        <v>0.9414778184057716</v>
      </c>
      <c r="E49">
        <f>-LOG(MSigDB_Hallmark_2020_table[[#This Row],[Adjusted P-value]],10)</f>
        <v>2.6189907678601607E-2</v>
      </c>
      <c r="F49">
        <v>0</v>
      </c>
      <c r="G49">
        <v>0</v>
      </c>
      <c r="H49">
        <v>0.68016391599305359</v>
      </c>
      <c r="I49">
        <v>6.8782586407266921E-2</v>
      </c>
      <c r="J49" s="1" t="s">
        <v>14207</v>
      </c>
    </row>
    <row r="50" spans="1:10" x14ac:dyDescent="0.25">
      <c r="A50" s="1" t="s">
        <v>14208</v>
      </c>
      <c r="B50" s="1" t="s">
        <v>13543</v>
      </c>
      <c r="C50">
        <v>0.96922001076463127</v>
      </c>
      <c r="D50">
        <v>0.97220988398897712</v>
      </c>
      <c r="E50">
        <f>-LOG(MSigDB_Hallmark_2020_table[[#This Row],[Adjusted P-value]],10)</f>
        <v>1.2239967976502689E-2</v>
      </c>
      <c r="F50">
        <v>0</v>
      </c>
      <c r="G50">
        <v>0</v>
      </c>
      <c r="H50">
        <v>0.46319112106710109</v>
      </c>
      <c r="I50">
        <v>1.4481042114041526E-2</v>
      </c>
      <c r="J50" s="1" t="s">
        <v>14209</v>
      </c>
    </row>
    <row r="51" spans="1:10" x14ac:dyDescent="0.25">
      <c r="A51" s="1" t="s">
        <v>14210</v>
      </c>
      <c r="B51" s="1" t="s">
        <v>2864</v>
      </c>
      <c r="C51">
        <v>0.97220988398897712</v>
      </c>
      <c r="D51">
        <v>0.97220988398897712</v>
      </c>
      <c r="E51">
        <f>-LOG(MSigDB_Hallmark_2020_table[[#This Row],[Adjusted P-value]],10)</f>
        <v>1.2239967976502689E-2</v>
      </c>
      <c r="F51">
        <v>0</v>
      </c>
      <c r="G51">
        <v>0</v>
      </c>
      <c r="H51">
        <v>0.27347929685743827</v>
      </c>
      <c r="I51">
        <v>7.7076223052661656E-3</v>
      </c>
      <c r="J51" s="1" t="s">
        <v>2204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710-2D11-40A2-AC8B-D380174CA03A}">
  <dimension ref="A1:J539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14211</v>
      </c>
      <c r="B2" s="1" t="s">
        <v>14212</v>
      </c>
      <c r="C2">
        <v>1.3159437366644578E-5</v>
      </c>
      <c r="D2">
        <v>7.079777303254783E-3</v>
      </c>
      <c r="E2">
        <f>-LOG(WikiPathway_2021_Human_table[[#This Row],[Adjusted P-value]],10)</f>
        <v>2.1499804029724743</v>
      </c>
      <c r="F2">
        <v>0</v>
      </c>
      <c r="G2">
        <v>0</v>
      </c>
      <c r="H2">
        <v>7.6691287560852777</v>
      </c>
      <c r="I2">
        <v>86.188517170051682</v>
      </c>
      <c r="J2" s="1" t="s">
        <v>14213</v>
      </c>
    </row>
    <row r="3" spans="1:10" x14ac:dyDescent="0.25">
      <c r="A3" s="1" t="s">
        <v>14214</v>
      </c>
      <c r="B3" s="1" t="s">
        <v>14215</v>
      </c>
      <c r="C3">
        <v>3.5253695945457285E-5</v>
      </c>
      <c r="D3">
        <v>9.4832442093280098E-3</v>
      </c>
      <c r="E3">
        <f>-LOG(WikiPathway_2021_Human_table[[#This Row],[Adjusted P-value]],10)</f>
        <v>2.0230430654907443</v>
      </c>
      <c r="F3">
        <v>0</v>
      </c>
      <c r="G3">
        <v>0</v>
      </c>
      <c r="H3">
        <v>3.6583598820058998</v>
      </c>
      <c r="I3">
        <v>37.508945044260706</v>
      </c>
      <c r="J3" s="1" t="s">
        <v>14216</v>
      </c>
    </row>
    <row r="4" spans="1:10" x14ac:dyDescent="0.25">
      <c r="A4" s="1" t="s">
        <v>14217</v>
      </c>
      <c r="B4" s="1" t="s">
        <v>14218</v>
      </c>
      <c r="C4">
        <v>1.1555188775478297E-4</v>
      </c>
      <c r="D4">
        <v>2.0722305204024412E-2</v>
      </c>
      <c r="E4">
        <f>-LOG(WikiPathway_2021_Human_table[[#This Row],[Adjusted P-value]],10)</f>
        <v>1.683561934172904</v>
      </c>
      <c r="F4">
        <v>0</v>
      </c>
      <c r="G4">
        <v>0</v>
      </c>
      <c r="H4">
        <v>9.3812316715542519</v>
      </c>
      <c r="I4">
        <v>85.048284571036703</v>
      </c>
      <c r="J4" s="1" t="s">
        <v>14219</v>
      </c>
    </row>
    <row r="5" spans="1:10" x14ac:dyDescent="0.25">
      <c r="A5" s="1" t="s">
        <v>14220</v>
      </c>
      <c r="B5" s="1" t="s">
        <v>14221</v>
      </c>
      <c r="C5">
        <v>2.2079740295324912E-4</v>
      </c>
      <c r="D5">
        <v>2.3344900763471583E-2</v>
      </c>
      <c r="E5">
        <f>-LOG(WikiPathway_2021_Human_table[[#This Row],[Adjusted P-value]],10)</f>
        <v>1.631807967865893</v>
      </c>
      <c r="F5">
        <v>0</v>
      </c>
      <c r="G5">
        <v>0</v>
      </c>
      <c r="H5">
        <v>3.7742869414440925</v>
      </c>
      <c r="I5">
        <v>31.772947680318296</v>
      </c>
      <c r="J5" s="1" t="s">
        <v>14222</v>
      </c>
    </row>
    <row r="6" spans="1:10" x14ac:dyDescent="0.25">
      <c r="A6" s="1" t="s">
        <v>14223</v>
      </c>
      <c r="B6" s="1" t="s">
        <v>14224</v>
      </c>
      <c r="C6">
        <v>2.6035205312421839E-4</v>
      </c>
      <c r="D6">
        <v>2.3344900763471583E-2</v>
      </c>
      <c r="E6">
        <f>-LOG(WikiPathway_2021_Human_table[[#This Row],[Adjusted P-value]],10)</f>
        <v>1.631807967865893</v>
      </c>
      <c r="F6">
        <v>0</v>
      </c>
      <c r="G6">
        <v>0</v>
      </c>
      <c r="H6">
        <v>3.2901398626628025</v>
      </c>
      <c r="I6">
        <v>27.155089710001107</v>
      </c>
      <c r="J6" s="1" t="s">
        <v>74</v>
      </c>
    </row>
    <row r="7" spans="1:10" x14ac:dyDescent="0.25">
      <c r="A7" s="1" t="s">
        <v>14225</v>
      </c>
      <c r="B7" s="1" t="s">
        <v>14224</v>
      </c>
      <c r="C7">
        <v>2.6035205312421839E-4</v>
      </c>
      <c r="D7">
        <v>2.3344900763471583E-2</v>
      </c>
      <c r="E7">
        <f>-LOG(WikiPathway_2021_Human_table[[#This Row],[Adjusted P-value]],10)</f>
        <v>1.631807967865893</v>
      </c>
      <c r="F7">
        <v>0</v>
      </c>
      <c r="G7">
        <v>0</v>
      </c>
      <c r="H7">
        <v>3.2901398626628025</v>
      </c>
      <c r="I7">
        <v>27.155089710001107</v>
      </c>
      <c r="J7" s="1" t="s">
        <v>74</v>
      </c>
    </row>
    <row r="8" spans="1:10" x14ac:dyDescent="0.25">
      <c r="A8" s="1" t="s">
        <v>14226</v>
      </c>
      <c r="B8" s="1" t="s">
        <v>14227</v>
      </c>
      <c r="C8">
        <v>3.7411336922025905E-4</v>
      </c>
      <c r="D8">
        <v>2.5655027577570294E-2</v>
      </c>
      <c r="E8">
        <f>-LOG(WikiPathway_2021_Human_table[[#This Row],[Adjusted P-value]],10)</f>
        <v>1.5908275141685977</v>
      </c>
      <c r="F8">
        <v>0</v>
      </c>
      <c r="G8">
        <v>0</v>
      </c>
      <c r="H8">
        <v>1.8362360304806349</v>
      </c>
      <c r="I8">
        <v>14.489649790012404</v>
      </c>
      <c r="J8" s="1" t="s">
        <v>14228</v>
      </c>
    </row>
    <row r="9" spans="1:10" x14ac:dyDescent="0.25">
      <c r="A9" s="1" t="s">
        <v>14229</v>
      </c>
      <c r="B9" s="1" t="s">
        <v>14230</v>
      </c>
      <c r="C9">
        <v>3.9356856999221452E-4</v>
      </c>
      <c r="D9">
        <v>2.5655027577570294E-2</v>
      </c>
      <c r="E9">
        <f>-LOG(WikiPathway_2021_Human_table[[#This Row],[Adjusted P-value]],10)</f>
        <v>1.5908275141685977</v>
      </c>
      <c r="F9">
        <v>0</v>
      </c>
      <c r="G9">
        <v>0</v>
      </c>
      <c r="H9">
        <v>2.466863905325444</v>
      </c>
      <c r="I9">
        <v>19.340842681400058</v>
      </c>
      <c r="J9" s="1" t="s">
        <v>14231</v>
      </c>
    </row>
    <row r="10" spans="1:10" x14ac:dyDescent="0.25">
      <c r="A10" s="1" t="s">
        <v>14232</v>
      </c>
      <c r="B10" s="1" t="s">
        <v>76</v>
      </c>
      <c r="C10">
        <v>4.2917332378835066E-4</v>
      </c>
      <c r="D10">
        <v>2.5655027577570294E-2</v>
      </c>
      <c r="E10">
        <f>-LOG(WikiPathway_2021_Human_table[[#This Row],[Adjusted P-value]],10)</f>
        <v>1.5908275141685977</v>
      </c>
      <c r="F10">
        <v>0</v>
      </c>
      <c r="G10">
        <v>0</v>
      </c>
      <c r="H10">
        <v>13.388986526069127</v>
      </c>
      <c r="I10">
        <v>103.81351139429702</v>
      </c>
      <c r="J10" s="1" t="s">
        <v>77</v>
      </c>
    </row>
    <row r="11" spans="1:10" x14ac:dyDescent="0.25">
      <c r="A11" s="1" t="s">
        <v>14233</v>
      </c>
      <c r="B11" s="1" t="s">
        <v>88</v>
      </c>
      <c r="C11">
        <v>7.2331691877149454E-4</v>
      </c>
      <c r="D11">
        <v>3.8914450229906403E-2</v>
      </c>
      <c r="E11">
        <f>-LOG(WikiPathway_2021_Human_table[[#This Row],[Adjusted P-value]],10)</f>
        <v>1.4098891007363339</v>
      </c>
      <c r="F11">
        <v>0</v>
      </c>
      <c r="G11">
        <v>0</v>
      </c>
      <c r="H11">
        <v>2.9302512455134728</v>
      </c>
      <c r="I11">
        <v>21.190589786270284</v>
      </c>
      <c r="J11" s="1" t="s">
        <v>14234</v>
      </c>
    </row>
    <row r="12" spans="1:10" x14ac:dyDescent="0.25">
      <c r="A12" s="1" t="s">
        <v>14235</v>
      </c>
      <c r="B12" s="1" t="s">
        <v>14236</v>
      </c>
      <c r="C12">
        <v>8.4565366769520764E-4</v>
      </c>
      <c r="D12">
        <v>4.1360152110911062E-2</v>
      </c>
      <c r="E12">
        <f>-LOG(WikiPathway_2021_Human_table[[#This Row],[Adjusted P-value]],10)</f>
        <v>1.3834178726992241</v>
      </c>
      <c r="F12">
        <v>0</v>
      </c>
      <c r="G12">
        <v>0</v>
      </c>
      <c r="H12">
        <v>2.8777674888458624</v>
      </c>
      <c r="I12">
        <v>20.361357985365963</v>
      </c>
      <c r="J12" s="1" t="s">
        <v>14237</v>
      </c>
    </row>
    <row r="13" spans="1:10" x14ac:dyDescent="0.25">
      <c r="A13" s="1" t="s">
        <v>14238</v>
      </c>
      <c r="B13" s="1" t="s">
        <v>14239</v>
      </c>
      <c r="C13">
        <v>9.4897573950596407E-4</v>
      </c>
      <c r="D13">
        <v>4.2545745654517395E-2</v>
      </c>
      <c r="E13">
        <f>-LOG(WikiPathway_2021_Human_table[[#This Row],[Adjusted P-value]],10)</f>
        <v>1.3711438605180792</v>
      </c>
      <c r="F13">
        <v>0</v>
      </c>
      <c r="G13">
        <v>0</v>
      </c>
      <c r="H13">
        <v>3.5773074661963551</v>
      </c>
      <c r="I13">
        <v>24.8985154416544</v>
      </c>
      <c r="J13" s="1" t="s">
        <v>14240</v>
      </c>
    </row>
    <row r="14" spans="1:10" x14ac:dyDescent="0.25">
      <c r="A14" s="1" t="s">
        <v>14241</v>
      </c>
      <c r="B14" s="1" t="s">
        <v>14242</v>
      </c>
      <c r="C14">
        <v>1.1433843072655996E-3</v>
      </c>
      <c r="D14">
        <v>4.2924757428039299E-2</v>
      </c>
      <c r="E14">
        <f>-LOG(WikiPathway_2021_Human_table[[#This Row],[Adjusted P-value]],10)</f>
        <v>1.367292150400282</v>
      </c>
      <c r="F14">
        <v>0</v>
      </c>
      <c r="G14">
        <v>0</v>
      </c>
      <c r="H14">
        <v>2.7782293296486702</v>
      </c>
      <c r="I14">
        <v>18.819066271486466</v>
      </c>
      <c r="J14" s="1" t="s">
        <v>14243</v>
      </c>
    </row>
    <row r="15" spans="1:10" x14ac:dyDescent="0.25">
      <c r="A15" s="1" t="s">
        <v>14244</v>
      </c>
      <c r="B15" s="1" t="s">
        <v>14242</v>
      </c>
      <c r="C15">
        <v>1.1433843072655996E-3</v>
      </c>
      <c r="D15">
        <v>4.2924757428039299E-2</v>
      </c>
      <c r="E15">
        <f>-LOG(WikiPathway_2021_Human_table[[#This Row],[Adjusted P-value]],10)</f>
        <v>1.367292150400282</v>
      </c>
      <c r="F15">
        <v>0</v>
      </c>
      <c r="G15">
        <v>0</v>
      </c>
      <c r="H15">
        <v>2.7782293296486702</v>
      </c>
      <c r="I15">
        <v>18.819066271486466</v>
      </c>
      <c r="J15" s="1" t="s">
        <v>14245</v>
      </c>
    </row>
    <row r="16" spans="1:10" x14ac:dyDescent="0.25">
      <c r="A16" s="1" t="s">
        <v>14246</v>
      </c>
      <c r="B16" s="1" t="s">
        <v>14247</v>
      </c>
      <c r="C16">
        <v>1.1967869171386422E-3</v>
      </c>
      <c r="D16">
        <v>4.2924757428039299E-2</v>
      </c>
      <c r="E16">
        <f>-LOG(WikiPathway_2021_Human_table[[#This Row],[Adjusted P-value]],10)</f>
        <v>1.367292150400282</v>
      </c>
      <c r="F16">
        <v>0</v>
      </c>
      <c r="G16">
        <v>0</v>
      </c>
      <c r="H16">
        <v>2.4807011170647533</v>
      </c>
      <c r="I16">
        <v>16.690442104358439</v>
      </c>
      <c r="J16" s="1" t="s">
        <v>14248</v>
      </c>
    </row>
    <row r="17" spans="1:10" x14ac:dyDescent="0.25">
      <c r="A17" s="1" t="s">
        <v>14249</v>
      </c>
      <c r="B17" s="1" t="s">
        <v>14250</v>
      </c>
      <c r="C17">
        <v>1.300927782643124E-3</v>
      </c>
      <c r="D17">
        <v>4.3743696691375046E-2</v>
      </c>
      <c r="E17">
        <f>-LOG(WikiPathway_2021_Human_table[[#This Row],[Adjusted P-value]],10)</f>
        <v>1.3590845183988207</v>
      </c>
      <c r="F17">
        <v>0</v>
      </c>
      <c r="G17">
        <v>0</v>
      </c>
      <c r="H17">
        <v>1.6899086165078276</v>
      </c>
      <c r="I17">
        <v>11.2288979134368</v>
      </c>
      <c r="J17" s="1" t="s">
        <v>14251</v>
      </c>
    </row>
    <row r="18" spans="1:10" x14ac:dyDescent="0.25">
      <c r="A18" s="1" t="s">
        <v>14252</v>
      </c>
      <c r="B18" s="1" t="s">
        <v>14253</v>
      </c>
      <c r="C18">
        <v>1.4870139530040777E-3</v>
      </c>
      <c r="D18">
        <v>4.579413285984401E-2</v>
      </c>
      <c r="E18">
        <f>-LOG(WikiPathway_2021_Human_table[[#This Row],[Adjusted P-value]],10)</f>
        <v>1.339190160201728</v>
      </c>
      <c r="F18">
        <v>0</v>
      </c>
      <c r="G18">
        <v>0</v>
      </c>
      <c r="H18">
        <v>2.5025659675920315</v>
      </c>
      <c r="I18">
        <v>16.294170047646002</v>
      </c>
      <c r="J18" s="1" t="s">
        <v>14254</v>
      </c>
    </row>
    <row r="19" spans="1:10" x14ac:dyDescent="0.25">
      <c r="A19" s="1" t="s">
        <v>14255</v>
      </c>
      <c r="B19" s="1" t="s">
        <v>14256</v>
      </c>
      <c r="C19">
        <v>1.6015847403566136E-3</v>
      </c>
      <c r="D19">
        <v>4.579413285984401E-2</v>
      </c>
      <c r="E19">
        <f>-LOG(WikiPathway_2021_Human_table[[#This Row],[Adjusted P-value]],10)</f>
        <v>1.339190160201728</v>
      </c>
      <c r="F19">
        <v>0</v>
      </c>
      <c r="G19">
        <v>0</v>
      </c>
      <c r="H19">
        <v>3.5757931844888367</v>
      </c>
      <c r="I19">
        <v>23.016528535503806</v>
      </c>
      <c r="J19" s="1" t="s">
        <v>14257</v>
      </c>
    </row>
    <row r="20" spans="1:10" x14ac:dyDescent="0.25">
      <c r="A20" s="1" t="s">
        <v>14258</v>
      </c>
      <c r="B20" s="1" t="s">
        <v>14259</v>
      </c>
      <c r="C20">
        <v>1.6172649151246026E-3</v>
      </c>
      <c r="D20">
        <v>4.579413285984401E-2</v>
      </c>
      <c r="E20">
        <f>-LOG(WikiPathway_2021_Human_table[[#This Row],[Adjusted P-value]],10)</f>
        <v>1.339190160201728</v>
      </c>
      <c r="F20">
        <v>0</v>
      </c>
      <c r="G20">
        <v>0</v>
      </c>
      <c r="H20">
        <v>2.784059678052611</v>
      </c>
      <c r="I20">
        <v>17.893204115450349</v>
      </c>
      <c r="J20" s="1" t="s">
        <v>14260</v>
      </c>
    </row>
    <row r="21" spans="1:10" x14ac:dyDescent="0.25">
      <c r="A21" s="1" t="s">
        <v>14261</v>
      </c>
      <c r="B21" s="1" t="s">
        <v>3303</v>
      </c>
      <c r="C21">
        <v>1.7943410897122824E-3</v>
      </c>
      <c r="D21">
        <v>4.5969309822152762E-2</v>
      </c>
      <c r="E21">
        <f>-LOG(WikiPathway_2021_Human_table[[#This Row],[Adjusted P-value]],10)</f>
        <v>1.3375320166473563</v>
      </c>
      <c r="F21">
        <v>0</v>
      </c>
      <c r="G21">
        <v>0</v>
      </c>
      <c r="H21">
        <v>5.0014076246334307</v>
      </c>
      <c r="I21">
        <v>31.62448760268402</v>
      </c>
      <c r="J21" s="1" t="s">
        <v>14262</v>
      </c>
    </row>
    <row r="22" spans="1:10" x14ac:dyDescent="0.25">
      <c r="A22" s="1" t="s">
        <v>14263</v>
      </c>
      <c r="B22" s="1" t="s">
        <v>3303</v>
      </c>
      <c r="C22">
        <v>1.7943410897122824E-3</v>
      </c>
      <c r="D22">
        <v>4.5969309822152762E-2</v>
      </c>
      <c r="E22">
        <f>-LOG(WikiPathway_2021_Human_table[[#This Row],[Adjusted P-value]],10)</f>
        <v>1.3375320166473563</v>
      </c>
      <c r="F22">
        <v>0</v>
      </c>
      <c r="G22">
        <v>0</v>
      </c>
      <c r="H22">
        <v>5.0014076246334307</v>
      </c>
      <c r="I22">
        <v>31.62448760268402</v>
      </c>
      <c r="J22" s="1" t="s">
        <v>14264</v>
      </c>
    </row>
    <row r="23" spans="1:10" x14ac:dyDescent="0.25">
      <c r="A23" s="1" t="s">
        <v>14265</v>
      </c>
      <c r="B23" s="1" t="s">
        <v>14266</v>
      </c>
      <c r="C23">
        <v>2.2914826823035037E-3</v>
      </c>
      <c r="D23">
        <v>5.5925030257765421E-2</v>
      </c>
      <c r="E23">
        <f>-LOG(WikiPathway_2021_Human_table[[#This Row],[Adjusted P-value]],10)</f>
        <v>1.2523937722599066</v>
      </c>
      <c r="F23">
        <v>0</v>
      </c>
      <c r="G23">
        <v>0</v>
      </c>
      <c r="H23">
        <v>2.7909829311359622</v>
      </c>
      <c r="I23">
        <v>16.965146631985451</v>
      </c>
      <c r="J23" s="1" t="s">
        <v>14267</v>
      </c>
    </row>
    <row r="24" spans="1:10" x14ac:dyDescent="0.25">
      <c r="A24" s="1" t="s">
        <v>14268</v>
      </c>
      <c r="B24" s="1" t="s">
        <v>3342</v>
      </c>
      <c r="C24">
        <v>2.3908470184546555E-3</v>
      </c>
      <c r="D24">
        <v>5.5925030257765421E-2</v>
      </c>
      <c r="E24">
        <f>-LOG(WikiPathway_2021_Human_table[[#This Row],[Adjusted P-value]],10)</f>
        <v>1.2523937722599066</v>
      </c>
      <c r="F24">
        <v>0</v>
      </c>
      <c r="G24">
        <v>0</v>
      </c>
      <c r="H24">
        <v>4.6885630498533724</v>
      </c>
      <c r="I24">
        <v>28.300670940132679</v>
      </c>
      <c r="J24" s="1" t="s">
        <v>14269</v>
      </c>
    </row>
    <row r="25" spans="1:10" x14ac:dyDescent="0.25">
      <c r="A25" s="1" t="s">
        <v>14270</v>
      </c>
      <c r="B25" s="1" t="s">
        <v>14271</v>
      </c>
      <c r="C25">
        <v>2.654590557420513E-3</v>
      </c>
      <c r="D25">
        <v>5.9507071662176503E-2</v>
      </c>
      <c r="E25">
        <f>-LOG(WikiPathway_2021_Human_table[[#This Row],[Adjusted P-value]],10)</f>
        <v>1.2254314208030763</v>
      </c>
      <c r="F25">
        <v>0</v>
      </c>
      <c r="G25">
        <v>0</v>
      </c>
      <c r="H25">
        <v>2.7361077450403353</v>
      </c>
      <c r="I25">
        <v>16.229126920558098</v>
      </c>
      <c r="J25" s="1" t="s">
        <v>144</v>
      </c>
    </row>
    <row r="26" spans="1:10" x14ac:dyDescent="0.25">
      <c r="A26" s="1" t="s">
        <v>14272</v>
      </c>
      <c r="B26" s="1" t="s">
        <v>3371</v>
      </c>
      <c r="C26">
        <v>2.8431611803775981E-3</v>
      </c>
      <c r="D26">
        <v>6.1184828601725909E-2</v>
      </c>
      <c r="E26">
        <f>-LOG(WikiPathway_2021_Human_table[[#This Row],[Adjusted P-value]],10)</f>
        <v>1.2133562522232673</v>
      </c>
      <c r="F26">
        <v>0</v>
      </c>
      <c r="G26">
        <v>0</v>
      </c>
      <c r="H26">
        <v>2.5914869420413469</v>
      </c>
      <c r="I26">
        <v>15.193470074684056</v>
      </c>
      <c r="J26" s="1" t="s">
        <v>14273</v>
      </c>
    </row>
    <row r="27" spans="1:10" x14ac:dyDescent="0.25">
      <c r="A27" s="1" t="s">
        <v>14274</v>
      </c>
      <c r="B27" s="1" t="s">
        <v>14275</v>
      </c>
      <c r="C27">
        <v>3.3385240907575424E-3</v>
      </c>
      <c r="D27">
        <v>6.9081767724136836E-2</v>
      </c>
      <c r="E27">
        <f>-LOG(WikiPathway_2021_Human_table[[#This Row],[Adjusted P-value]],10)</f>
        <v>1.1606365578588402</v>
      </c>
      <c r="F27">
        <v>0</v>
      </c>
      <c r="G27">
        <v>0</v>
      </c>
      <c r="H27">
        <v>1.6969476024134647</v>
      </c>
      <c r="I27">
        <v>9.6763795174247207</v>
      </c>
      <c r="J27" s="1" t="s">
        <v>14276</v>
      </c>
    </row>
    <row r="28" spans="1:10" x14ac:dyDescent="0.25">
      <c r="A28" s="1" t="s">
        <v>14277</v>
      </c>
      <c r="B28" s="1" t="s">
        <v>140</v>
      </c>
      <c r="C28">
        <v>3.9862016086055444E-3</v>
      </c>
      <c r="D28">
        <v>7.9428757978880854E-2</v>
      </c>
      <c r="E28">
        <f>-LOG(WikiPathway_2021_Human_table[[#This Row],[Adjusted P-value]],10)</f>
        <v>1.1000222284255017</v>
      </c>
      <c r="F28">
        <v>0</v>
      </c>
      <c r="G28">
        <v>0</v>
      </c>
      <c r="H28">
        <v>4.9440887365858055</v>
      </c>
      <c r="I28">
        <v>27.315677335845407</v>
      </c>
      <c r="J28" s="1" t="s">
        <v>141</v>
      </c>
    </row>
    <row r="29" spans="1:10" x14ac:dyDescent="0.25">
      <c r="A29" s="1" t="s">
        <v>14278</v>
      </c>
      <c r="B29" s="1" t="s">
        <v>14279</v>
      </c>
      <c r="C29">
        <v>4.6295033171823916E-3</v>
      </c>
      <c r="D29">
        <v>8.895259945157595E-2</v>
      </c>
      <c r="E29">
        <f>-LOG(WikiPathway_2021_Human_table[[#This Row],[Adjusted P-value]],10)</f>
        <v>1.0508413560569534</v>
      </c>
      <c r="F29">
        <v>0</v>
      </c>
      <c r="G29">
        <v>0</v>
      </c>
      <c r="H29">
        <v>2.8093558411018726</v>
      </c>
      <c r="I29">
        <v>15.101146442250002</v>
      </c>
      <c r="J29" s="1" t="s">
        <v>14280</v>
      </c>
    </row>
    <row r="30" spans="1:10" x14ac:dyDescent="0.25">
      <c r="A30" s="1" t="s">
        <v>14281</v>
      </c>
      <c r="B30" s="1" t="s">
        <v>13579</v>
      </c>
      <c r="C30">
        <v>5.6541287927998471E-3</v>
      </c>
      <c r="D30">
        <v>0.10366872527353116</v>
      </c>
      <c r="E30">
        <f>-LOG(WikiPathway_2021_Human_table[[#This Row],[Adjusted P-value]],10)</f>
        <v>0.98435224158293877</v>
      </c>
      <c r="F30">
        <v>0</v>
      </c>
      <c r="G30">
        <v>0</v>
      </c>
      <c r="H30">
        <v>2.8981802013529392</v>
      </c>
      <c r="I30">
        <v>14.999152668699629</v>
      </c>
      <c r="J30" s="1" t="s">
        <v>14282</v>
      </c>
    </row>
    <row r="31" spans="1:10" x14ac:dyDescent="0.25">
      <c r="A31" s="1" t="s">
        <v>14283</v>
      </c>
      <c r="B31" s="1" t="s">
        <v>14284</v>
      </c>
      <c r="C31">
        <v>5.780783937185752E-3</v>
      </c>
      <c r="D31">
        <v>0.10366872527353116</v>
      </c>
      <c r="E31">
        <f>-LOG(WikiPathway_2021_Human_table[[#This Row],[Adjusted P-value]],10)</f>
        <v>0.98435224158293877</v>
      </c>
      <c r="F31">
        <v>0</v>
      </c>
      <c r="G31">
        <v>0</v>
      </c>
      <c r="H31">
        <v>3.1124012653192659</v>
      </c>
      <c r="I31">
        <v>16.038875924862342</v>
      </c>
      <c r="J31" s="1" t="s">
        <v>14285</v>
      </c>
    </row>
    <row r="32" spans="1:10" x14ac:dyDescent="0.25">
      <c r="A32" s="1" t="s">
        <v>14286</v>
      </c>
      <c r="B32" s="1" t="s">
        <v>11447</v>
      </c>
      <c r="C32">
        <v>6.0042772450443855E-3</v>
      </c>
      <c r="D32">
        <v>0.10420326315593159</v>
      </c>
      <c r="E32">
        <f>-LOG(WikiPathway_2021_Human_table[[#This Row],[Adjusted P-value]],10)</f>
        <v>0.98211868076370257</v>
      </c>
      <c r="F32">
        <v>0</v>
      </c>
      <c r="G32">
        <v>0</v>
      </c>
      <c r="H32">
        <v>2.2679210205250357</v>
      </c>
      <c r="I32">
        <v>11.601058271528135</v>
      </c>
      <c r="J32" s="1" t="s">
        <v>14287</v>
      </c>
    </row>
    <row r="33" spans="1:10" x14ac:dyDescent="0.25">
      <c r="A33" s="1" t="s">
        <v>14288</v>
      </c>
      <c r="B33" s="1" t="s">
        <v>3531</v>
      </c>
      <c r="C33">
        <v>6.6135060656497104E-3</v>
      </c>
      <c r="D33">
        <v>0.11118957072873575</v>
      </c>
      <c r="E33">
        <f>-LOG(WikiPathway_2021_Human_table[[#This Row],[Adjusted P-value]],10)</f>
        <v>0.9539359464533772</v>
      </c>
      <c r="F33">
        <v>0</v>
      </c>
      <c r="G33">
        <v>0</v>
      </c>
      <c r="H33">
        <v>5.3538371411833623</v>
      </c>
      <c r="I33">
        <v>26.868988443650114</v>
      </c>
      <c r="J33" s="1" t="s">
        <v>14289</v>
      </c>
    </row>
    <row r="34" spans="1:10" x14ac:dyDescent="0.25">
      <c r="A34" s="1" t="s">
        <v>14290</v>
      </c>
      <c r="B34" s="1" t="s">
        <v>14291</v>
      </c>
      <c r="C34">
        <v>7.2910646890869905E-3</v>
      </c>
      <c r="D34">
        <v>0.11886644856753943</v>
      </c>
      <c r="E34">
        <f>-LOG(WikiPathway_2021_Human_table[[#This Row],[Adjusted P-value]],10)</f>
        <v>0.92494071273395273</v>
      </c>
      <c r="F34">
        <v>0</v>
      </c>
      <c r="G34">
        <v>0</v>
      </c>
      <c r="H34">
        <v>1.9533634214485278</v>
      </c>
      <c r="I34">
        <v>9.6127078591401176</v>
      </c>
      <c r="J34" s="1" t="s">
        <v>185</v>
      </c>
    </row>
    <row r="35" spans="1:10" x14ac:dyDescent="0.25">
      <c r="A35" s="1" t="s">
        <v>14292</v>
      </c>
      <c r="B35" s="1" t="s">
        <v>14293</v>
      </c>
      <c r="C35">
        <v>7.7283664679982621E-3</v>
      </c>
      <c r="D35">
        <v>0.12229003411126663</v>
      </c>
      <c r="E35">
        <f>-LOG(WikiPathway_2021_Human_table[[#This Row],[Adjusted P-value]],10)</f>
        <v>0.91260893386181297</v>
      </c>
      <c r="F35">
        <v>0</v>
      </c>
      <c r="G35">
        <v>0</v>
      </c>
      <c r="H35">
        <v>2.0742826495038886</v>
      </c>
      <c r="I35">
        <v>10.086941483528854</v>
      </c>
      <c r="J35" s="1" t="s">
        <v>14294</v>
      </c>
    </row>
    <row r="36" spans="1:10" x14ac:dyDescent="0.25">
      <c r="A36" s="1" t="s">
        <v>14295</v>
      </c>
      <c r="B36" s="1" t="s">
        <v>14296</v>
      </c>
      <c r="C36">
        <v>8.077679412551093E-3</v>
      </c>
      <c r="D36">
        <v>0.12416547211292824</v>
      </c>
      <c r="E36">
        <f>-LOG(WikiPathway_2021_Human_table[[#This Row],[Adjusted P-value]],10)</f>
        <v>0.90599915581461898</v>
      </c>
      <c r="F36">
        <v>0</v>
      </c>
      <c r="G36">
        <v>0</v>
      </c>
      <c r="H36">
        <v>2.9234505952063206</v>
      </c>
      <c r="I36">
        <v>14.087087108250376</v>
      </c>
      <c r="J36" s="1" t="s">
        <v>14297</v>
      </c>
    </row>
    <row r="37" spans="1:10" x14ac:dyDescent="0.25">
      <c r="A37" s="1" t="s">
        <v>14298</v>
      </c>
      <c r="B37" s="1" t="s">
        <v>3611</v>
      </c>
      <c r="C37">
        <v>8.7797145051158564E-3</v>
      </c>
      <c r="D37">
        <v>0.12902972833107457</v>
      </c>
      <c r="E37">
        <f>-LOG(WikiPathway_2021_Human_table[[#This Row],[Adjusted P-value]],10)</f>
        <v>0.88931021712165315</v>
      </c>
      <c r="F37">
        <v>0</v>
      </c>
      <c r="G37">
        <v>0</v>
      </c>
      <c r="H37">
        <v>4.0164126611957798</v>
      </c>
      <c r="I37">
        <v>19.018964614935339</v>
      </c>
      <c r="J37" s="1" t="s">
        <v>14299</v>
      </c>
    </row>
    <row r="38" spans="1:10" x14ac:dyDescent="0.25">
      <c r="A38" s="1" t="s">
        <v>14300</v>
      </c>
      <c r="B38" s="1" t="s">
        <v>14301</v>
      </c>
      <c r="C38">
        <v>8.8737917253713001E-3</v>
      </c>
      <c r="D38">
        <v>0.12902972833107457</v>
      </c>
      <c r="E38">
        <f>-LOG(WikiPathway_2021_Human_table[[#This Row],[Adjusted P-value]],10)</f>
        <v>0.88931021712165315</v>
      </c>
      <c r="F38">
        <v>0</v>
      </c>
      <c r="G38">
        <v>0</v>
      </c>
      <c r="H38">
        <v>1.8468934911242603</v>
      </c>
      <c r="I38">
        <v>8.7259310517628794</v>
      </c>
      <c r="J38" s="1" t="s">
        <v>14302</v>
      </c>
    </row>
    <row r="39" spans="1:10" x14ac:dyDescent="0.25">
      <c r="A39" s="1" t="s">
        <v>14303</v>
      </c>
      <c r="B39" s="1" t="s">
        <v>3628</v>
      </c>
      <c r="C39">
        <v>9.3375726355750879E-3</v>
      </c>
      <c r="D39">
        <v>0.13047400712647217</v>
      </c>
      <c r="E39">
        <f>-LOG(WikiPathway_2021_Human_table[[#This Row],[Adjusted P-value]],10)</f>
        <v>0.88447599932887311</v>
      </c>
      <c r="F39">
        <v>0</v>
      </c>
      <c r="G39">
        <v>0</v>
      </c>
      <c r="H39">
        <v>2.5098002426607628</v>
      </c>
      <c r="I39">
        <v>11.730075855940131</v>
      </c>
      <c r="J39" s="1" t="s">
        <v>14304</v>
      </c>
    </row>
    <row r="40" spans="1:10" x14ac:dyDescent="0.25">
      <c r="A40" s="1" t="s">
        <v>14305</v>
      </c>
      <c r="B40" s="1" t="s">
        <v>14306</v>
      </c>
      <c r="C40">
        <v>9.4581529329598787E-3</v>
      </c>
      <c r="D40">
        <v>0.13047400712647217</v>
      </c>
      <c r="E40">
        <f>-LOG(WikiPathway_2021_Human_table[[#This Row],[Adjusted P-value]],10)</f>
        <v>0.88447599932887311</v>
      </c>
      <c r="F40">
        <v>0</v>
      </c>
      <c r="G40">
        <v>0</v>
      </c>
      <c r="H40">
        <v>2.8373113191254187</v>
      </c>
      <c r="I40">
        <v>13.224362375180268</v>
      </c>
      <c r="J40" s="1" t="s">
        <v>14307</v>
      </c>
    </row>
    <row r="41" spans="1:10" x14ac:dyDescent="0.25">
      <c r="A41" s="1" t="s">
        <v>14308</v>
      </c>
      <c r="B41" s="1" t="s">
        <v>14309</v>
      </c>
      <c r="C41">
        <v>1.1063665205181851E-2</v>
      </c>
      <c r="D41">
        <v>0.14826655336832109</v>
      </c>
      <c r="E41">
        <f>-LOG(WikiPathway_2021_Human_table[[#This Row],[Adjusted P-value]],10)</f>
        <v>0.82895680801300675</v>
      </c>
      <c r="F41">
        <v>0</v>
      </c>
      <c r="G41">
        <v>0</v>
      </c>
      <c r="H41">
        <v>1.8340280682522969</v>
      </c>
      <c r="I41">
        <v>8.2606255468750458</v>
      </c>
      <c r="J41" s="1" t="s">
        <v>14310</v>
      </c>
    </row>
    <row r="42" spans="1:10" x14ac:dyDescent="0.25">
      <c r="A42" s="1" t="s">
        <v>14311</v>
      </c>
      <c r="B42" s="1" t="s">
        <v>217</v>
      </c>
      <c r="C42">
        <v>1.1801517092638492E-2</v>
      </c>
      <c r="D42">
        <v>0.14826655336832109</v>
      </c>
      <c r="E42">
        <f>-LOG(WikiPathway_2021_Human_table[[#This Row],[Adjusted P-value]],10)</f>
        <v>0.82895680801300675</v>
      </c>
      <c r="F42">
        <v>0</v>
      </c>
      <c r="G42">
        <v>0</v>
      </c>
      <c r="H42">
        <v>4.4610427650849447</v>
      </c>
      <c r="I42">
        <v>19.80492064511003</v>
      </c>
      <c r="J42" s="1" t="s">
        <v>14312</v>
      </c>
    </row>
    <row r="43" spans="1:10" x14ac:dyDescent="0.25">
      <c r="A43" s="1" t="s">
        <v>14313</v>
      </c>
      <c r="B43" s="1" t="s">
        <v>217</v>
      </c>
      <c r="C43">
        <v>1.1801517092638492E-2</v>
      </c>
      <c r="D43">
        <v>0.14826655336832109</v>
      </c>
      <c r="E43">
        <f>-LOG(WikiPathway_2021_Human_table[[#This Row],[Adjusted P-value]],10)</f>
        <v>0.82895680801300675</v>
      </c>
      <c r="F43">
        <v>0</v>
      </c>
      <c r="G43">
        <v>0</v>
      </c>
      <c r="H43">
        <v>4.4610427650849447</v>
      </c>
      <c r="I43">
        <v>19.80492064511003</v>
      </c>
      <c r="J43" s="1" t="s">
        <v>14314</v>
      </c>
    </row>
    <row r="44" spans="1:10" x14ac:dyDescent="0.25">
      <c r="A44" s="1" t="s">
        <v>14315</v>
      </c>
      <c r="B44" s="1" t="s">
        <v>14316</v>
      </c>
      <c r="C44">
        <v>1.1850300733899271E-2</v>
      </c>
      <c r="D44">
        <v>0.14826655336832109</v>
      </c>
      <c r="E44">
        <f>-LOG(WikiPathway_2021_Human_table[[#This Row],[Adjusted P-value]],10)</f>
        <v>0.82895680801300675</v>
      </c>
      <c r="F44">
        <v>0</v>
      </c>
      <c r="G44">
        <v>0</v>
      </c>
      <c r="H44">
        <v>1.4431065623118604</v>
      </c>
      <c r="I44">
        <v>6.4007577807969609</v>
      </c>
      <c r="J44" s="1" t="s">
        <v>14317</v>
      </c>
    </row>
    <row r="45" spans="1:10" x14ac:dyDescent="0.25">
      <c r="A45" s="1" t="s">
        <v>14318</v>
      </c>
      <c r="B45" s="1" t="s">
        <v>13600</v>
      </c>
      <c r="C45">
        <v>1.2743651763035511E-2</v>
      </c>
      <c r="D45">
        <v>0.15582010564802512</v>
      </c>
      <c r="E45">
        <f>-LOG(WikiPathway_2021_Human_table[[#This Row],[Adjusted P-value]],10)</f>
        <v>0.80737650552973883</v>
      </c>
      <c r="F45">
        <v>0</v>
      </c>
      <c r="G45">
        <v>0</v>
      </c>
      <c r="H45">
        <v>2.6793893129770994</v>
      </c>
      <c r="I45">
        <v>11.689430788860944</v>
      </c>
      <c r="J45" s="1" t="s">
        <v>14319</v>
      </c>
    </row>
    <row r="46" spans="1:10" x14ac:dyDescent="0.25">
      <c r="A46" s="1" t="s">
        <v>14320</v>
      </c>
      <c r="B46" s="1" t="s">
        <v>229</v>
      </c>
      <c r="C46">
        <v>1.3669821856270028E-2</v>
      </c>
      <c r="D46">
        <v>0.15747640399436003</v>
      </c>
      <c r="E46">
        <f>-LOG(WikiPathway_2021_Human_table[[#This Row],[Adjusted P-value]],10)</f>
        <v>0.80278451097119941</v>
      </c>
      <c r="F46">
        <v>0</v>
      </c>
      <c r="G46">
        <v>0</v>
      </c>
      <c r="H46">
        <v>3.5697538100820632</v>
      </c>
      <c r="I46">
        <v>15.323399050272062</v>
      </c>
      <c r="J46" s="1" t="s">
        <v>14321</v>
      </c>
    </row>
    <row r="47" spans="1:10" x14ac:dyDescent="0.25">
      <c r="A47" s="1" t="s">
        <v>14322</v>
      </c>
      <c r="B47" s="1" t="s">
        <v>229</v>
      </c>
      <c r="C47">
        <v>1.3669821856270028E-2</v>
      </c>
      <c r="D47">
        <v>0.15747640399436003</v>
      </c>
      <c r="E47">
        <f>-LOG(WikiPathway_2021_Human_table[[#This Row],[Adjusted P-value]],10)</f>
        <v>0.80278451097119941</v>
      </c>
      <c r="F47">
        <v>0</v>
      </c>
      <c r="G47">
        <v>0</v>
      </c>
      <c r="H47">
        <v>3.5697538100820632</v>
      </c>
      <c r="I47">
        <v>15.323399050272062</v>
      </c>
      <c r="J47" s="1" t="s">
        <v>14323</v>
      </c>
    </row>
    <row r="48" spans="1:10" x14ac:dyDescent="0.25">
      <c r="A48" s="1" t="s">
        <v>14324</v>
      </c>
      <c r="B48" s="1" t="s">
        <v>14325</v>
      </c>
      <c r="C48">
        <v>1.3757232319209889E-2</v>
      </c>
      <c r="D48">
        <v>0.15747640399436003</v>
      </c>
      <c r="E48">
        <f>-LOG(WikiPathway_2021_Human_table[[#This Row],[Adjusted P-value]],10)</f>
        <v>0.80278451097119941</v>
      </c>
      <c r="F48">
        <v>0</v>
      </c>
      <c r="G48">
        <v>0</v>
      </c>
      <c r="H48">
        <v>1.7636138832464894</v>
      </c>
      <c r="I48">
        <v>7.5591852595122937</v>
      </c>
      <c r="J48" s="1" t="s">
        <v>221</v>
      </c>
    </row>
    <row r="49" spans="1:10" x14ac:dyDescent="0.25">
      <c r="A49" s="1" t="s">
        <v>14326</v>
      </c>
      <c r="B49" s="1" t="s">
        <v>14327</v>
      </c>
      <c r="C49">
        <v>1.4672830359065405E-2</v>
      </c>
      <c r="D49">
        <v>0.16366667372028251</v>
      </c>
      <c r="E49">
        <f>-LOG(WikiPathway_2021_Human_table[[#This Row],[Adjusted P-value]],10)</f>
        <v>0.78603974387970998</v>
      </c>
      <c r="F49">
        <v>0</v>
      </c>
      <c r="G49">
        <v>0</v>
      </c>
      <c r="H49">
        <v>2.6068305533954388</v>
      </c>
      <c r="I49">
        <v>11.005407144544622</v>
      </c>
      <c r="J49" s="1" t="s">
        <v>14328</v>
      </c>
    </row>
    <row r="50" spans="1:10" x14ac:dyDescent="0.25">
      <c r="A50" s="1" t="s">
        <v>14329</v>
      </c>
      <c r="B50" s="1" t="s">
        <v>3774</v>
      </c>
      <c r="C50">
        <v>1.5165625964116296E-2</v>
      </c>
      <c r="D50">
        <v>0.16366667372028251</v>
      </c>
      <c r="E50">
        <f>-LOG(WikiPathway_2021_Human_table[[#This Row],[Adjusted P-value]],10)</f>
        <v>0.78603974387970998</v>
      </c>
      <c r="F50">
        <v>0</v>
      </c>
      <c r="G50">
        <v>0</v>
      </c>
      <c r="H50">
        <v>2.4361713492148276</v>
      </c>
      <c r="I50">
        <v>10.204449061885317</v>
      </c>
      <c r="J50" s="1" t="s">
        <v>14330</v>
      </c>
    </row>
    <row r="51" spans="1:10" x14ac:dyDescent="0.25">
      <c r="A51" s="1" t="s">
        <v>14331</v>
      </c>
      <c r="B51" s="1" t="s">
        <v>3777</v>
      </c>
      <c r="C51">
        <v>1.521065740894819E-2</v>
      </c>
      <c r="D51">
        <v>0.16366667372028251</v>
      </c>
      <c r="E51">
        <f>-LOG(WikiPathway_2021_Human_table[[#This Row],[Adjusted P-value]],10)</f>
        <v>0.78603974387970998</v>
      </c>
      <c r="F51">
        <v>0</v>
      </c>
      <c r="G51">
        <v>0</v>
      </c>
      <c r="H51">
        <v>4.1176603127393987</v>
      </c>
      <c r="I51">
        <v>17.235533513251941</v>
      </c>
      <c r="J51" s="1" t="s">
        <v>14332</v>
      </c>
    </row>
    <row r="52" spans="1:10" x14ac:dyDescent="0.25">
      <c r="A52" s="1" t="s">
        <v>14333</v>
      </c>
      <c r="B52" s="1" t="s">
        <v>244</v>
      </c>
      <c r="C52">
        <v>1.6674354332402542E-2</v>
      </c>
      <c r="D52">
        <v>0.17439722798833093</v>
      </c>
      <c r="E52">
        <f>-LOG(WikiPathway_2021_Human_table[[#This Row],[Adjusted P-value]],10)</f>
        <v>0.75846042237902056</v>
      </c>
      <c r="F52">
        <v>0</v>
      </c>
      <c r="G52">
        <v>0</v>
      </c>
      <c r="H52">
        <v>2.9992023460410557</v>
      </c>
      <c r="I52">
        <v>12.278384723568498</v>
      </c>
      <c r="J52" s="1" t="s">
        <v>14334</v>
      </c>
    </row>
    <row r="53" spans="1:10" x14ac:dyDescent="0.25">
      <c r="A53" s="1" t="s">
        <v>14335</v>
      </c>
      <c r="B53" s="1" t="s">
        <v>3848</v>
      </c>
      <c r="C53">
        <v>1.7085919272036537E-2</v>
      </c>
      <c r="D53">
        <v>0.17439722798833093</v>
      </c>
      <c r="E53">
        <f>-LOG(WikiPathway_2021_Human_table[[#This Row],[Adjusted P-value]],10)</f>
        <v>0.75846042237902056</v>
      </c>
      <c r="F53">
        <v>0</v>
      </c>
      <c r="G53">
        <v>0</v>
      </c>
      <c r="H53">
        <v>2.2678514900737121</v>
      </c>
      <c r="I53">
        <v>9.2290229747684229</v>
      </c>
      <c r="J53" s="1" t="s">
        <v>14336</v>
      </c>
    </row>
    <row r="54" spans="1:10" x14ac:dyDescent="0.25">
      <c r="A54" s="1" t="s">
        <v>14337</v>
      </c>
      <c r="B54" s="1" t="s">
        <v>3853</v>
      </c>
      <c r="C54">
        <v>1.7180396065764943E-2</v>
      </c>
      <c r="D54">
        <v>0.17439722798833093</v>
      </c>
      <c r="E54">
        <f>-LOG(WikiPathway_2021_Human_table[[#This Row],[Adjusted P-value]],10)</f>
        <v>0.75846042237902056</v>
      </c>
      <c r="F54">
        <v>0</v>
      </c>
      <c r="G54">
        <v>0</v>
      </c>
      <c r="H54">
        <v>1.7747103530469102</v>
      </c>
      <c r="I54">
        <v>7.2123985768781305</v>
      </c>
      <c r="J54" s="1" t="s">
        <v>14338</v>
      </c>
    </row>
    <row r="55" spans="1:10" x14ac:dyDescent="0.25">
      <c r="A55" s="1" t="s">
        <v>14339</v>
      </c>
      <c r="B55" s="1" t="s">
        <v>3862</v>
      </c>
      <c r="C55">
        <v>1.8374319665019418E-2</v>
      </c>
      <c r="D55">
        <v>0.18160239892402</v>
      </c>
      <c r="E55">
        <f>-LOG(WikiPathway_2021_Human_table[[#This Row],[Adjusted P-value]],10)</f>
        <v>0.74087841885137018</v>
      </c>
      <c r="F55">
        <v>0</v>
      </c>
      <c r="G55">
        <v>0</v>
      </c>
      <c r="H55">
        <v>2.6784037558685445</v>
      </c>
      <c r="I55">
        <v>10.705047505177154</v>
      </c>
      <c r="J55" s="1" t="s">
        <v>13616</v>
      </c>
    </row>
    <row r="56" spans="1:10" x14ac:dyDescent="0.25">
      <c r="A56" s="1" t="s">
        <v>14340</v>
      </c>
      <c r="B56" s="1" t="s">
        <v>3876</v>
      </c>
      <c r="C56">
        <v>1.856530100524368E-2</v>
      </c>
      <c r="D56">
        <v>0.18160239892402</v>
      </c>
      <c r="E56">
        <f>-LOG(WikiPathway_2021_Human_table[[#This Row],[Adjusted P-value]],10)</f>
        <v>0.74087841885137018</v>
      </c>
      <c r="F56">
        <v>0</v>
      </c>
      <c r="G56">
        <v>0</v>
      </c>
      <c r="H56">
        <v>2.1444705882352939</v>
      </c>
      <c r="I56">
        <v>8.5488483182488491</v>
      </c>
      <c r="J56" s="1" t="s">
        <v>14341</v>
      </c>
    </row>
    <row r="57" spans="1:10" x14ac:dyDescent="0.25">
      <c r="A57" s="1" t="s">
        <v>14342</v>
      </c>
      <c r="B57" s="1" t="s">
        <v>14343</v>
      </c>
      <c r="C57">
        <v>1.915768079948206E-2</v>
      </c>
      <c r="D57">
        <v>0.18405057625216695</v>
      </c>
      <c r="E57">
        <f>-LOG(WikiPathway_2021_Human_table[[#This Row],[Adjusted P-value]],10)</f>
        <v>0.73506281846320143</v>
      </c>
      <c r="F57">
        <v>0</v>
      </c>
      <c r="G57">
        <v>0</v>
      </c>
      <c r="H57">
        <v>1.5501929914364374</v>
      </c>
      <c r="I57">
        <v>6.1310932054142881</v>
      </c>
      <c r="J57" s="1" t="s">
        <v>14344</v>
      </c>
    </row>
    <row r="58" spans="1:10" x14ac:dyDescent="0.25">
      <c r="A58" s="1" t="s">
        <v>14345</v>
      </c>
      <c r="B58" s="1" t="s">
        <v>269</v>
      </c>
      <c r="C58">
        <v>1.9557560958950494E-2</v>
      </c>
      <c r="D58">
        <v>0.18459592624412921</v>
      </c>
      <c r="E58">
        <f>-LOG(WikiPathway_2021_Human_table[[#This Row],[Adjusted P-value]],10)</f>
        <v>0.73377788743370942</v>
      </c>
      <c r="F58">
        <v>0</v>
      </c>
      <c r="G58">
        <v>0</v>
      </c>
      <c r="H58">
        <v>1.7212679610510968</v>
      </c>
      <c r="I58">
        <v>6.7721451635875871</v>
      </c>
      <c r="J58" s="1" t="s">
        <v>270</v>
      </c>
    </row>
    <row r="59" spans="1:10" x14ac:dyDescent="0.25">
      <c r="A59" s="1" t="s">
        <v>14346</v>
      </c>
      <c r="B59" s="1" t="s">
        <v>272</v>
      </c>
      <c r="C59">
        <v>2.0194725364655018E-2</v>
      </c>
      <c r="D59">
        <v>0.18606359105602935</v>
      </c>
      <c r="E59">
        <f>-LOG(WikiPathway_2021_Human_table[[#This Row],[Adjusted P-value]],10)</f>
        <v>0.7303386013476012</v>
      </c>
      <c r="F59">
        <v>0</v>
      </c>
      <c r="G59">
        <v>0</v>
      </c>
      <c r="H59">
        <v>3.2124267291910904</v>
      </c>
      <c r="I59">
        <v>12.535961499259594</v>
      </c>
      <c r="J59" s="1" t="s">
        <v>14347</v>
      </c>
    </row>
    <row r="60" spans="1:10" x14ac:dyDescent="0.25">
      <c r="A60" s="1" t="s">
        <v>14348</v>
      </c>
      <c r="B60" s="1" t="s">
        <v>275</v>
      </c>
      <c r="C60">
        <v>2.0404743257073848E-2</v>
      </c>
      <c r="D60">
        <v>0.18606359105602935</v>
      </c>
      <c r="E60">
        <f>-LOG(WikiPathway_2021_Human_table[[#This Row],[Adjusted P-value]],10)</f>
        <v>0.7303386013476012</v>
      </c>
      <c r="F60">
        <v>0</v>
      </c>
      <c r="G60">
        <v>0</v>
      </c>
      <c r="H60">
        <v>4.7564402810304447</v>
      </c>
      <c r="I60">
        <v>18.512007985441727</v>
      </c>
      <c r="J60" s="1" t="s">
        <v>14349</v>
      </c>
    </row>
    <row r="61" spans="1:10" x14ac:dyDescent="0.25">
      <c r="A61" s="1" t="s">
        <v>14350</v>
      </c>
      <c r="B61" s="1" t="s">
        <v>14351</v>
      </c>
      <c r="C61">
        <v>2.2296287447203866E-2</v>
      </c>
      <c r="D61">
        <v>0.19992337744326133</v>
      </c>
      <c r="E61">
        <f>-LOG(WikiPathway_2021_Human_table[[#This Row],[Adjusted P-value]],10)</f>
        <v>0.69913641998394027</v>
      </c>
      <c r="F61">
        <v>0</v>
      </c>
      <c r="G61">
        <v>0</v>
      </c>
      <c r="H61">
        <v>1.6314715939768432</v>
      </c>
      <c r="I61">
        <v>6.2050331724192249</v>
      </c>
      <c r="J61" s="1" t="s">
        <v>14352</v>
      </c>
    </row>
    <row r="62" spans="1:10" x14ac:dyDescent="0.25">
      <c r="A62" s="1" t="s">
        <v>14353</v>
      </c>
      <c r="B62" s="1" t="s">
        <v>297</v>
      </c>
      <c r="C62">
        <v>2.2960544775395053E-2</v>
      </c>
      <c r="D62">
        <v>0.20060124323134176</v>
      </c>
      <c r="E62">
        <f>-LOG(WikiPathway_2021_Human_table[[#This Row],[Adjusted P-value]],10)</f>
        <v>0.69766637975608736</v>
      </c>
      <c r="F62">
        <v>0</v>
      </c>
      <c r="G62">
        <v>0</v>
      </c>
      <c r="H62">
        <v>2.7767350928641252</v>
      </c>
      <c r="I62">
        <v>10.479337098597618</v>
      </c>
      <c r="J62" s="1" t="s">
        <v>14354</v>
      </c>
    </row>
    <row r="63" spans="1:10" x14ac:dyDescent="0.25">
      <c r="A63" s="1" t="s">
        <v>14355</v>
      </c>
      <c r="B63" s="1" t="s">
        <v>303</v>
      </c>
      <c r="C63">
        <v>2.3863344919713519E-2</v>
      </c>
      <c r="D63">
        <v>0.20060124323134176</v>
      </c>
      <c r="E63">
        <f>-LOG(WikiPathway_2021_Human_table[[#This Row],[Adjusted P-value]],10)</f>
        <v>0.69766637975608736</v>
      </c>
      <c r="F63">
        <v>0</v>
      </c>
      <c r="G63">
        <v>0</v>
      </c>
      <c r="H63">
        <v>3.5682483889865262</v>
      </c>
      <c r="I63">
        <v>13.328876719037124</v>
      </c>
      <c r="J63" s="1" t="s">
        <v>14356</v>
      </c>
    </row>
    <row r="64" spans="1:10" x14ac:dyDescent="0.25">
      <c r="A64" s="1" t="s">
        <v>14357</v>
      </c>
      <c r="B64" s="1" t="s">
        <v>303</v>
      </c>
      <c r="C64">
        <v>2.3863344919713519E-2</v>
      </c>
      <c r="D64">
        <v>0.20060124323134176</v>
      </c>
      <c r="E64">
        <f>-LOG(WikiPathway_2021_Human_table[[#This Row],[Adjusted P-value]],10)</f>
        <v>0.69766637975608736</v>
      </c>
      <c r="F64">
        <v>0</v>
      </c>
      <c r="G64">
        <v>0</v>
      </c>
      <c r="H64">
        <v>3.5682483889865262</v>
      </c>
      <c r="I64">
        <v>13.328876719037124</v>
      </c>
      <c r="J64" s="1" t="s">
        <v>306</v>
      </c>
    </row>
    <row r="65" spans="1:10" x14ac:dyDescent="0.25">
      <c r="A65" s="1" t="s">
        <v>14358</v>
      </c>
      <c r="B65" s="1" t="s">
        <v>303</v>
      </c>
      <c r="C65">
        <v>2.3863344919713519E-2</v>
      </c>
      <c r="D65">
        <v>0.20060124323134176</v>
      </c>
      <c r="E65">
        <f>-LOG(WikiPathway_2021_Human_table[[#This Row],[Adjusted P-value]],10)</f>
        <v>0.69766637975608736</v>
      </c>
      <c r="F65">
        <v>0</v>
      </c>
      <c r="G65">
        <v>0</v>
      </c>
      <c r="H65">
        <v>3.5682483889865262</v>
      </c>
      <c r="I65">
        <v>13.328876719037124</v>
      </c>
      <c r="J65" s="1" t="s">
        <v>14359</v>
      </c>
    </row>
    <row r="66" spans="1:10" x14ac:dyDescent="0.25">
      <c r="A66" s="1" t="s">
        <v>14360</v>
      </c>
      <c r="B66" s="1" t="s">
        <v>13620</v>
      </c>
      <c r="C66">
        <v>2.5854787176203511E-2</v>
      </c>
      <c r="D66">
        <v>0.20794517581883409</v>
      </c>
      <c r="E66">
        <f>-LOG(WikiPathway_2021_Human_table[[#This Row],[Adjusted P-value]],10)</f>
        <v>0.68205115050733056</v>
      </c>
      <c r="F66">
        <v>0</v>
      </c>
      <c r="G66">
        <v>0</v>
      </c>
      <c r="H66">
        <v>1.6903073286052011</v>
      </c>
      <c r="I66">
        <v>6.1785119285868948</v>
      </c>
      <c r="J66" s="1" t="s">
        <v>14361</v>
      </c>
    </row>
    <row r="67" spans="1:10" x14ac:dyDescent="0.25">
      <c r="A67" s="1" t="s">
        <v>14362</v>
      </c>
      <c r="B67" s="1" t="s">
        <v>4038</v>
      </c>
      <c r="C67">
        <v>2.5896518178181938E-2</v>
      </c>
      <c r="D67">
        <v>0.20794517581883409</v>
      </c>
      <c r="E67">
        <f>-LOG(WikiPathway_2021_Human_table[[#This Row],[Adjusted P-value]],10)</f>
        <v>0.68205115050733056</v>
      </c>
      <c r="F67">
        <v>0</v>
      </c>
      <c r="G67">
        <v>0</v>
      </c>
      <c r="H67">
        <v>1.9632178000315015</v>
      </c>
      <c r="I67">
        <v>7.1729043397089089</v>
      </c>
      <c r="J67" s="1" t="s">
        <v>14363</v>
      </c>
    </row>
    <row r="68" spans="1:10" x14ac:dyDescent="0.25">
      <c r="A68" s="1" t="s">
        <v>14364</v>
      </c>
      <c r="B68" s="1" t="s">
        <v>4038</v>
      </c>
      <c r="C68">
        <v>2.5896518178181938E-2</v>
      </c>
      <c r="D68">
        <v>0.20794517581883409</v>
      </c>
      <c r="E68">
        <f>-LOG(WikiPathway_2021_Human_table[[#This Row],[Adjusted P-value]],10)</f>
        <v>0.68205115050733056</v>
      </c>
      <c r="F68">
        <v>0</v>
      </c>
      <c r="G68">
        <v>0</v>
      </c>
      <c r="H68">
        <v>1.9632178000315015</v>
      </c>
      <c r="I68">
        <v>7.1729043397089089</v>
      </c>
      <c r="J68" s="1" t="s">
        <v>14365</v>
      </c>
    </row>
    <row r="69" spans="1:10" x14ac:dyDescent="0.25">
      <c r="A69" s="1" t="s">
        <v>14366</v>
      </c>
      <c r="B69" s="1" t="s">
        <v>322</v>
      </c>
      <c r="C69">
        <v>2.667095959538127E-2</v>
      </c>
      <c r="D69">
        <v>0.21101435679875183</v>
      </c>
      <c r="E69">
        <f>-LOG(WikiPathway_2021_Human_table[[#This Row],[Adjusted P-value]],10)</f>
        <v>0.67568799557262638</v>
      </c>
      <c r="F69">
        <v>0</v>
      </c>
      <c r="G69">
        <v>0</v>
      </c>
      <c r="H69">
        <v>4.2805620608899293</v>
      </c>
      <c r="I69">
        <v>15.513527243348886</v>
      </c>
      <c r="J69" s="1" t="s">
        <v>14367</v>
      </c>
    </row>
    <row r="70" spans="1:10" x14ac:dyDescent="0.25">
      <c r="A70" s="1" t="s">
        <v>14368</v>
      </c>
      <c r="B70" s="1" t="s">
        <v>4085</v>
      </c>
      <c r="C70">
        <v>2.762661612552841E-2</v>
      </c>
      <c r="D70">
        <v>0.21540752863093166</v>
      </c>
      <c r="E70">
        <f>-LOG(WikiPathway_2021_Human_table[[#This Row],[Adjusted P-value]],10)</f>
        <v>0.66673912190279483</v>
      </c>
      <c r="F70">
        <v>0</v>
      </c>
      <c r="G70">
        <v>0</v>
      </c>
      <c r="H70">
        <v>2.4484238765928907</v>
      </c>
      <c r="I70">
        <v>8.7873335970259312</v>
      </c>
      <c r="J70" s="1" t="s">
        <v>14369</v>
      </c>
    </row>
    <row r="71" spans="1:10" x14ac:dyDescent="0.25">
      <c r="A71" s="1" t="s">
        <v>14370</v>
      </c>
      <c r="B71" s="1" t="s">
        <v>4162</v>
      </c>
      <c r="C71">
        <v>3.207411977228062E-2</v>
      </c>
      <c r="D71">
        <v>0.24043355053589432</v>
      </c>
      <c r="E71">
        <f>-LOG(WikiPathway_2021_Human_table[[#This Row],[Adjusted P-value]],10)</f>
        <v>0.61900493019701164</v>
      </c>
      <c r="F71">
        <v>0</v>
      </c>
      <c r="G71">
        <v>0</v>
      </c>
      <c r="H71">
        <v>1.5517335900853517</v>
      </c>
      <c r="I71">
        <v>5.3375070479555777</v>
      </c>
      <c r="J71" s="1" t="s">
        <v>14371</v>
      </c>
    </row>
    <row r="72" spans="1:10" x14ac:dyDescent="0.25">
      <c r="A72" s="1" t="s">
        <v>14372</v>
      </c>
      <c r="B72" s="1" t="s">
        <v>14373</v>
      </c>
      <c r="C72">
        <v>3.2416123671456604E-2</v>
      </c>
      <c r="D72">
        <v>0.24043355053589432</v>
      </c>
      <c r="E72">
        <f>-LOG(WikiPathway_2021_Human_table[[#This Row],[Adjusted P-value]],10)</f>
        <v>0.61900493019701164</v>
      </c>
      <c r="F72">
        <v>0</v>
      </c>
      <c r="G72">
        <v>0</v>
      </c>
      <c r="H72">
        <v>1.6214874345349268</v>
      </c>
      <c r="I72">
        <v>5.5602414847505131</v>
      </c>
      <c r="J72" s="1" t="s">
        <v>14374</v>
      </c>
    </row>
    <row r="73" spans="1:10" x14ac:dyDescent="0.25">
      <c r="A73" s="1" t="s">
        <v>14375</v>
      </c>
      <c r="B73" s="1" t="s">
        <v>14376</v>
      </c>
      <c r="C73">
        <v>3.3320686874003323E-2</v>
      </c>
      <c r="D73">
        <v>0.24043355053589432</v>
      </c>
      <c r="E73">
        <f>-LOG(WikiPathway_2021_Human_table[[#This Row],[Adjusted P-value]],10)</f>
        <v>0.61900493019701164</v>
      </c>
      <c r="F73">
        <v>0</v>
      </c>
      <c r="G73">
        <v>0</v>
      </c>
      <c r="H73">
        <v>2.1009884564871779</v>
      </c>
      <c r="I73">
        <v>7.1466736903046533</v>
      </c>
      <c r="J73" s="1" t="s">
        <v>14377</v>
      </c>
    </row>
    <row r="74" spans="1:10" x14ac:dyDescent="0.25">
      <c r="A74" s="1" t="s">
        <v>14378</v>
      </c>
      <c r="B74" s="1" t="s">
        <v>14376</v>
      </c>
      <c r="C74">
        <v>3.3320686874003323E-2</v>
      </c>
      <c r="D74">
        <v>0.24043355053589432</v>
      </c>
      <c r="E74">
        <f>-LOG(WikiPathway_2021_Human_table[[#This Row],[Adjusted P-value]],10)</f>
        <v>0.61900493019701164</v>
      </c>
      <c r="F74">
        <v>0</v>
      </c>
      <c r="G74">
        <v>0</v>
      </c>
      <c r="H74">
        <v>2.1009884564871779</v>
      </c>
      <c r="I74">
        <v>7.1466736903046533</v>
      </c>
      <c r="J74" s="1" t="s">
        <v>14379</v>
      </c>
    </row>
    <row r="75" spans="1:10" x14ac:dyDescent="0.25">
      <c r="A75" s="1" t="s">
        <v>14380</v>
      </c>
      <c r="B75" s="1" t="s">
        <v>12259</v>
      </c>
      <c r="C75">
        <v>3.3461409991305861E-2</v>
      </c>
      <c r="D75">
        <v>0.24043355053589432</v>
      </c>
      <c r="E75">
        <f>-LOG(WikiPathway_2021_Human_table[[#This Row],[Adjusted P-value]],10)</f>
        <v>0.61900493019701164</v>
      </c>
      <c r="F75">
        <v>0</v>
      </c>
      <c r="G75">
        <v>0</v>
      </c>
      <c r="H75">
        <v>1.8833176908515343</v>
      </c>
      <c r="I75">
        <v>6.3983127943431084</v>
      </c>
      <c r="J75" s="1" t="s">
        <v>14381</v>
      </c>
    </row>
    <row r="76" spans="1:10" x14ac:dyDescent="0.25">
      <c r="A76" s="1" t="s">
        <v>14382</v>
      </c>
      <c r="B76" s="1" t="s">
        <v>354</v>
      </c>
      <c r="C76">
        <v>3.3964590782022248E-2</v>
      </c>
      <c r="D76">
        <v>0.24043355053589432</v>
      </c>
      <c r="E76">
        <f>-LOG(WikiPathway_2021_Human_table[[#This Row],[Adjusted P-value]],10)</f>
        <v>0.61900493019701164</v>
      </c>
      <c r="F76">
        <v>0</v>
      </c>
      <c r="G76">
        <v>0</v>
      </c>
      <c r="H76">
        <v>3.8912071535022354</v>
      </c>
      <c r="I76">
        <v>13.161762056999967</v>
      </c>
      <c r="J76" s="1" t="s">
        <v>14383</v>
      </c>
    </row>
    <row r="77" spans="1:10" x14ac:dyDescent="0.25">
      <c r="A77" s="1" t="s">
        <v>14384</v>
      </c>
      <c r="B77" s="1" t="s">
        <v>354</v>
      </c>
      <c r="C77">
        <v>3.3964590782022248E-2</v>
      </c>
      <c r="D77">
        <v>0.24043355053589432</v>
      </c>
      <c r="E77">
        <f>-LOG(WikiPathway_2021_Human_table[[#This Row],[Adjusted P-value]],10)</f>
        <v>0.61900493019701164</v>
      </c>
      <c r="F77">
        <v>0</v>
      </c>
      <c r="G77">
        <v>0</v>
      </c>
      <c r="H77">
        <v>3.8912071535022354</v>
      </c>
      <c r="I77">
        <v>13.161762056999967</v>
      </c>
      <c r="J77" s="1" t="s">
        <v>14385</v>
      </c>
    </row>
    <row r="78" spans="1:10" x14ac:dyDescent="0.25">
      <c r="A78" s="1" t="s">
        <v>14386</v>
      </c>
      <c r="B78" s="1" t="s">
        <v>4210</v>
      </c>
      <c r="C78">
        <v>3.5177251851462123E-2</v>
      </c>
      <c r="D78">
        <v>0.24187985556599803</v>
      </c>
      <c r="E78">
        <f>-LOG(WikiPathway_2021_Human_table[[#This Row],[Adjusted P-value]],10)</f>
        <v>0.61640029939679197</v>
      </c>
      <c r="F78">
        <v>0</v>
      </c>
      <c r="G78">
        <v>0</v>
      </c>
      <c r="H78">
        <v>2.4986510263929618</v>
      </c>
      <c r="I78">
        <v>8.3638736543374055</v>
      </c>
      <c r="J78" s="1" t="s">
        <v>14387</v>
      </c>
    </row>
    <row r="79" spans="1:10" x14ac:dyDescent="0.25">
      <c r="A79" s="1" t="s">
        <v>14388</v>
      </c>
      <c r="B79" s="1" t="s">
        <v>4214</v>
      </c>
      <c r="C79">
        <v>3.5335692997100418E-2</v>
      </c>
      <c r="D79">
        <v>0.24187985556599803</v>
      </c>
      <c r="E79">
        <f>-LOG(WikiPathway_2021_Human_table[[#This Row],[Adjusted P-value]],10)</f>
        <v>0.61640029939679197</v>
      </c>
      <c r="F79">
        <v>0</v>
      </c>
      <c r="G79">
        <v>0</v>
      </c>
      <c r="H79">
        <v>2.3158228651186397</v>
      </c>
      <c r="I79">
        <v>7.7414755431878266</v>
      </c>
      <c r="J79" s="1" t="s">
        <v>14389</v>
      </c>
    </row>
    <row r="80" spans="1:10" x14ac:dyDescent="0.25">
      <c r="A80" s="1" t="s">
        <v>14390</v>
      </c>
      <c r="B80" s="1" t="s">
        <v>360</v>
      </c>
      <c r="C80">
        <v>3.551767395857592E-2</v>
      </c>
      <c r="D80">
        <v>0.24187985556599803</v>
      </c>
      <c r="E80">
        <f>-LOG(WikiPathway_2021_Human_table[[#This Row],[Adjusted P-value]],10)</f>
        <v>0.61640029939679197</v>
      </c>
      <c r="F80">
        <v>0</v>
      </c>
      <c r="G80">
        <v>0</v>
      </c>
      <c r="H80">
        <v>5.3487419543592747</v>
      </c>
      <c r="I80">
        <v>17.852628928759948</v>
      </c>
      <c r="J80" s="1" t="s">
        <v>14391</v>
      </c>
    </row>
    <row r="81" spans="1:10" x14ac:dyDescent="0.25">
      <c r="A81" s="1" t="s">
        <v>14392</v>
      </c>
      <c r="B81" s="1" t="s">
        <v>14393</v>
      </c>
      <c r="C81">
        <v>3.6033080220340005E-2</v>
      </c>
      <c r="D81">
        <v>0.24232246448178651</v>
      </c>
      <c r="E81">
        <f>-LOG(WikiPathway_2021_Human_table[[#This Row],[Adjusted P-value]],10)</f>
        <v>0.61560632276616323</v>
      </c>
      <c r="F81">
        <v>0</v>
      </c>
      <c r="G81">
        <v>0</v>
      </c>
      <c r="H81">
        <v>1.4104414099714195</v>
      </c>
      <c r="I81">
        <v>4.6873451387383192</v>
      </c>
      <c r="J81" s="1" t="s">
        <v>14394</v>
      </c>
    </row>
    <row r="82" spans="1:10" x14ac:dyDescent="0.25">
      <c r="A82" s="1" t="s">
        <v>14395</v>
      </c>
      <c r="B82" s="1" t="s">
        <v>4267</v>
      </c>
      <c r="C82">
        <v>3.8476509837930141E-2</v>
      </c>
      <c r="D82">
        <v>0.25540585945711253</v>
      </c>
      <c r="E82">
        <f>-LOG(WikiPathway_2021_Human_table[[#This Row],[Adjusted P-value]],10)</f>
        <v>0.5927691434833301</v>
      </c>
      <c r="F82">
        <v>0</v>
      </c>
      <c r="G82">
        <v>0</v>
      </c>
      <c r="H82">
        <v>2.1424544920728126</v>
      </c>
      <c r="I82">
        <v>6.9794897629536443</v>
      </c>
      <c r="J82" s="1" t="s">
        <v>14396</v>
      </c>
    </row>
    <row r="83" spans="1:10" x14ac:dyDescent="0.25">
      <c r="A83" s="1" t="s">
        <v>14397</v>
      </c>
      <c r="B83" s="1" t="s">
        <v>382</v>
      </c>
      <c r="C83">
        <v>3.8928030623574771E-2</v>
      </c>
      <c r="D83">
        <v>0.25540585945711253</v>
      </c>
      <c r="E83">
        <f>-LOG(WikiPathway_2021_Human_table[[#This Row],[Adjusted P-value]],10)</f>
        <v>0.5927691434833301</v>
      </c>
      <c r="F83">
        <v>0</v>
      </c>
      <c r="G83">
        <v>0</v>
      </c>
      <c r="H83">
        <v>2.6764361078546308</v>
      </c>
      <c r="I83">
        <v>8.6878205538245563</v>
      </c>
      <c r="J83" s="1" t="s">
        <v>14398</v>
      </c>
    </row>
    <row r="84" spans="1:10" x14ac:dyDescent="0.25">
      <c r="A84" s="1" t="s">
        <v>14399</v>
      </c>
      <c r="B84" s="1" t="s">
        <v>4292</v>
      </c>
      <c r="C84">
        <v>4.1874499491343552E-2</v>
      </c>
      <c r="D84">
        <v>0.26373090026398782</v>
      </c>
      <c r="E84">
        <f>-LOG(WikiPathway_2021_Human_table[[#This Row],[Adjusted P-value]],10)</f>
        <v>0.57883898272861201</v>
      </c>
      <c r="F84">
        <v>0</v>
      </c>
      <c r="G84">
        <v>0</v>
      </c>
      <c r="H84">
        <v>2.9730521382542472</v>
      </c>
      <c r="I84">
        <v>9.4337270503051336</v>
      </c>
      <c r="J84" s="1" t="s">
        <v>14400</v>
      </c>
    </row>
    <row r="85" spans="1:10" x14ac:dyDescent="0.25">
      <c r="A85" s="1" t="s">
        <v>14401</v>
      </c>
      <c r="B85" s="1" t="s">
        <v>4292</v>
      </c>
      <c r="C85">
        <v>4.1874499491343552E-2</v>
      </c>
      <c r="D85">
        <v>0.26373090026398782</v>
      </c>
      <c r="E85">
        <f>-LOG(WikiPathway_2021_Human_table[[#This Row],[Adjusted P-value]],10)</f>
        <v>0.57883898272861201</v>
      </c>
      <c r="F85">
        <v>0</v>
      </c>
      <c r="G85">
        <v>0</v>
      </c>
      <c r="H85">
        <v>2.9730521382542472</v>
      </c>
      <c r="I85">
        <v>9.4337270503051336</v>
      </c>
      <c r="J85" s="1" t="s">
        <v>14402</v>
      </c>
    </row>
    <row r="86" spans="1:10" x14ac:dyDescent="0.25">
      <c r="A86" s="1" t="s">
        <v>14403</v>
      </c>
      <c r="B86" s="1" t="s">
        <v>396</v>
      </c>
      <c r="C86">
        <v>4.2302454638678544E-2</v>
      </c>
      <c r="D86">
        <v>0.26373090026398782</v>
      </c>
      <c r="E86">
        <f>-LOG(WikiPathway_2021_Human_table[[#This Row],[Adjusted P-value]],10)</f>
        <v>0.57883898272861201</v>
      </c>
      <c r="F86">
        <v>0</v>
      </c>
      <c r="G86">
        <v>0</v>
      </c>
      <c r="H86">
        <v>3.5667447306791571</v>
      </c>
      <c r="I86">
        <v>11.281293165803596</v>
      </c>
      <c r="J86" s="1" t="s">
        <v>399</v>
      </c>
    </row>
    <row r="87" spans="1:10" x14ac:dyDescent="0.25">
      <c r="A87" s="1" t="s">
        <v>14404</v>
      </c>
      <c r="B87" s="1" t="s">
        <v>401</v>
      </c>
      <c r="C87">
        <v>4.2647933685812156E-2</v>
      </c>
      <c r="D87">
        <v>0.26373090026398782</v>
      </c>
      <c r="E87">
        <f>-LOG(WikiPathway_2021_Human_table[[#This Row],[Adjusted P-value]],10)</f>
        <v>0.57883898272861201</v>
      </c>
      <c r="F87">
        <v>0</v>
      </c>
      <c r="G87">
        <v>0</v>
      </c>
      <c r="H87">
        <v>2.0957645076463529</v>
      </c>
      <c r="I87">
        <v>6.6116685226520744</v>
      </c>
      <c r="J87" s="1" t="s">
        <v>14405</v>
      </c>
    </row>
    <row r="88" spans="1:10" x14ac:dyDescent="0.25">
      <c r="A88" s="1" t="s">
        <v>14406</v>
      </c>
      <c r="B88" s="1" t="s">
        <v>401</v>
      </c>
      <c r="C88">
        <v>4.2647933685812156E-2</v>
      </c>
      <c r="D88">
        <v>0.26373090026398782</v>
      </c>
      <c r="E88">
        <f>-LOG(WikiPathway_2021_Human_table[[#This Row],[Adjusted P-value]],10)</f>
        <v>0.57883898272861201</v>
      </c>
      <c r="F88">
        <v>0</v>
      </c>
      <c r="G88">
        <v>0</v>
      </c>
      <c r="H88">
        <v>2.0957645076463529</v>
      </c>
      <c r="I88">
        <v>6.6116685226520744</v>
      </c>
      <c r="J88" s="1" t="s">
        <v>14407</v>
      </c>
    </row>
    <row r="89" spans="1:10" x14ac:dyDescent="0.25">
      <c r="A89" s="1" t="s">
        <v>14408</v>
      </c>
      <c r="B89" s="1" t="s">
        <v>424</v>
      </c>
      <c r="C89">
        <v>4.7578937561813257E-2</v>
      </c>
      <c r="D89">
        <v>0.28761200458714081</v>
      </c>
      <c r="E89">
        <f>-LOG(WikiPathway_2021_Human_table[[#This Row],[Adjusted P-value]],10)</f>
        <v>0.54119299096944695</v>
      </c>
      <c r="F89">
        <v>0</v>
      </c>
      <c r="G89">
        <v>0</v>
      </c>
      <c r="H89">
        <v>4.5843851876619581</v>
      </c>
      <c r="I89">
        <v>13.961126673198539</v>
      </c>
      <c r="J89" s="1" t="s">
        <v>14409</v>
      </c>
    </row>
    <row r="90" spans="1:10" x14ac:dyDescent="0.25">
      <c r="A90" s="1" t="s">
        <v>14410</v>
      </c>
      <c r="B90" s="1" t="s">
        <v>424</v>
      </c>
      <c r="C90">
        <v>4.7578937561813257E-2</v>
      </c>
      <c r="D90">
        <v>0.28761200458714081</v>
      </c>
      <c r="E90">
        <f>-LOG(WikiPathway_2021_Human_table[[#This Row],[Adjusted P-value]],10)</f>
        <v>0.54119299096944695</v>
      </c>
      <c r="F90">
        <v>0</v>
      </c>
      <c r="G90">
        <v>0</v>
      </c>
      <c r="H90">
        <v>4.5843851876619581</v>
      </c>
      <c r="I90">
        <v>13.961126673198539</v>
      </c>
      <c r="J90" s="1" t="s">
        <v>14411</v>
      </c>
    </row>
    <row r="91" spans="1:10" x14ac:dyDescent="0.25">
      <c r="A91" s="1" t="s">
        <v>14412</v>
      </c>
      <c r="B91" s="1" t="s">
        <v>429</v>
      </c>
      <c r="C91">
        <v>4.870750317342936E-2</v>
      </c>
      <c r="D91">
        <v>0.29116263008116661</v>
      </c>
      <c r="E91">
        <f>-LOG(WikiPathway_2021_Human_table[[#This Row],[Adjusted P-value]],10)</f>
        <v>0.53586436627865308</v>
      </c>
      <c r="F91">
        <v>0</v>
      </c>
      <c r="G91">
        <v>0</v>
      </c>
      <c r="H91">
        <v>1.9477619912402522</v>
      </c>
      <c r="I91">
        <v>5.8859851850724878</v>
      </c>
      <c r="J91" s="1" t="s">
        <v>14413</v>
      </c>
    </row>
    <row r="92" spans="1:10" x14ac:dyDescent="0.25">
      <c r="A92" s="1" t="s">
        <v>14414</v>
      </c>
      <c r="B92" s="1" t="s">
        <v>438</v>
      </c>
      <c r="C92">
        <v>5.0106784845482387E-2</v>
      </c>
      <c r="D92">
        <v>0.29623571699856621</v>
      </c>
      <c r="E92">
        <f>-LOG(WikiPathway_2021_Human_table[[#This Row],[Adjusted P-value]],10)</f>
        <v>0.52836257998013425</v>
      </c>
      <c r="F92">
        <v>0</v>
      </c>
      <c r="G92">
        <v>0</v>
      </c>
      <c r="H92">
        <v>1.6494920174165457</v>
      </c>
      <c r="I92">
        <v>4.9379174130253771</v>
      </c>
      <c r="J92" s="1" t="s">
        <v>14415</v>
      </c>
    </row>
    <row r="93" spans="1:10" x14ac:dyDescent="0.25">
      <c r="A93" s="1" t="s">
        <v>14416</v>
      </c>
      <c r="B93" s="1" t="s">
        <v>444</v>
      </c>
      <c r="C93">
        <v>5.1687369771975328E-2</v>
      </c>
      <c r="D93">
        <v>0.29900865524002934</v>
      </c>
      <c r="E93">
        <f>-LOG(WikiPathway_2021_Human_table[[#This Row],[Adjusted P-value]],10)</f>
        <v>0.52431624020874745</v>
      </c>
      <c r="F93">
        <v>0</v>
      </c>
      <c r="G93">
        <v>0</v>
      </c>
      <c r="H93">
        <v>3.2921996036750136</v>
      </c>
      <c r="I93">
        <v>9.7532790245319632</v>
      </c>
      <c r="J93" s="1" t="s">
        <v>14417</v>
      </c>
    </row>
    <row r="94" spans="1:10" x14ac:dyDescent="0.25">
      <c r="A94" s="1" t="s">
        <v>14418</v>
      </c>
      <c r="B94" s="1" t="s">
        <v>444</v>
      </c>
      <c r="C94">
        <v>5.1687369771975328E-2</v>
      </c>
      <c r="D94">
        <v>0.29900865524002934</v>
      </c>
      <c r="E94">
        <f>-LOG(WikiPathway_2021_Human_table[[#This Row],[Adjusted P-value]],10)</f>
        <v>0.52431624020874745</v>
      </c>
      <c r="F94">
        <v>0</v>
      </c>
      <c r="G94">
        <v>0</v>
      </c>
      <c r="H94">
        <v>3.2921996036750136</v>
      </c>
      <c r="I94">
        <v>9.7532790245319632</v>
      </c>
      <c r="J94" s="1" t="s">
        <v>14419</v>
      </c>
    </row>
    <row r="95" spans="1:10" x14ac:dyDescent="0.25">
      <c r="A95" s="1" t="s">
        <v>14420</v>
      </c>
      <c r="B95" s="1" t="s">
        <v>458</v>
      </c>
      <c r="C95">
        <v>5.4821334786462707E-2</v>
      </c>
      <c r="D95">
        <v>0.31376466079911636</v>
      </c>
      <c r="E95">
        <f>-LOG(WikiPathway_2021_Human_table[[#This Row],[Adjusted P-value]],10)</f>
        <v>0.50339597242596112</v>
      </c>
      <c r="F95">
        <v>0</v>
      </c>
      <c r="G95">
        <v>0</v>
      </c>
      <c r="H95">
        <v>2.089430894308943</v>
      </c>
      <c r="I95">
        <v>6.0670300068891976</v>
      </c>
      <c r="J95" s="1" t="s">
        <v>14421</v>
      </c>
    </row>
    <row r="96" spans="1:10" x14ac:dyDescent="0.25">
      <c r="A96" s="1" t="s">
        <v>14422</v>
      </c>
      <c r="B96" s="1" t="s">
        <v>14423</v>
      </c>
      <c r="C96">
        <v>5.7025117906045773E-2</v>
      </c>
      <c r="D96">
        <v>0.31460354458368994</v>
      </c>
      <c r="E96">
        <f>-LOG(WikiPathway_2021_Human_table[[#This Row],[Adjusted P-value]],10)</f>
        <v>0.50223638856440034</v>
      </c>
      <c r="F96">
        <v>0</v>
      </c>
      <c r="G96">
        <v>0</v>
      </c>
      <c r="H96">
        <v>1.7199005951213131</v>
      </c>
      <c r="I96">
        <v>4.9262484005328169</v>
      </c>
      <c r="J96" s="1" t="s">
        <v>14424</v>
      </c>
    </row>
    <row r="97" spans="1:10" x14ac:dyDescent="0.25">
      <c r="A97" s="1" t="s">
        <v>14425</v>
      </c>
      <c r="B97" s="1" t="s">
        <v>4497</v>
      </c>
      <c r="C97">
        <v>5.7218960125754885E-2</v>
      </c>
      <c r="D97">
        <v>0.31460354458368994</v>
      </c>
      <c r="E97">
        <f>-LOG(WikiPathway_2021_Human_table[[#This Row],[Adjusted P-value]],10)</f>
        <v>0.50223638856440034</v>
      </c>
      <c r="F97">
        <v>0</v>
      </c>
      <c r="G97">
        <v>0</v>
      </c>
      <c r="H97">
        <v>2.2042090736587889</v>
      </c>
      <c r="I97">
        <v>6.305955534949538</v>
      </c>
      <c r="J97" s="1" t="s">
        <v>14426</v>
      </c>
    </row>
    <row r="98" spans="1:10" x14ac:dyDescent="0.25">
      <c r="A98" s="1" t="s">
        <v>14427</v>
      </c>
      <c r="B98" s="1" t="s">
        <v>14428</v>
      </c>
      <c r="C98">
        <v>5.8385464566463832E-2</v>
      </c>
      <c r="D98">
        <v>0.31460354458368994</v>
      </c>
      <c r="E98">
        <f>-LOG(WikiPathway_2021_Human_table[[#This Row],[Adjusted P-value]],10)</f>
        <v>0.50223638856440034</v>
      </c>
      <c r="F98">
        <v>0</v>
      </c>
      <c r="G98">
        <v>0</v>
      </c>
      <c r="H98">
        <v>1.5849224060536105</v>
      </c>
      <c r="I98">
        <v>4.5022705583246356</v>
      </c>
      <c r="J98" s="1" t="s">
        <v>14429</v>
      </c>
    </row>
    <row r="99" spans="1:10" x14ac:dyDescent="0.25">
      <c r="A99" s="1" t="s">
        <v>14430</v>
      </c>
      <c r="B99" s="1" t="s">
        <v>471</v>
      </c>
      <c r="C99">
        <v>5.8476495275778806E-2</v>
      </c>
      <c r="D99">
        <v>0.31460354458368994</v>
      </c>
      <c r="E99">
        <f>-LOG(WikiPathway_2021_Human_table[[#This Row],[Adjusted P-value]],10)</f>
        <v>0.50223638856440034</v>
      </c>
      <c r="F99">
        <v>0</v>
      </c>
      <c r="G99">
        <v>0</v>
      </c>
      <c r="H99">
        <v>2.3786635404454866</v>
      </c>
      <c r="I99">
        <v>6.7533359586824018</v>
      </c>
      <c r="J99" s="1" t="s">
        <v>14431</v>
      </c>
    </row>
    <row r="100" spans="1:10" x14ac:dyDescent="0.25">
      <c r="A100" s="1" t="s">
        <v>14432</v>
      </c>
      <c r="B100" s="1" t="s">
        <v>471</v>
      </c>
      <c r="C100">
        <v>5.8476495275778806E-2</v>
      </c>
      <c r="D100">
        <v>0.31460354458368994</v>
      </c>
      <c r="E100">
        <f>-LOG(WikiPathway_2021_Human_table[[#This Row],[Adjusted P-value]],10)</f>
        <v>0.50223638856440034</v>
      </c>
      <c r="F100">
        <v>0</v>
      </c>
      <c r="G100">
        <v>0</v>
      </c>
      <c r="H100">
        <v>2.3786635404454866</v>
      </c>
      <c r="I100">
        <v>6.7533359586824018</v>
      </c>
      <c r="J100" s="1" t="s">
        <v>14433</v>
      </c>
    </row>
    <row r="101" spans="1:10" x14ac:dyDescent="0.25">
      <c r="A101" s="1" t="s">
        <v>14434</v>
      </c>
      <c r="B101" s="1" t="s">
        <v>471</v>
      </c>
      <c r="C101">
        <v>5.8476495275778806E-2</v>
      </c>
      <c r="D101">
        <v>0.31460354458368994</v>
      </c>
      <c r="E101">
        <f>-LOG(WikiPathway_2021_Human_table[[#This Row],[Adjusted P-value]],10)</f>
        <v>0.50223638856440034</v>
      </c>
      <c r="F101">
        <v>0</v>
      </c>
      <c r="G101">
        <v>0</v>
      </c>
      <c r="H101">
        <v>2.3786635404454866</v>
      </c>
      <c r="I101">
        <v>6.7533359586824018</v>
      </c>
      <c r="J101" s="1" t="s">
        <v>309</v>
      </c>
    </row>
    <row r="102" spans="1:10" x14ac:dyDescent="0.25">
      <c r="A102" s="1" t="s">
        <v>14435</v>
      </c>
      <c r="B102" s="1" t="s">
        <v>487</v>
      </c>
      <c r="C102">
        <v>6.1494306077945829E-2</v>
      </c>
      <c r="D102">
        <v>0.32435232029347899</v>
      </c>
      <c r="E102">
        <f>-LOG(WikiPathway_2021_Human_table[[#This Row],[Adjusted P-value]],10)</f>
        <v>0.48898299094463776</v>
      </c>
      <c r="F102">
        <v>0</v>
      </c>
      <c r="G102">
        <v>0</v>
      </c>
      <c r="H102">
        <v>7.128654970760234</v>
      </c>
      <c r="I102">
        <v>19.880469205986351</v>
      </c>
      <c r="J102" s="1" t="s">
        <v>14436</v>
      </c>
    </row>
    <row r="103" spans="1:10" x14ac:dyDescent="0.25">
      <c r="A103" s="1" t="s">
        <v>14437</v>
      </c>
      <c r="B103" s="1" t="s">
        <v>487</v>
      </c>
      <c r="C103">
        <v>6.1494306077945829E-2</v>
      </c>
      <c r="D103">
        <v>0.32435232029347899</v>
      </c>
      <c r="E103">
        <f>-LOG(WikiPathway_2021_Human_table[[#This Row],[Adjusted P-value]],10)</f>
        <v>0.48898299094463776</v>
      </c>
      <c r="F103">
        <v>0</v>
      </c>
      <c r="G103">
        <v>0</v>
      </c>
      <c r="H103">
        <v>7.128654970760234</v>
      </c>
      <c r="I103">
        <v>19.880469205986351</v>
      </c>
      <c r="J103" s="1" t="s">
        <v>14438</v>
      </c>
    </row>
    <row r="104" spans="1:10" x14ac:dyDescent="0.25">
      <c r="A104" s="1" t="s">
        <v>14439</v>
      </c>
      <c r="B104" s="1" t="s">
        <v>511</v>
      </c>
      <c r="C104">
        <v>6.2109298414508608E-2</v>
      </c>
      <c r="D104">
        <v>0.32441555870879257</v>
      </c>
      <c r="E104">
        <f>-LOG(WikiPathway_2021_Human_table[[#This Row],[Adjusted P-value]],10)</f>
        <v>0.48889832554799639</v>
      </c>
      <c r="F104">
        <v>0</v>
      </c>
      <c r="G104">
        <v>0</v>
      </c>
      <c r="H104">
        <v>3.0568752091000335</v>
      </c>
      <c r="I104">
        <v>8.4946269239944705</v>
      </c>
      <c r="J104" s="1" t="s">
        <v>14440</v>
      </c>
    </row>
    <row r="105" spans="1:10" x14ac:dyDescent="0.25">
      <c r="A105" s="1" t="s">
        <v>14441</v>
      </c>
      <c r="B105" s="1" t="s">
        <v>14442</v>
      </c>
      <c r="C105">
        <v>6.295674060659745E-2</v>
      </c>
      <c r="D105">
        <v>0.32568006198412913</v>
      </c>
      <c r="E105">
        <f>-LOG(WikiPathway_2021_Human_table[[#This Row],[Adjusted P-value]],10)</f>
        <v>0.48720882797279008</v>
      </c>
      <c r="F105">
        <v>0</v>
      </c>
      <c r="G105">
        <v>0</v>
      </c>
      <c r="H105">
        <v>1.8467117792455123</v>
      </c>
      <c r="I105">
        <v>5.1067258328136838</v>
      </c>
      <c r="J105" s="1" t="s">
        <v>14443</v>
      </c>
    </row>
    <row r="106" spans="1:10" x14ac:dyDescent="0.25">
      <c r="A106" s="1" t="s">
        <v>14444</v>
      </c>
      <c r="B106" s="1" t="s">
        <v>14445</v>
      </c>
      <c r="C106">
        <v>7.4580797013178018E-2</v>
      </c>
      <c r="D106">
        <v>0.37802278863331018</v>
      </c>
      <c r="E106">
        <f>-LOG(WikiPathway_2021_Human_table[[#This Row],[Adjusted P-value]],10)</f>
        <v>0.42248201847130046</v>
      </c>
      <c r="F106">
        <v>0</v>
      </c>
      <c r="G106">
        <v>0</v>
      </c>
      <c r="H106">
        <v>1.6386040231277914</v>
      </c>
      <c r="I106">
        <v>4.2536066592862332</v>
      </c>
      <c r="J106" s="1" t="s">
        <v>14446</v>
      </c>
    </row>
    <row r="107" spans="1:10" x14ac:dyDescent="0.25">
      <c r="A107" s="1" t="s">
        <v>14447</v>
      </c>
      <c r="B107" s="1" t="s">
        <v>537</v>
      </c>
      <c r="C107">
        <v>7.5896205425386179E-2</v>
      </c>
      <c r="D107">
        <v>0.37802278863331018</v>
      </c>
      <c r="E107">
        <f>-LOG(WikiPathway_2021_Human_table[[#This Row],[Adjusted P-value]],10)</f>
        <v>0.42248201847130046</v>
      </c>
      <c r="F107">
        <v>0</v>
      </c>
      <c r="G107">
        <v>0</v>
      </c>
      <c r="H107">
        <v>2.4319646375885391</v>
      </c>
      <c r="I107">
        <v>6.2705498733907978</v>
      </c>
      <c r="J107" s="1" t="s">
        <v>14448</v>
      </c>
    </row>
    <row r="108" spans="1:10" x14ac:dyDescent="0.25">
      <c r="A108" s="1" t="s">
        <v>14449</v>
      </c>
      <c r="B108" s="1" t="s">
        <v>537</v>
      </c>
      <c r="C108">
        <v>7.5896205425386179E-2</v>
      </c>
      <c r="D108">
        <v>0.37802278863331018</v>
      </c>
      <c r="E108">
        <f>-LOG(WikiPathway_2021_Human_table[[#This Row],[Adjusted P-value]],10)</f>
        <v>0.42248201847130046</v>
      </c>
      <c r="F108">
        <v>0</v>
      </c>
      <c r="G108">
        <v>0</v>
      </c>
      <c r="H108">
        <v>2.4319646375885391</v>
      </c>
      <c r="I108">
        <v>6.2705498733907978</v>
      </c>
      <c r="J108" s="1" t="s">
        <v>14450</v>
      </c>
    </row>
    <row r="109" spans="1:10" x14ac:dyDescent="0.25">
      <c r="A109" s="1" t="s">
        <v>14451</v>
      </c>
      <c r="B109" s="1" t="s">
        <v>537</v>
      </c>
      <c r="C109">
        <v>7.5896205425386179E-2</v>
      </c>
      <c r="D109">
        <v>0.37802278863331018</v>
      </c>
      <c r="E109">
        <f>-LOG(WikiPathway_2021_Human_table[[#This Row],[Adjusted P-value]],10)</f>
        <v>0.42248201847130046</v>
      </c>
      <c r="F109">
        <v>0</v>
      </c>
      <c r="G109">
        <v>0</v>
      </c>
      <c r="H109">
        <v>2.4319646375885391</v>
      </c>
      <c r="I109">
        <v>6.2705498733907978</v>
      </c>
      <c r="J109" s="1" t="s">
        <v>14452</v>
      </c>
    </row>
    <row r="110" spans="1:10" x14ac:dyDescent="0.25">
      <c r="A110" s="1" t="s">
        <v>14453</v>
      </c>
      <c r="B110" s="1" t="s">
        <v>4848</v>
      </c>
      <c r="C110">
        <v>7.6588260150614887E-2</v>
      </c>
      <c r="D110">
        <v>0.37802278863331018</v>
      </c>
      <c r="E110">
        <f>-LOG(WikiPathway_2021_Human_table[[#This Row],[Adjusted P-value]],10)</f>
        <v>0.42248201847130046</v>
      </c>
      <c r="F110">
        <v>0</v>
      </c>
      <c r="G110">
        <v>0</v>
      </c>
      <c r="H110">
        <v>1.669457601222307</v>
      </c>
      <c r="I110">
        <v>4.2893565730529515</v>
      </c>
      <c r="J110" s="1" t="s">
        <v>14454</v>
      </c>
    </row>
    <row r="111" spans="1:10" x14ac:dyDescent="0.25">
      <c r="A111" s="1" t="s">
        <v>14455</v>
      </c>
      <c r="B111" s="1" t="s">
        <v>545</v>
      </c>
      <c r="C111">
        <v>7.8328552153538372E-2</v>
      </c>
      <c r="D111">
        <v>0.38309782780548768</v>
      </c>
      <c r="E111">
        <f>-LOG(WikiPathway_2021_Human_table[[#This Row],[Adjusted P-value]],10)</f>
        <v>0.41669031049346833</v>
      </c>
      <c r="F111">
        <v>0</v>
      </c>
      <c r="G111">
        <v>0</v>
      </c>
      <c r="H111">
        <v>2.025156534833954</v>
      </c>
      <c r="I111">
        <v>5.1577559303665117</v>
      </c>
      <c r="J111" s="1" t="s">
        <v>546</v>
      </c>
    </row>
    <row r="112" spans="1:10" x14ac:dyDescent="0.25">
      <c r="A112" s="1" t="s">
        <v>14456</v>
      </c>
      <c r="B112" s="1" t="s">
        <v>557</v>
      </c>
      <c r="C112">
        <v>8.596744214325093E-2</v>
      </c>
      <c r="D112">
        <v>0.40649030566135869</v>
      </c>
      <c r="E112">
        <f>-LOG(WikiPathway_2021_Human_table[[#This Row],[Adjusted P-value]],10)</f>
        <v>0.39094980738352059</v>
      </c>
      <c r="F112">
        <v>0</v>
      </c>
      <c r="G112">
        <v>0</v>
      </c>
      <c r="H112">
        <v>2.6744730679156907</v>
      </c>
      <c r="I112">
        <v>6.5625862674126827</v>
      </c>
      <c r="J112" s="1" t="s">
        <v>14457</v>
      </c>
    </row>
    <row r="113" spans="1:10" x14ac:dyDescent="0.25">
      <c r="A113" s="1" t="s">
        <v>14458</v>
      </c>
      <c r="B113" s="1" t="s">
        <v>4978</v>
      </c>
      <c r="C113">
        <v>8.6596525719537812E-2</v>
      </c>
      <c r="D113">
        <v>0.40649030566135869</v>
      </c>
      <c r="E113">
        <f>-LOG(WikiPathway_2021_Human_table[[#This Row],[Adjusted P-value]],10)</f>
        <v>0.39094980738352059</v>
      </c>
      <c r="F113">
        <v>0</v>
      </c>
      <c r="G113">
        <v>0</v>
      </c>
      <c r="H113">
        <v>1.5624263839811543</v>
      </c>
      <c r="I113">
        <v>3.8224692470640593</v>
      </c>
      <c r="J113" s="1" t="s">
        <v>14459</v>
      </c>
    </row>
    <row r="114" spans="1:10" x14ac:dyDescent="0.25">
      <c r="A114" s="1" t="s">
        <v>14460</v>
      </c>
      <c r="B114" s="1" t="s">
        <v>568</v>
      </c>
      <c r="C114">
        <v>8.7103204878387713E-2</v>
      </c>
      <c r="D114">
        <v>0.40649030566135869</v>
      </c>
      <c r="E114">
        <f>-LOG(WikiPathway_2021_Human_table[[#This Row],[Adjusted P-value]],10)</f>
        <v>0.39094980738352059</v>
      </c>
      <c r="F114">
        <v>0</v>
      </c>
      <c r="G114">
        <v>0</v>
      </c>
      <c r="H114">
        <v>5.3461988304093566</v>
      </c>
      <c r="I114">
        <v>13.048262193545241</v>
      </c>
      <c r="J114" s="1" t="s">
        <v>14461</v>
      </c>
    </row>
    <row r="115" spans="1:10" x14ac:dyDescent="0.25">
      <c r="A115" s="1" t="s">
        <v>14462</v>
      </c>
      <c r="B115" s="1" t="s">
        <v>568</v>
      </c>
      <c r="C115">
        <v>8.7103204878387713E-2</v>
      </c>
      <c r="D115">
        <v>0.40649030566135869</v>
      </c>
      <c r="E115">
        <f>-LOG(WikiPathway_2021_Human_table[[#This Row],[Adjusted P-value]],10)</f>
        <v>0.39094980738352059</v>
      </c>
      <c r="F115">
        <v>0</v>
      </c>
      <c r="G115">
        <v>0</v>
      </c>
      <c r="H115">
        <v>5.3461988304093566</v>
      </c>
      <c r="I115">
        <v>13.048262193545241</v>
      </c>
      <c r="J115" s="1" t="s">
        <v>14463</v>
      </c>
    </row>
    <row r="116" spans="1:10" x14ac:dyDescent="0.25">
      <c r="A116" s="1" t="s">
        <v>14464</v>
      </c>
      <c r="B116" s="1" t="s">
        <v>568</v>
      </c>
      <c r="C116">
        <v>8.7103204878387713E-2</v>
      </c>
      <c r="D116">
        <v>0.40649030566135869</v>
      </c>
      <c r="E116">
        <f>-LOG(WikiPathway_2021_Human_table[[#This Row],[Adjusted P-value]],10)</f>
        <v>0.39094980738352059</v>
      </c>
      <c r="F116">
        <v>0</v>
      </c>
      <c r="G116">
        <v>0</v>
      </c>
      <c r="H116">
        <v>5.3461988304093566</v>
      </c>
      <c r="I116">
        <v>13.048262193545241</v>
      </c>
      <c r="J116" s="1" t="s">
        <v>14465</v>
      </c>
    </row>
    <row r="117" spans="1:10" x14ac:dyDescent="0.25">
      <c r="A117" s="1" t="s">
        <v>14466</v>
      </c>
      <c r="B117" s="1" t="s">
        <v>14467</v>
      </c>
      <c r="C117">
        <v>8.8129965992397821E-2</v>
      </c>
      <c r="D117">
        <v>0.40649030566135869</v>
      </c>
      <c r="E117">
        <f>-LOG(WikiPathway_2021_Human_table[[#This Row],[Adjusted P-value]],10)</f>
        <v>0.39094980738352059</v>
      </c>
      <c r="F117">
        <v>0</v>
      </c>
      <c r="G117">
        <v>0</v>
      </c>
      <c r="H117">
        <v>1.5306844010438589</v>
      </c>
      <c r="I117">
        <v>3.7179446525557265</v>
      </c>
      <c r="J117" s="1" t="s">
        <v>13662</v>
      </c>
    </row>
    <row r="118" spans="1:10" x14ac:dyDescent="0.25">
      <c r="A118" s="1" t="s">
        <v>14468</v>
      </c>
      <c r="B118" s="1" t="s">
        <v>5092</v>
      </c>
      <c r="C118">
        <v>8.9816058482367511E-2</v>
      </c>
      <c r="D118">
        <v>0.40649030566135869</v>
      </c>
      <c r="E118">
        <f>-LOG(WikiPathway_2021_Human_table[[#This Row],[Adjusted P-value]],10)</f>
        <v>0.39094980738352059</v>
      </c>
      <c r="F118">
        <v>0</v>
      </c>
      <c r="G118">
        <v>0</v>
      </c>
      <c r="H118">
        <v>1.582481673711809</v>
      </c>
      <c r="I118">
        <v>3.8137673741491689</v>
      </c>
      <c r="J118" s="1" t="s">
        <v>14469</v>
      </c>
    </row>
    <row r="119" spans="1:10" x14ac:dyDescent="0.25">
      <c r="A119" s="1" t="s">
        <v>14470</v>
      </c>
      <c r="B119" s="1" t="s">
        <v>579</v>
      </c>
      <c r="C119">
        <v>8.9878059481800082E-2</v>
      </c>
      <c r="D119">
        <v>0.40649030566135869</v>
      </c>
      <c r="E119">
        <f>-LOG(WikiPathway_2021_Human_table[[#This Row],[Adjusted P-value]],10)</f>
        <v>0.39094980738352059</v>
      </c>
      <c r="F119">
        <v>0</v>
      </c>
      <c r="G119">
        <v>0</v>
      </c>
      <c r="H119">
        <v>1.6592311068054417</v>
      </c>
      <c r="I119">
        <v>3.9975878650500158</v>
      </c>
      <c r="J119" s="1" t="s">
        <v>14471</v>
      </c>
    </row>
    <row r="120" spans="1:10" x14ac:dyDescent="0.25">
      <c r="A120" s="1" t="s">
        <v>14472</v>
      </c>
      <c r="B120" s="1" t="s">
        <v>595</v>
      </c>
      <c r="C120">
        <v>9.368921543124252E-2</v>
      </c>
      <c r="D120">
        <v>0.40649030566135869</v>
      </c>
      <c r="E120">
        <f>-LOG(WikiPathway_2021_Human_table[[#This Row],[Adjusted P-value]],10)</f>
        <v>0.39094980738352059</v>
      </c>
      <c r="F120">
        <v>0</v>
      </c>
      <c r="G120">
        <v>0</v>
      </c>
      <c r="H120">
        <v>3.2085430076067878</v>
      </c>
      <c r="I120">
        <v>7.5970989139273897</v>
      </c>
      <c r="J120" s="1" t="s">
        <v>14473</v>
      </c>
    </row>
    <row r="121" spans="1:10" x14ac:dyDescent="0.25">
      <c r="A121" s="1" t="s">
        <v>14474</v>
      </c>
      <c r="B121" s="1" t="s">
        <v>595</v>
      </c>
      <c r="C121">
        <v>9.368921543124252E-2</v>
      </c>
      <c r="D121">
        <v>0.40649030566135869</v>
      </c>
      <c r="E121">
        <f>-LOG(WikiPathway_2021_Human_table[[#This Row],[Adjusted P-value]],10)</f>
        <v>0.39094980738352059</v>
      </c>
      <c r="F121">
        <v>0</v>
      </c>
      <c r="G121">
        <v>0</v>
      </c>
      <c r="H121">
        <v>3.2085430076067878</v>
      </c>
      <c r="I121">
        <v>7.5970989139273897</v>
      </c>
      <c r="J121" s="1" t="s">
        <v>427</v>
      </c>
    </row>
    <row r="122" spans="1:10" x14ac:dyDescent="0.25">
      <c r="A122" s="1" t="s">
        <v>14475</v>
      </c>
      <c r="B122" s="1" t="s">
        <v>595</v>
      </c>
      <c r="C122">
        <v>9.368921543124252E-2</v>
      </c>
      <c r="D122">
        <v>0.40649030566135869</v>
      </c>
      <c r="E122">
        <f>-LOG(WikiPathway_2021_Human_table[[#This Row],[Adjusted P-value]],10)</f>
        <v>0.39094980738352059</v>
      </c>
      <c r="F122">
        <v>0</v>
      </c>
      <c r="G122">
        <v>0</v>
      </c>
      <c r="H122">
        <v>3.2085430076067878</v>
      </c>
      <c r="I122">
        <v>7.5970989139273897</v>
      </c>
      <c r="J122" s="1" t="s">
        <v>14476</v>
      </c>
    </row>
    <row r="123" spans="1:10" x14ac:dyDescent="0.25">
      <c r="A123" s="1" t="s">
        <v>14477</v>
      </c>
      <c r="B123" s="1" t="s">
        <v>595</v>
      </c>
      <c r="C123">
        <v>9.368921543124252E-2</v>
      </c>
      <c r="D123">
        <v>0.40649030566135869</v>
      </c>
      <c r="E123">
        <f>-LOG(WikiPathway_2021_Human_table[[#This Row],[Adjusted P-value]],10)</f>
        <v>0.39094980738352059</v>
      </c>
      <c r="F123">
        <v>0</v>
      </c>
      <c r="G123">
        <v>0</v>
      </c>
      <c r="H123">
        <v>3.2085430076067878</v>
      </c>
      <c r="I123">
        <v>7.5970989139273897</v>
      </c>
      <c r="J123" s="1" t="s">
        <v>14478</v>
      </c>
    </row>
    <row r="124" spans="1:10" x14ac:dyDescent="0.25">
      <c r="A124" s="1" t="s">
        <v>14479</v>
      </c>
      <c r="B124" s="1" t="s">
        <v>595</v>
      </c>
      <c r="C124">
        <v>9.368921543124252E-2</v>
      </c>
      <c r="D124">
        <v>0.40649030566135869</v>
      </c>
      <c r="E124">
        <f>-LOG(WikiPathway_2021_Human_table[[#This Row],[Adjusted P-value]],10)</f>
        <v>0.39094980738352059</v>
      </c>
      <c r="F124">
        <v>0</v>
      </c>
      <c r="G124">
        <v>0</v>
      </c>
      <c r="H124">
        <v>3.2085430076067878</v>
      </c>
      <c r="I124">
        <v>7.5970989139273897</v>
      </c>
      <c r="J124" s="1" t="s">
        <v>483</v>
      </c>
    </row>
    <row r="125" spans="1:10" x14ac:dyDescent="0.25">
      <c r="A125" s="1" t="s">
        <v>14480</v>
      </c>
      <c r="B125" s="1" t="s">
        <v>595</v>
      </c>
      <c r="C125">
        <v>9.368921543124252E-2</v>
      </c>
      <c r="D125">
        <v>0.40649030566135869</v>
      </c>
      <c r="E125">
        <f>-LOG(WikiPathway_2021_Human_table[[#This Row],[Adjusted P-value]],10)</f>
        <v>0.39094980738352059</v>
      </c>
      <c r="F125">
        <v>0</v>
      </c>
      <c r="G125">
        <v>0</v>
      </c>
      <c r="H125">
        <v>3.2085430076067878</v>
      </c>
      <c r="I125">
        <v>7.5970989139273897</v>
      </c>
      <c r="J125" s="1" t="s">
        <v>14481</v>
      </c>
    </row>
    <row r="126" spans="1:10" x14ac:dyDescent="0.25">
      <c r="A126" s="1" t="s">
        <v>14482</v>
      </c>
      <c r="B126" s="1" t="s">
        <v>14483</v>
      </c>
      <c r="C126">
        <v>9.4905920675197916E-2</v>
      </c>
      <c r="D126">
        <v>0.40847508258605186</v>
      </c>
      <c r="E126">
        <f>-LOG(WikiPathway_2021_Human_table[[#This Row],[Adjusted P-value]],10)</f>
        <v>0.38883443074829915</v>
      </c>
      <c r="F126">
        <v>0</v>
      </c>
      <c r="G126">
        <v>0</v>
      </c>
      <c r="H126">
        <v>1.8220956947357907</v>
      </c>
      <c r="I126">
        <v>4.2907970068310171</v>
      </c>
      <c r="J126" s="1" t="s">
        <v>667</v>
      </c>
    </row>
    <row r="127" spans="1:10" x14ac:dyDescent="0.25">
      <c r="A127" s="1" t="s">
        <v>14484</v>
      </c>
      <c r="B127" s="1" t="s">
        <v>625</v>
      </c>
      <c r="C127">
        <v>9.8818626178884428E-2</v>
      </c>
      <c r="D127">
        <v>0.41426419558681871</v>
      </c>
      <c r="E127">
        <f>-LOG(WikiPathway_2021_Human_table[[#This Row],[Adjusted P-value]],10)</f>
        <v>0.38272260068921116</v>
      </c>
      <c r="F127">
        <v>0</v>
      </c>
      <c r="G127">
        <v>0</v>
      </c>
      <c r="H127">
        <v>1.6730317273795534</v>
      </c>
      <c r="I127">
        <v>3.8721803499701886</v>
      </c>
      <c r="J127" s="1" t="s">
        <v>14485</v>
      </c>
    </row>
    <row r="128" spans="1:10" x14ac:dyDescent="0.25">
      <c r="A128" s="1" t="s">
        <v>14486</v>
      </c>
      <c r="B128" s="1" t="s">
        <v>628</v>
      </c>
      <c r="C128">
        <v>9.9331006005017861E-2</v>
      </c>
      <c r="D128">
        <v>0.41426419558681871</v>
      </c>
      <c r="E128">
        <f>-LOG(WikiPathway_2021_Human_table[[#This Row],[Adjusted P-value]],10)</f>
        <v>0.38272260068921116</v>
      </c>
      <c r="F128">
        <v>0</v>
      </c>
      <c r="G128">
        <v>0</v>
      </c>
      <c r="H128">
        <v>2.517013362722138</v>
      </c>
      <c r="I128">
        <v>5.812532693433762</v>
      </c>
      <c r="J128" s="1" t="s">
        <v>14487</v>
      </c>
    </row>
    <row r="129" spans="1:10" x14ac:dyDescent="0.25">
      <c r="A129" s="1" t="s">
        <v>14488</v>
      </c>
      <c r="B129" s="1" t="s">
        <v>628</v>
      </c>
      <c r="C129">
        <v>9.9331006005017861E-2</v>
      </c>
      <c r="D129">
        <v>0.41426419558681871</v>
      </c>
      <c r="E129">
        <f>-LOG(WikiPathway_2021_Human_table[[#This Row],[Adjusted P-value]],10)</f>
        <v>0.38272260068921116</v>
      </c>
      <c r="F129">
        <v>0</v>
      </c>
      <c r="G129">
        <v>0</v>
      </c>
      <c r="H129">
        <v>2.517013362722138</v>
      </c>
      <c r="I129">
        <v>5.812532693433762</v>
      </c>
      <c r="J129" s="1" t="s">
        <v>14489</v>
      </c>
    </row>
    <row r="130" spans="1:10" x14ac:dyDescent="0.25">
      <c r="A130" s="1" t="s">
        <v>14490</v>
      </c>
      <c r="B130" s="1" t="s">
        <v>628</v>
      </c>
      <c r="C130">
        <v>9.9331006005017861E-2</v>
      </c>
      <c r="D130">
        <v>0.41426419558681871</v>
      </c>
      <c r="E130">
        <f>-LOG(WikiPathway_2021_Human_table[[#This Row],[Adjusted P-value]],10)</f>
        <v>0.38272260068921116</v>
      </c>
      <c r="F130">
        <v>0</v>
      </c>
      <c r="G130">
        <v>0</v>
      </c>
      <c r="H130">
        <v>2.517013362722138</v>
      </c>
      <c r="I130">
        <v>5.812532693433762</v>
      </c>
      <c r="J130" s="1" t="s">
        <v>14491</v>
      </c>
    </row>
    <row r="131" spans="1:10" x14ac:dyDescent="0.25">
      <c r="A131" s="1" t="s">
        <v>14492</v>
      </c>
      <c r="B131" s="1" t="s">
        <v>643</v>
      </c>
      <c r="C131">
        <v>0.10877347145086348</v>
      </c>
      <c r="D131">
        <v>0.43137821934798909</v>
      </c>
      <c r="E131">
        <f>-LOG(WikiPathway_2021_Human_table[[#This Row],[Adjusted P-value]],10)</f>
        <v>0.36514178657649304</v>
      </c>
      <c r="F131">
        <v>0</v>
      </c>
      <c r="G131">
        <v>0</v>
      </c>
      <c r="H131">
        <v>1.6902988534165713</v>
      </c>
      <c r="I131">
        <v>3.7499073895063231</v>
      </c>
      <c r="J131" s="1" t="s">
        <v>14493</v>
      </c>
    </row>
    <row r="132" spans="1:10" x14ac:dyDescent="0.25">
      <c r="A132" s="1" t="s">
        <v>14494</v>
      </c>
      <c r="B132" s="1" t="s">
        <v>643</v>
      </c>
      <c r="C132">
        <v>0.10877347145086348</v>
      </c>
      <c r="D132">
        <v>0.43137821934798909</v>
      </c>
      <c r="E132">
        <f>-LOG(WikiPathway_2021_Human_table[[#This Row],[Adjusted P-value]],10)</f>
        <v>0.36514178657649304</v>
      </c>
      <c r="F132">
        <v>0</v>
      </c>
      <c r="G132">
        <v>0</v>
      </c>
      <c r="H132">
        <v>1.6902988534165713</v>
      </c>
      <c r="I132">
        <v>3.7499073895063231</v>
      </c>
      <c r="J132" s="1" t="s">
        <v>14495</v>
      </c>
    </row>
    <row r="133" spans="1:10" x14ac:dyDescent="0.25">
      <c r="A133" s="1" t="s">
        <v>14496</v>
      </c>
      <c r="B133" s="1" t="s">
        <v>643</v>
      </c>
      <c r="C133">
        <v>0.10877347145086348</v>
      </c>
      <c r="D133">
        <v>0.43137821934798909</v>
      </c>
      <c r="E133">
        <f>-LOG(WikiPathway_2021_Human_table[[#This Row],[Adjusted P-value]],10)</f>
        <v>0.36514178657649304</v>
      </c>
      <c r="F133">
        <v>0</v>
      </c>
      <c r="G133">
        <v>0</v>
      </c>
      <c r="H133">
        <v>1.6902988534165713</v>
      </c>
      <c r="I133">
        <v>3.7499073895063231</v>
      </c>
      <c r="J133" s="1" t="s">
        <v>646</v>
      </c>
    </row>
    <row r="134" spans="1:10" x14ac:dyDescent="0.25">
      <c r="A134" s="1" t="s">
        <v>14497</v>
      </c>
      <c r="B134" s="1" t="s">
        <v>648</v>
      </c>
      <c r="C134">
        <v>0.10881401153639372</v>
      </c>
      <c r="D134">
        <v>0.43137821934798909</v>
      </c>
      <c r="E134">
        <f>-LOG(WikiPathway_2021_Human_table[[#This Row],[Adjusted P-value]],10)</f>
        <v>0.36514178657649304</v>
      </c>
      <c r="F134">
        <v>0</v>
      </c>
      <c r="G134">
        <v>0</v>
      </c>
      <c r="H134">
        <v>2.1397773872290569</v>
      </c>
      <c r="I134">
        <v>4.7462726837813003</v>
      </c>
      <c r="J134" s="1" t="s">
        <v>659</v>
      </c>
    </row>
    <row r="135" spans="1:10" x14ac:dyDescent="0.25">
      <c r="A135" s="1" t="s">
        <v>14498</v>
      </c>
      <c r="B135" s="1" t="s">
        <v>648</v>
      </c>
      <c r="C135">
        <v>0.10881401153639372</v>
      </c>
      <c r="D135">
        <v>0.43137821934798909</v>
      </c>
      <c r="E135">
        <f>-LOG(WikiPathway_2021_Human_table[[#This Row],[Adjusted P-value]],10)</f>
        <v>0.36514178657649304</v>
      </c>
      <c r="F135">
        <v>0</v>
      </c>
      <c r="G135">
        <v>0</v>
      </c>
      <c r="H135">
        <v>2.1397773872290569</v>
      </c>
      <c r="I135">
        <v>4.7462726837813003</v>
      </c>
      <c r="J135" s="1" t="s">
        <v>621</v>
      </c>
    </row>
    <row r="136" spans="1:10" x14ac:dyDescent="0.25">
      <c r="A136" s="1" t="s">
        <v>14499</v>
      </c>
      <c r="B136" s="1" t="s">
        <v>14500</v>
      </c>
      <c r="C136">
        <v>0.1090305860158377</v>
      </c>
      <c r="D136">
        <v>0.43137821934798909</v>
      </c>
      <c r="E136">
        <f>-LOG(WikiPathway_2021_Human_table[[#This Row],[Adjusted P-value]],10)</f>
        <v>0.36514178657649304</v>
      </c>
      <c r="F136">
        <v>0</v>
      </c>
      <c r="G136">
        <v>0</v>
      </c>
      <c r="H136">
        <v>1.4182234877422044</v>
      </c>
      <c r="I136">
        <v>3.1429631227818695</v>
      </c>
      <c r="J136" s="1" t="s">
        <v>14501</v>
      </c>
    </row>
    <row r="137" spans="1:10" x14ac:dyDescent="0.25">
      <c r="A137" s="1" t="s">
        <v>14502</v>
      </c>
      <c r="B137" s="1" t="s">
        <v>13663</v>
      </c>
      <c r="C137">
        <v>0.10904728221436155</v>
      </c>
      <c r="D137">
        <v>0.43137821934798909</v>
      </c>
      <c r="E137">
        <f>-LOG(WikiPathway_2021_Human_table[[#This Row],[Adjusted P-value]],10)</f>
        <v>0.36514178657649304</v>
      </c>
      <c r="F137">
        <v>0</v>
      </c>
      <c r="G137">
        <v>0</v>
      </c>
      <c r="H137">
        <v>1.5917028139250362</v>
      </c>
      <c r="I137">
        <v>3.5271715882405497</v>
      </c>
      <c r="J137" s="1" t="s">
        <v>14503</v>
      </c>
    </row>
    <row r="138" spans="1:10" x14ac:dyDescent="0.25">
      <c r="A138" s="1" t="s">
        <v>14504</v>
      </c>
      <c r="B138" s="1" t="s">
        <v>677</v>
      </c>
      <c r="C138">
        <v>0.11261049827073107</v>
      </c>
      <c r="D138">
        <v>0.43613268649755854</v>
      </c>
      <c r="E138">
        <f>-LOG(WikiPathway_2021_Human_table[[#This Row],[Adjusted P-value]],10)</f>
        <v>0.36038136337574317</v>
      </c>
      <c r="F138">
        <v>0</v>
      </c>
      <c r="G138">
        <v>0</v>
      </c>
      <c r="H138">
        <v>1.8271797439382018</v>
      </c>
      <c r="I138">
        <v>3.9902322760106168</v>
      </c>
      <c r="J138" s="1" t="s">
        <v>14505</v>
      </c>
    </row>
    <row r="139" spans="1:10" x14ac:dyDescent="0.25">
      <c r="A139" s="1" t="s">
        <v>14506</v>
      </c>
      <c r="B139" s="1" t="s">
        <v>5368</v>
      </c>
      <c r="C139">
        <v>0.1135889774389542</v>
      </c>
      <c r="D139">
        <v>0.43613268649755854</v>
      </c>
      <c r="E139">
        <f>-LOG(WikiPathway_2021_Human_table[[#This Row],[Adjusted P-value]],10)</f>
        <v>0.36038136337574317</v>
      </c>
      <c r="F139">
        <v>0</v>
      </c>
      <c r="G139">
        <v>0</v>
      </c>
      <c r="H139">
        <v>2.377049180327869</v>
      </c>
      <c r="I139">
        <v>5.170483229728978</v>
      </c>
      <c r="J139" s="1" t="s">
        <v>794</v>
      </c>
    </row>
    <row r="140" spans="1:10" x14ac:dyDescent="0.25">
      <c r="A140" s="1" t="s">
        <v>14507</v>
      </c>
      <c r="B140" s="1" t="s">
        <v>683</v>
      </c>
      <c r="C140">
        <v>0.11520563264289388</v>
      </c>
      <c r="D140">
        <v>0.43613268649755854</v>
      </c>
      <c r="E140">
        <f>-LOG(WikiPathway_2021_Human_table[[#This Row],[Adjusted P-value]],10)</f>
        <v>0.36038136337574317</v>
      </c>
      <c r="F140">
        <v>0</v>
      </c>
      <c r="G140">
        <v>0</v>
      </c>
      <c r="H140">
        <v>4.2767251461988307</v>
      </c>
      <c r="I140">
        <v>9.2421597292226032</v>
      </c>
      <c r="J140" s="1" t="s">
        <v>14508</v>
      </c>
    </row>
    <row r="141" spans="1:10" x14ac:dyDescent="0.25">
      <c r="A141" s="1" t="s">
        <v>14509</v>
      </c>
      <c r="B141" s="1" t="s">
        <v>683</v>
      </c>
      <c r="C141">
        <v>0.11520563264289388</v>
      </c>
      <c r="D141">
        <v>0.43613268649755854</v>
      </c>
      <c r="E141">
        <f>-LOG(WikiPathway_2021_Human_table[[#This Row],[Adjusted P-value]],10)</f>
        <v>0.36038136337574317</v>
      </c>
      <c r="F141">
        <v>0</v>
      </c>
      <c r="G141">
        <v>0</v>
      </c>
      <c r="H141">
        <v>4.2767251461988307</v>
      </c>
      <c r="I141">
        <v>9.2421597292226032</v>
      </c>
      <c r="J141" s="1" t="s">
        <v>14510</v>
      </c>
    </row>
    <row r="142" spans="1:10" x14ac:dyDescent="0.25">
      <c r="A142" s="1" t="s">
        <v>14511</v>
      </c>
      <c r="B142" s="1" t="s">
        <v>683</v>
      </c>
      <c r="C142">
        <v>0.11520563264289388</v>
      </c>
      <c r="D142">
        <v>0.43613268649755854</v>
      </c>
      <c r="E142">
        <f>-LOG(WikiPathway_2021_Human_table[[#This Row],[Adjusted P-value]],10)</f>
        <v>0.36038136337574317</v>
      </c>
      <c r="F142">
        <v>0</v>
      </c>
      <c r="G142">
        <v>0</v>
      </c>
      <c r="H142">
        <v>4.2767251461988307</v>
      </c>
      <c r="I142">
        <v>9.2421597292226032</v>
      </c>
      <c r="J142" s="1" t="s">
        <v>14512</v>
      </c>
    </row>
    <row r="143" spans="1:10" x14ac:dyDescent="0.25">
      <c r="A143" s="1" t="s">
        <v>14513</v>
      </c>
      <c r="B143" s="1" t="s">
        <v>683</v>
      </c>
      <c r="C143">
        <v>0.11520563264289388</v>
      </c>
      <c r="D143">
        <v>0.43613268649755854</v>
      </c>
      <c r="E143">
        <f>-LOG(WikiPathway_2021_Human_table[[#This Row],[Adjusted P-value]],10)</f>
        <v>0.36038136337574317</v>
      </c>
      <c r="F143">
        <v>0</v>
      </c>
      <c r="G143">
        <v>0</v>
      </c>
      <c r="H143">
        <v>4.2767251461988307</v>
      </c>
      <c r="I143">
        <v>9.2421597292226032</v>
      </c>
      <c r="J143" s="1" t="s">
        <v>14514</v>
      </c>
    </row>
    <row r="144" spans="1:10" x14ac:dyDescent="0.25">
      <c r="A144" s="1" t="s">
        <v>14515</v>
      </c>
      <c r="B144" s="1" t="s">
        <v>14516</v>
      </c>
      <c r="C144">
        <v>0.11592374380883062</v>
      </c>
      <c r="D144">
        <v>0.43613268649755854</v>
      </c>
      <c r="E144">
        <f>-LOG(WikiPathway_2021_Human_table[[#This Row],[Adjusted P-value]],10)</f>
        <v>0.36038136337574317</v>
      </c>
      <c r="F144">
        <v>0</v>
      </c>
      <c r="G144">
        <v>0</v>
      </c>
      <c r="H144">
        <v>1.5703938859494415</v>
      </c>
      <c r="I144">
        <v>3.3839203698350224</v>
      </c>
      <c r="J144" s="1" t="s">
        <v>14517</v>
      </c>
    </row>
    <row r="145" spans="1:10" x14ac:dyDescent="0.25">
      <c r="A145" s="1" t="s">
        <v>14518</v>
      </c>
      <c r="B145" s="1" t="s">
        <v>690</v>
      </c>
      <c r="C145">
        <v>0.11987751226563655</v>
      </c>
      <c r="D145">
        <v>0.44322722453108565</v>
      </c>
      <c r="E145">
        <f>-LOG(WikiPathway_2021_Human_table[[#This Row],[Adjusted P-value]],10)</f>
        <v>0.35337357160883082</v>
      </c>
      <c r="F145">
        <v>0</v>
      </c>
      <c r="G145">
        <v>0</v>
      </c>
      <c r="H145">
        <v>1.712488262910798</v>
      </c>
      <c r="I145">
        <v>3.6326753028039298</v>
      </c>
      <c r="J145" s="1" t="s">
        <v>14519</v>
      </c>
    </row>
    <row r="146" spans="1:10" x14ac:dyDescent="0.25">
      <c r="A146" s="1" t="s">
        <v>14520</v>
      </c>
      <c r="B146" s="1" t="s">
        <v>14521</v>
      </c>
      <c r="C146">
        <v>0.11991904447538847</v>
      </c>
      <c r="D146">
        <v>0.44322722453108565</v>
      </c>
      <c r="E146">
        <f>-LOG(WikiPathway_2021_Human_table[[#This Row],[Adjusted P-value]],10)</f>
        <v>0.35337357160883082</v>
      </c>
      <c r="F146">
        <v>0</v>
      </c>
      <c r="G146">
        <v>0</v>
      </c>
      <c r="H146">
        <v>1.47003394997575</v>
      </c>
      <c r="I146">
        <v>3.1178514438648888</v>
      </c>
      <c r="J146" s="1" t="s">
        <v>14522</v>
      </c>
    </row>
    <row r="147" spans="1:10" x14ac:dyDescent="0.25">
      <c r="A147" s="1" t="s">
        <v>14523</v>
      </c>
      <c r="B147" s="1" t="s">
        <v>5485</v>
      </c>
      <c r="C147">
        <v>0.12110483644250852</v>
      </c>
      <c r="D147">
        <v>0.44322722453108565</v>
      </c>
      <c r="E147">
        <f>-LOG(WikiPathway_2021_Human_table[[#This Row],[Adjusted P-value]],10)</f>
        <v>0.35337357160883082</v>
      </c>
      <c r="F147">
        <v>0</v>
      </c>
      <c r="G147">
        <v>0</v>
      </c>
      <c r="H147">
        <v>2.0573655986661259</v>
      </c>
      <c r="I147">
        <v>4.3433018235437046</v>
      </c>
      <c r="J147" s="1" t="s">
        <v>14524</v>
      </c>
    </row>
    <row r="148" spans="1:10" x14ac:dyDescent="0.25">
      <c r="A148" s="1" t="s">
        <v>14525</v>
      </c>
      <c r="B148" s="1" t="s">
        <v>5485</v>
      </c>
      <c r="C148">
        <v>0.12110483644250852</v>
      </c>
      <c r="D148">
        <v>0.44322722453108565</v>
      </c>
      <c r="E148">
        <f>-LOG(WikiPathway_2021_Human_table[[#This Row],[Adjusted P-value]],10)</f>
        <v>0.35337357160883082</v>
      </c>
      <c r="F148">
        <v>0</v>
      </c>
      <c r="G148">
        <v>0</v>
      </c>
      <c r="H148">
        <v>2.0573655986661259</v>
      </c>
      <c r="I148">
        <v>4.3433018235437046</v>
      </c>
      <c r="J148" s="1" t="s">
        <v>14526</v>
      </c>
    </row>
    <row r="149" spans="1:10" x14ac:dyDescent="0.25">
      <c r="A149" s="1" t="s">
        <v>14527</v>
      </c>
      <c r="B149" s="1" t="s">
        <v>705</v>
      </c>
      <c r="C149">
        <v>0.12868676927623696</v>
      </c>
      <c r="D149">
        <v>0.46155654580410321</v>
      </c>
      <c r="E149">
        <f>-LOG(WikiPathway_2021_Human_table[[#This Row],[Adjusted P-value]],10)</f>
        <v>0.33577508548021384</v>
      </c>
      <c r="F149">
        <v>0</v>
      </c>
      <c r="G149">
        <v>0</v>
      </c>
      <c r="H149">
        <v>2.2518180697645755</v>
      </c>
      <c r="I149">
        <v>4.6170691610303667</v>
      </c>
      <c r="J149" s="1" t="s">
        <v>14528</v>
      </c>
    </row>
    <row r="150" spans="1:10" x14ac:dyDescent="0.25">
      <c r="A150" s="1" t="s">
        <v>14529</v>
      </c>
      <c r="B150" s="1" t="s">
        <v>705</v>
      </c>
      <c r="C150">
        <v>0.12868676927623696</v>
      </c>
      <c r="D150">
        <v>0.46155654580410321</v>
      </c>
      <c r="E150">
        <f>-LOG(WikiPathway_2021_Human_table[[#This Row],[Adjusted P-value]],10)</f>
        <v>0.33577508548021384</v>
      </c>
      <c r="F150">
        <v>0</v>
      </c>
      <c r="G150">
        <v>0</v>
      </c>
      <c r="H150">
        <v>2.2518180697645755</v>
      </c>
      <c r="I150">
        <v>4.6170691610303667</v>
      </c>
      <c r="J150" s="1" t="s">
        <v>558</v>
      </c>
    </row>
    <row r="151" spans="1:10" x14ac:dyDescent="0.25">
      <c r="A151" s="1" t="s">
        <v>14530</v>
      </c>
      <c r="B151" s="1" t="s">
        <v>705</v>
      </c>
      <c r="C151">
        <v>0.12868676927623696</v>
      </c>
      <c r="D151">
        <v>0.46155654580410321</v>
      </c>
      <c r="E151">
        <f>-LOG(WikiPathway_2021_Human_table[[#This Row],[Adjusted P-value]],10)</f>
        <v>0.33577508548021384</v>
      </c>
      <c r="F151">
        <v>0</v>
      </c>
      <c r="G151">
        <v>0</v>
      </c>
      <c r="H151">
        <v>2.2518180697645755</v>
      </c>
      <c r="I151">
        <v>4.6170691610303667</v>
      </c>
      <c r="J151" s="1" t="s">
        <v>14531</v>
      </c>
    </row>
    <row r="152" spans="1:10" x14ac:dyDescent="0.25">
      <c r="A152" s="1" t="s">
        <v>14532</v>
      </c>
      <c r="B152" s="1" t="s">
        <v>717</v>
      </c>
      <c r="C152">
        <v>0.13146753035144171</v>
      </c>
      <c r="D152">
        <v>0.46532586400707654</v>
      </c>
      <c r="E152">
        <f>-LOG(WikiPathway_2021_Human_table[[#This Row],[Adjusted P-value]],10)</f>
        <v>0.33224280759271757</v>
      </c>
      <c r="F152">
        <v>0</v>
      </c>
      <c r="G152">
        <v>0</v>
      </c>
      <c r="H152">
        <v>2.6734932709186658</v>
      </c>
      <c r="I152">
        <v>5.4245054826778372</v>
      </c>
      <c r="J152" s="1" t="s">
        <v>971</v>
      </c>
    </row>
    <row r="153" spans="1:10" x14ac:dyDescent="0.25">
      <c r="A153" s="1" t="s">
        <v>14533</v>
      </c>
      <c r="B153" s="1" t="s">
        <v>717</v>
      </c>
      <c r="C153">
        <v>0.13146753035144171</v>
      </c>
      <c r="D153">
        <v>0.46532586400707654</v>
      </c>
      <c r="E153">
        <f>-LOG(WikiPathway_2021_Human_table[[#This Row],[Adjusted P-value]],10)</f>
        <v>0.33224280759271757</v>
      </c>
      <c r="F153">
        <v>0</v>
      </c>
      <c r="G153">
        <v>0</v>
      </c>
      <c r="H153">
        <v>2.6734932709186658</v>
      </c>
      <c r="I153">
        <v>5.4245054826778372</v>
      </c>
      <c r="J153" s="1" t="s">
        <v>14534</v>
      </c>
    </row>
    <row r="154" spans="1:10" x14ac:dyDescent="0.25">
      <c r="A154" s="1" t="s">
        <v>14535</v>
      </c>
      <c r="B154" s="1" t="s">
        <v>14536</v>
      </c>
      <c r="C154">
        <v>0.13247936437113364</v>
      </c>
      <c r="D154">
        <v>0.46584247079522806</v>
      </c>
      <c r="E154">
        <f>-LOG(WikiPathway_2021_Human_table[[#This Row],[Adjusted P-value]],10)</f>
        <v>0.3317609194269765</v>
      </c>
      <c r="F154">
        <v>0</v>
      </c>
      <c r="G154">
        <v>0</v>
      </c>
      <c r="H154">
        <v>1.4416055087433179</v>
      </c>
      <c r="I154">
        <v>2.9139581366403502</v>
      </c>
      <c r="J154" s="1" t="s">
        <v>14537</v>
      </c>
    </row>
    <row r="155" spans="1:10" x14ac:dyDescent="0.25">
      <c r="A155" s="1" t="s">
        <v>14538</v>
      </c>
      <c r="B155" s="1" t="s">
        <v>725</v>
      </c>
      <c r="C155">
        <v>0.13401022379979075</v>
      </c>
      <c r="D155">
        <v>0.46639457930807571</v>
      </c>
      <c r="E155">
        <f>-LOG(WikiPathway_2021_Human_table[[#This Row],[Adjusted P-value]],10)</f>
        <v>0.33124650582681142</v>
      </c>
      <c r="F155">
        <v>0</v>
      </c>
      <c r="G155">
        <v>0</v>
      </c>
      <c r="H155">
        <v>1.9810583870337826</v>
      </c>
      <c r="I155">
        <v>3.9816087738914114</v>
      </c>
      <c r="J155" s="1" t="s">
        <v>14539</v>
      </c>
    </row>
    <row r="156" spans="1:10" x14ac:dyDescent="0.25">
      <c r="A156" s="1" t="s">
        <v>14540</v>
      </c>
      <c r="B156" s="1" t="s">
        <v>5604</v>
      </c>
      <c r="C156">
        <v>0.13437018548838611</v>
      </c>
      <c r="D156">
        <v>0.46639457930807571</v>
      </c>
      <c r="E156">
        <f>-LOG(WikiPathway_2021_Human_table[[#This Row],[Adjusted P-value]],10)</f>
        <v>0.33124650582681142</v>
      </c>
      <c r="F156">
        <v>0</v>
      </c>
      <c r="G156">
        <v>0</v>
      </c>
      <c r="H156">
        <v>1.8341651314687657</v>
      </c>
      <c r="I156">
        <v>3.681456850262439</v>
      </c>
      <c r="J156" s="1" t="s">
        <v>14541</v>
      </c>
    </row>
    <row r="157" spans="1:10" x14ac:dyDescent="0.25">
      <c r="A157" s="1" t="s">
        <v>14542</v>
      </c>
      <c r="B157" s="1" t="s">
        <v>741</v>
      </c>
      <c r="C157">
        <v>0.14456477097926843</v>
      </c>
      <c r="D157">
        <v>0.49126372821499564</v>
      </c>
      <c r="E157">
        <f>-LOG(WikiPathway_2021_Human_table[[#This Row],[Adjusted P-value]],10)</f>
        <v>0.30868530022015278</v>
      </c>
      <c r="F157">
        <v>0</v>
      </c>
      <c r="G157">
        <v>0</v>
      </c>
      <c r="H157">
        <v>2.1391100702576114</v>
      </c>
      <c r="I157">
        <v>4.1370979790382272</v>
      </c>
      <c r="J157" s="1" t="s">
        <v>706</v>
      </c>
    </row>
    <row r="158" spans="1:10" x14ac:dyDescent="0.25">
      <c r="A158" s="1" t="s">
        <v>14543</v>
      </c>
      <c r="B158" s="1" t="s">
        <v>741</v>
      </c>
      <c r="C158">
        <v>0.14456477097926843</v>
      </c>
      <c r="D158">
        <v>0.49126372821499564</v>
      </c>
      <c r="E158">
        <f>-LOG(WikiPathway_2021_Human_table[[#This Row],[Adjusted P-value]],10)</f>
        <v>0.30868530022015278</v>
      </c>
      <c r="F158">
        <v>0</v>
      </c>
      <c r="G158">
        <v>0</v>
      </c>
      <c r="H158">
        <v>2.1391100702576114</v>
      </c>
      <c r="I158">
        <v>4.1370979790382272</v>
      </c>
      <c r="J158" s="1" t="s">
        <v>14544</v>
      </c>
    </row>
    <row r="159" spans="1:10" x14ac:dyDescent="0.25">
      <c r="A159" s="1" t="s">
        <v>14545</v>
      </c>
      <c r="B159" s="1" t="s">
        <v>750</v>
      </c>
      <c r="C159">
        <v>0.14518760740926451</v>
      </c>
      <c r="D159">
        <v>0.49126372821499564</v>
      </c>
      <c r="E159">
        <f>-LOG(WikiPathway_2021_Human_table[[#This Row],[Adjusted P-value]],10)</f>
        <v>0.30868530022015278</v>
      </c>
      <c r="F159">
        <v>0</v>
      </c>
      <c r="G159">
        <v>0</v>
      </c>
      <c r="H159">
        <v>3.5637426900584797</v>
      </c>
      <c r="I159">
        <v>6.8770559377910931</v>
      </c>
      <c r="J159" s="1" t="s">
        <v>12773</v>
      </c>
    </row>
    <row r="160" spans="1:10" x14ac:dyDescent="0.25">
      <c r="A160" s="1" t="s">
        <v>14546</v>
      </c>
      <c r="B160" s="1" t="s">
        <v>750</v>
      </c>
      <c r="C160">
        <v>0.14518760740926451</v>
      </c>
      <c r="D160">
        <v>0.49126372821499564</v>
      </c>
      <c r="E160">
        <f>-LOG(WikiPathway_2021_Human_table[[#This Row],[Adjusted P-value]],10)</f>
        <v>0.30868530022015278</v>
      </c>
      <c r="F160">
        <v>0</v>
      </c>
      <c r="G160">
        <v>0</v>
      </c>
      <c r="H160">
        <v>3.5637426900584797</v>
      </c>
      <c r="I160">
        <v>6.8770559377910931</v>
      </c>
      <c r="J160" s="1" t="s">
        <v>12773</v>
      </c>
    </row>
    <row r="161" spans="1:10" x14ac:dyDescent="0.25">
      <c r="A161" s="1" t="s">
        <v>14547</v>
      </c>
      <c r="B161" s="1" t="s">
        <v>776</v>
      </c>
      <c r="C161">
        <v>0.15204409500121546</v>
      </c>
      <c r="D161">
        <v>0.50984750565219716</v>
      </c>
      <c r="E161">
        <f>-LOG(WikiPathway_2021_Human_table[[#This Row],[Adjusted P-value]],10)</f>
        <v>0.29255970107271656</v>
      </c>
      <c r="F161">
        <v>0</v>
      </c>
      <c r="G161">
        <v>0</v>
      </c>
      <c r="H161">
        <v>2.4677049106540037</v>
      </c>
      <c r="I161">
        <v>4.6481312175592064</v>
      </c>
      <c r="J161" s="1" t="s">
        <v>14548</v>
      </c>
    </row>
    <row r="162" spans="1:10" x14ac:dyDescent="0.25">
      <c r="A162" s="1" t="s">
        <v>14549</v>
      </c>
      <c r="B162" s="1" t="s">
        <v>788</v>
      </c>
      <c r="C162">
        <v>0.153522854861814</v>
      </c>
      <c r="D162">
        <v>0.50984750565219716</v>
      </c>
      <c r="E162">
        <f>-LOG(WikiPathway_2021_Human_table[[#This Row],[Adjusted P-value]],10)</f>
        <v>0.29255970107271656</v>
      </c>
      <c r="F162">
        <v>0</v>
      </c>
      <c r="G162">
        <v>0</v>
      </c>
      <c r="H162">
        <v>1.6643988269794721</v>
      </c>
      <c r="I162">
        <v>3.1189266677024698</v>
      </c>
      <c r="J162" s="1" t="s">
        <v>14550</v>
      </c>
    </row>
    <row r="163" spans="1:10" x14ac:dyDescent="0.25">
      <c r="A163" s="1" t="s">
        <v>14551</v>
      </c>
      <c r="B163" s="1" t="s">
        <v>788</v>
      </c>
      <c r="C163">
        <v>0.153522854861814</v>
      </c>
      <c r="D163">
        <v>0.50984750565219716</v>
      </c>
      <c r="E163">
        <f>-LOG(WikiPathway_2021_Human_table[[#This Row],[Adjusted P-value]],10)</f>
        <v>0.29255970107271656</v>
      </c>
      <c r="F163">
        <v>0</v>
      </c>
      <c r="G163">
        <v>0</v>
      </c>
      <c r="H163">
        <v>1.6643988269794721</v>
      </c>
      <c r="I163">
        <v>3.1189266677024698</v>
      </c>
      <c r="J163" s="1" t="s">
        <v>723</v>
      </c>
    </row>
    <row r="164" spans="1:10" x14ac:dyDescent="0.25">
      <c r="A164" s="1" t="s">
        <v>14552</v>
      </c>
      <c r="B164" s="1" t="s">
        <v>791</v>
      </c>
      <c r="C164">
        <v>0.16115950590313538</v>
      </c>
      <c r="D164">
        <v>0.52670145928371515</v>
      </c>
      <c r="E164">
        <f>-LOG(WikiPathway_2021_Human_table[[#This Row],[Adjusted P-value]],10)</f>
        <v>0.27843547838072474</v>
      </c>
      <c r="F164">
        <v>0</v>
      </c>
      <c r="G164">
        <v>0</v>
      </c>
      <c r="H164">
        <v>2.0371361659417864</v>
      </c>
      <c r="I164">
        <v>3.7185082663677056</v>
      </c>
      <c r="J164" s="1" t="s">
        <v>14553</v>
      </c>
    </row>
    <row r="165" spans="1:10" x14ac:dyDescent="0.25">
      <c r="A165" s="1" t="s">
        <v>14554</v>
      </c>
      <c r="B165" s="1" t="s">
        <v>796</v>
      </c>
      <c r="C165">
        <v>0.16153483416693865</v>
      </c>
      <c r="D165">
        <v>0.52670145928371515</v>
      </c>
      <c r="E165">
        <f>-LOG(WikiPathway_2021_Human_table[[#This Row],[Adjusted P-value]],10)</f>
        <v>0.27843547838072474</v>
      </c>
      <c r="F165">
        <v>0</v>
      </c>
      <c r="G165">
        <v>0</v>
      </c>
      <c r="H165">
        <v>1.8442316627275115</v>
      </c>
      <c r="I165">
        <v>3.3620978883898434</v>
      </c>
      <c r="J165" s="1" t="s">
        <v>797</v>
      </c>
    </row>
    <row r="166" spans="1:10" x14ac:dyDescent="0.25">
      <c r="A166" s="1" t="s">
        <v>14555</v>
      </c>
      <c r="B166" s="1" t="s">
        <v>796</v>
      </c>
      <c r="C166">
        <v>0.16153483416693865</v>
      </c>
      <c r="D166">
        <v>0.52670145928371515</v>
      </c>
      <c r="E166">
        <f>-LOG(WikiPathway_2021_Human_table[[#This Row],[Adjusted P-value]],10)</f>
        <v>0.27843547838072474</v>
      </c>
      <c r="F166">
        <v>0</v>
      </c>
      <c r="G166">
        <v>0</v>
      </c>
      <c r="H166">
        <v>1.8442316627275115</v>
      </c>
      <c r="I166">
        <v>3.3620978883898434</v>
      </c>
      <c r="J166" s="1" t="s">
        <v>14556</v>
      </c>
    </row>
    <row r="167" spans="1:10" x14ac:dyDescent="0.25">
      <c r="A167" s="1" t="s">
        <v>14557</v>
      </c>
      <c r="B167" s="1" t="s">
        <v>14558</v>
      </c>
      <c r="C167">
        <v>0.16270775259524475</v>
      </c>
      <c r="D167">
        <v>0.5273299451580824</v>
      </c>
      <c r="E167">
        <f>-LOG(WikiPathway_2021_Human_table[[#This Row],[Adjusted P-value]],10)</f>
        <v>0.2779175659572633</v>
      </c>
      <c r="F167">
        <v>0</v>
      </c>
      <c r="G167">
        <v>0</v>
      </c>
      <c r="H167">
        <v>1.2767311804207044</v>
      </c>
      <c r="I167">
        <v>2.3182879874746134</v>
      </c>
      <c r="J167" s="1" t="s">
        <v>14559</v>
      </c>
    </row>
    <row r="168" spans="1:10" x14ac:dyDescent="0.25">
      <c r="A168" s="1" t="s">
        <v>14560</v>
      </c>
      <c r="B168" s="1" t="s">
        <v>5914</v>
      </c>
      <c r="C168">
        <v>0.16470032267560236</v>
      </c>
      <c r="D168">
        <v>0.52743317618734564</v>
      </c>
      <c r="E168">
        <f>-LOG(WikiPathway_2021_Human_table[[#This Row],[Adjusted P-value]],10)</f>
        <v>0.27783255603303275</v>
      </c>
      <c r="F168">
        <v>0</v>
      </c>
      <c r="G168">
        <v>0</v>
      </c>
      <c r="H168">
        <v>1.6281269922223638</v>
      </c>
      <c r="I168">
        <v>2.9365349140071269</v>
      </c>
      <c r="J168" s="1" t="s">
        <v>14561</v>
      </c>
    </row>
    <row r="169" spans="1:10" x14ac:dyDescent="0.25">
      <c r="A169" s="1" t="s">
        <v>14562</v>
      </c>
      <c r="B169" s="1" t="s">
        <v>5914</v>
      </c>
      <c r="C169">
        <v>0.16470032267560236</v>
      </c>
      <c r="D169">
        <v>0.52743317618734564</v>
      </c>
      <c r="E169">
        <f>-LOG(WikiPathway_2021_Human_table[[#This Row],[Adjusted P-value]],10)</f>
        <v>0.27783255603303275</v>
      </c>
      <c r="F169">
        <v>0</v>
      </c>
      <c r="G169">
        <v>0</v>
      </c>
      <c r="H169">
        <v>1.6281269922223638</v>
      </c>
      <c r="I169">
        <v>2.9365349140071269</v>
      </c>
      <c r="J169" s="1" t="s">
        <v>14563</v>
      </c>
    </row>
    <row r="170" spans="1:10" x14ac:dyDescent="0.25">
      <c r="A170" s="1" t="s">
        <v>14564</v>
      </c>
      <c r="B170" s="1" t="s">
        <v>801</v>
      </c>
      <c r="C170">
        <v>0.16832353903122252</v>
      </c>
      <c r="D170">
        <v>0.52760430789424162</v>
      </c>
      <c r="E170">
        <f>-LOG(WikiPathway_2021_Human_table[[#This Row],[Adjusted P-value]],10)</f>
        <v>0.27769166709257942</v>
      </c>
      <c r="F170">
        <v>0</v>
      </c>
      <c r="G170">
        <v>0</v>
      </c>
      <c r="H170">
        <v>1.5563807084933845</v>
      </c>
      <c r="I170">
        <v>2.7732639282314819</v>
      </c>
      <c r="J170" s="1" t="s">
        <v>14565</v>
      </c>
    </row>
    <row r="171" spans="1:10" x14ac:dyDescent="0.25">
      <c r="A171" s="1" t="s">
        <v>14566</v>
      </c>
      <c r="B171" s="1" t="s">
        <v>819</v>
      </c>
      <c r="C171">
        <v>0.1735491143952389</v>
      </c>
      <c r="D171">
        <v>0.52760430789424162</v>
      </c>
      <c r="E171">
        <f>-LOG(WikiPathway_2021_Human_table[[#This Row],[Adjusted P-value]],10)</f>
        <v>0.27769166709257942</v>
      </c>
      <c r="F171">
        <v>0</v>
      </c>
      <c r="G171">
        <v>0</v>
      </c>
      <c r="H171">
        <v>2.2913148875700076</v>
      </c>
      <c r="I171">
        <v>4.0127674801614157</v>
      </c>
      <c r="J171" s="1" t="s">
        <v>820</v>
      </c>
    </row>
    <row r="172" spans="1:10" x14ac:dyDescent="0.25">
      <c r="A172" s="1" t="s">
        <v>14567</v>
      </c>
      <c r="B172" s="1" t="s">
        <v>819</v>
      </c>
      <c r="C172">
        <v>0.1735491143952389</v>
      </c>
      <c r="D172">
        <v>0.52760430789424162</v>
      </c>
      <c r="E172">
        <f>-LOG(WikiPathway_2021_Human_table[[#This Row],[Adjusted P-value]],10)</f>
        <v>0.27769166709257942</v>
      </c>
      <c r="F172">
        <v>0</v>
      </c>
      <c r="G172">
        <v>0</v>
      </c>
      <c r="H172">
        <v>2.2913148875700076</v>
      </c>
      <c r="I172">
        <v>4.0127674801614157</v>
      </c>
      <c r="J172" s="1" t="s">
        <v>977</v>
      </c>
    </row>
    <row r="173" spans="1:10" x14ac:dyDescent="0.25">
      <c r="A173" s="1" t="s">
        <v>14568</v>
      </c>
      <c r="B173" s="1" t="s">
        <v>819</v>
      </c>
      <c r="C173">
        <v>0.1735491143952389</v>
      </c>
      <c r="D173">
        <v>0.52760430789424162</v>
      </c>
      <c r="E173">
        <f>-LOG(WikiPathway_2021_Human_table[[#This Row],[Adjusted P-value]],10)</f>
        <v>0.27769166709257942</v>
      </c>
      <c r="F173">
        <v>0</v>
      </c>
      <c r="G173">
        <v>0</v>
      </c>
      <c r="H173">
        <v>2.2913148875700076</v>
      </c>
      <c r="I173">
        <v>4.0127674801614157</v>
      </c>
      <c r="J173" s="1" t="s">
        <v>166</v>
      </c>
    </row>
    <row r="174" spans="1:10" x14ac:dyDescent="0.25">
      <c r="A174" s="1" t="s">
        <v>14569</v>
      </c>
      <c r="B174" s="1" t="s">
        <v>819</v>
      </c>
      <c r="C174">
        <v>0.1735491143952389</v>
      </c>
      <c r="D174">
        <v>0.52760430789424162</v>
      </c>
      <c r="E174">
        <f>-LOG(WikiPathway_2021_Human_table[[#This Row],[Adjusted P-value]],10)</f>
        <v>0.27769166709257942</v>
      </c>
      <c r="F174">
        <v>0</v>
      </c>
      <c r="G174">
        <v>0</v>
      </c>
      <c r="H174">
        <v>2.2913148875700076</v>
      </c>
      <c r="I174">
        <v>4.0127674801614157</v>
      </c>
      <c r="J174" s="1" t="s">
        <v>14570</v>
      </c>
    </row>
    <row r="175" spans="1:10" x14ac:dyDescent="0.25">
      <c r="A175" s="1" t="s">
        <v>14571</v>
      </c>
      <c r="B175" s="1" t="s">
        <v>819</v>
      </c>
      <c r="C175">
        <v>0.1735491143952389</v>
      </c>
      <c r="D175">
        <v>0.52760430789424162</v>
      </c>
      <c r="E175">
        <f>-LOG(WikiPathway_2021_Human_table[[#This Row],[Adjusted P-value]],10)</f>
        <v>0.27769166709257942</v>
      </c>
      <c r="F175">
        <v>0</v>
      </c>
      <c r="G175">
        <v>0</v>
      </c>
      <c r="H175">
        <v>2.2913148875700076</v>
      </c>
      <c r="I175">
        <v>4.0127674801614157</v>
      </c>
      <c r="J175" s="1" t="s">
        <v>14572</v>
      </c>
    </row>
    <row r="176" spans="1:10" x14ac:dyDescent="0.25">
      <c r="A176" s="1" t="s">
        <v>14573</v>
      </c>
      <c r="B176" s="1" t="s">
        <v>834</v>
      </c>
      <c r="C176">
        <v>0.17608274426964335</v>
      </c>
      <c r="D176">
        <v>0.52760430789424162</v>
      </c>
      <c r="E176">
        <f>-LOG(WikiPathway_2021_Human_table[[#This Row],[Adjusted P-value]],10)</f>
        <v>0.27769166709257942</v>
      </c>
      <c r="F176">
        <v>0</v>
      </c>
      <c r="G176">
        <v>0</v>
      </c>
      <c r="H176">
        <v>1.7826596367896894</v>
      </c>
      <c r="I176">
        <v>3.0961254971389343</v>
      </c>
      <c r="J176" s="1" t="s">
        <v>14574</v>
      </c>
    </row>
    <row r="177" spans="1:10" x14ac:dyDescent="0.25">
      <c r="A177" s="1" t="s">
        <v>14575</v>
      </c>
      <c r="B177" s="1" t="s">
        <v>834</v>
      </c>
      <c r="C177">
        <v>0.17608274426964335</v>
      </c>
      <c r="D177">
        <v>0.52760430789424162</v>
      </c>
      <c r="E177">
        <f>-LOG(WikiPathway_2021_Human_table[[#This Row],[Adjusted P-value]],10)</f>
        <v>0.27769166709257942</v>
      </c>
      <c r="F177">
        <v>0</v>
      </c>
      <c r="G177">
        <v>0</v>
      </c>
      <c r="H177">
        <v>1.7826596367896894</v>
      </c>
      <c r="I177">
        <v>3.0961254971389343</v>
      </c>
      <c r="J177" s="1" t="s">
        <v>14576</v>
      </c>
    </row>
    <row r="178" spans="1:10" x14ac:dyDescent="0.25">
      <c r="A178" s="1" t="s">
        <v>14577</v>
      </c>
      <c r="B178" s="1" t="s">
        <v>14578</v>
      </c>
      <c r="C178">
        <v>0.17622732394328885</v>
      </c>
      <c r="D178">
        <v>0.52760430789424162</v>
      </c>
      <c r="E178">
        <f>-LOG(WikiPathway_2021_Human_table[[#This Row],[Adjusted P-value]],10)</f>
        <v>0.27769166709257942</v>
      </c>
      <c r="F178">
        <v>0</v>
      </c>
      <c r="G178">
        <v>0</v>
      </c>
      <c r="H178">
        <v>1.5933986397953455</v>
      </c>
      <c r="I178">
        <v>2.7661089738561664</v>
      </c>
      <c r="J178" s="1" t="s">
        <v>14579</v>
      </c>
    </row>
    <row r="179" spans="1:10" x14ac:dyDescent="0.25">
      <c r="A179" s="1" t="s">
        <v>14580</v>
      </c>
      <c r="B179" s="1" t="s">
        <v>839</v>
      </c>
      <c r="C179">
        <v>0.1765218873995604</v>
      </c>
      <c r="D179">
        <v>0.52760430789424162</v>
      </c>
      <c r="E179">
        <f>-LOG(WikiPathway_2021_Human_table[[#This Row],[Adjusted P-value]],10)</f>
        <v>0.27769166709257942</v>
      </c>
      <c r="F179">
        <v>0</v>
      </c>
      <c r="G179">
        <v>0</v>
      </c>
      <c r="H179">
        <v>3.0544695071010861</v>
      </c>
      <c r="I179">
        <v>5.2973982398800876</v>
      </c>
      <c r="J179" s="1" t="s">
        <v>12419</v>
      </c>
    </row>
    <row r="180" spans="1:10" x14ac:dyDescent="0.25">
      <c r="A180" s="1" t="s">
        <v>14581</v>
      </c>
      <c r="B180" s="1" t="s">
        <v>839</v>
      </c>
      <c r="C180">
        <v>0.1765218873995604</v>
      </c>
      <c r="D180">
        <v>0.52760430789424162</v>
      </c>
      <c r="E180">
        <f>-LOG(WikiPathway_2021_Human_table[[#This Row],[Adjusted P-value]],10)</f>
        <v>0.27769166709257942</v>
      </c>
      <c r="F180">
        <v>0</v>
      </c>
      <c r="G180">
        <v>0</v>
      </c>
      <c r="H180">
        <v>3.0544695071010861</v>
      </c>
      <c r="I180">
        <v>5.2973982398800876</v>
      </c>
      <c r="J180" s="1" t="s">
        <v>1029</v>
      </c>
    </row>
    <row r="181" spans="1:10" x14ac:dyDescent="0.25">
      <c r="A181" s="1" t="s">
        <v>14582</v>
      </c>
      <c r="B181" s="1" t="s">
        <v>839</v>
      </c>
      <c r="C181">
        <v>0.1765218873995604</v>
      </c>
      <c r="D181">
        <v>0.52760430789424162</v>
      </c>
      <c r="E181">
        <f>-LOG(WikiPathway_2021_Human_table[[#This Row],[Adjusted P-value]],10)</f>
        <v>0.27769166709257942</v>
      </c>
      <c r="F181">
        <v>0</v>
      </c>
      <c r="G181">
        <v>0</v>
      </c>
      <c r="H181">
        <v>3.0544695071010861</v>
      </c>
      <c r="I181">
        <v>5.2973982398800876</v>
      </c>
      <c r="J181" s="1" t="s">
        <v>759</v>
      </c>
    </row>
    <row r="182" spans="1:10" x14ac:dyDescent="0.25">
      <c r="A182" s="1" t="s">
        <v>14583</v>
      </c>
      <c r="B182" s="1" t="s">
        <v>873</v>
      </c>
      <c r="C182">
        <v>0.18004495467315221</v>
      </c>
      <c r="D182">
        <v>0.5351612464870491</v>
      </c>
      <c r="E182">
        <f>-LOG(WikiPathway_2021_Human_table[[#This Row],[Adjusted P-value]],10)</f>
        <v>0.27151534338335603</v>
      </c>
      <c r="F182">
        <v>0</v>
      </c>
      <c r="G182">
        <v>0</v>
      </c>
      <c r="H182">
        <v>1.4816116355752291</v>
      </c>
      <c r="I182">
        <v>2.5402953201109133</v>
      </c>
      <c r="J182" s="1" t="s">
        <v>886</v>
      </c>
    </row>
    <row r="183" spans="1:10" x14ac:dyDescent="0.25">
      <c r="A183" s="1" t="s">
        <v>14584</v>
      </c>
      <c r="B183" s="1" t="s">
        <v>876</v>
      </c>
      <c r="C183">
        <v>0.18400426038625856</v>
      </c>
      <c r="D183">
        <v>0.54167681892713515</v>
      </c>
      <c r="E183">
        <f>-LOG(WikiPathway_2021_Human_table[[#This Row],[Adjusted P-value]],10)</f>
        <v>0.2662597496582178</v>
      </c>
      <c r="F183">
        <v>0</v>
      </c>
      <c r="G183">
        <v>0</v>
      </c>
      <c r="H183">
        <v>1.6456849129768238</v>
      </c>
      <c r="I183">
        <v>2.7858094425195943</v>
      </c>
      <c r="J183" s="1" t="s">
        <v>14585</v>
      </c>
    </row>
    <row r="184" spans="1:10" x14ac:dyDescent="0.25">
      <c r="A184" s="1" t="s">
        <v>14586</v>
      </c>
      <c r="B184" s="1" t="s">
        <v>14587</v>
      </c>
      <c r="C184">
        <v>0.18425066517409988</v>
      </c>
      <c r="D184">
        <v>0.54167681892713515</v>
      </c>
      <c r="E184">
        <f>-LOG(WikiPathway_2021_Human_table[[#This Row],[Adjusted P-value]],10)</f>
        <v>0.2662597496582178</v>
      </c>
      <c r="F184">
        <v>0</v>
      </c>
      <c r="G184">
        <v>0</v>
      </c>
      <c r="H184">
        <v>1.3642280926496555</v>
      </c>
      <c r="I184">
        <v>2.3075347090562861</v>
      </c>
      <c r="J184" s="1" t="s">
        <v>14588</v>
      </c>
    </row>
    <row r="185" spans="1:10" x14ac:dyDescent="0.25">
      <c r="A185" s="1" t="s">
        <v>14589</v>
      </c>
      <c r="B185" s="1" t="s">
        <v>888</v>
      </c>
      <c r="C185">
        <v>0.19110346893747485</v>
      </c>
      <c r="D185">
        <v>0.5587699254802253</v>
      </c>
      <c r="E185">
        <f>-LOG(WikiPathway_2021_Human_table[[#This Row],[Adjusted P-value]],10)</f>
        <v>0.25276697684109184</v>
      </c>
      <c r="F185">
        <v>0</v>
      </c>
      <c r="G185">
        <v>0</v>
      </c>
      <c r="H185">
        <v>1.7250599996220497</v>
      </c>
      <c r="I185">
        <v>2.8548712709048027</v>
      </c>
      <c r="J185" s="1" t="s">
        <v>14590</v>
      </c>
    </row>
    <row r="186" spans="1:10" x14ac:dyDescent="0.25">
      <c r="A186" s="1" t="s">
        <v>14591</v>
      </c>
      <c r="B186" s="1" t="s">
        <v>896</v>
      </c>
      <c r="C186">
        <v>0.19583708268371447</v>
      </c>
      <c r="D186">
        <v>0.56645349722493754</v>
      </c>
      <c r="E186">
        <f>-LOG(WikiPathway_2021_Human_table[[#This Row],[Adjusted P-value]],10)</f>
        <v>0.2468357375703408</v>
      </c>
      <c r="F186">
        <v>0</v>
      </c>
      <c r="G186">
        <v>0</v>
      </c>
      <c r="H186">
        <v>2.1384435342305443</v>
      </c>
      <c r="I186">
        <v>3.4866726829296546</v>
      </c>
      <c r="J186" s="1" t="s">
        <v>824</v>
      </c>
    </row>
    <row r="187" spans="1:10" x14ac:dyDescent="0.25">
      <c r="A187" s="1" t="s">
        <v>14592</v>
      </c>
      <c r="B187" s="1" t="s">
        <v>896</v>
      </c>
      <c r="C187">
        <v>0.19583708268371447</v>
      </c>
      <c r="D187">
        <v>0.56645349722493754</v>
      </c>
      <c r="E187">
        <f>-LOG(WikiPathway_2021_Human_table[[#This Row],[Adjusted P-value]],10)</f>
        <v>0.2468357375703408</v>
      </c>
      <c r="F187">
        <v>0</v>
      </c>
      <c r="G187">
        <v>0</v>
      </c>
      <c r="H187">
        <v>2.1384435342305443</v>
      </c>
      <c r="I187">
        <v>3.4866726829296546</v>
      </c>
      <c r="J187" s="1" t="s">
        <v>14593</v>
      </c>
    </row>
    <row r="188" spans="1:10" x14ac:dyDescent="0.25">
      <c r="A188" s="1" t="s">
        <v>14594</v>
      </c>
      <c r="B188" s="1" t="s">
        <v>920</v>
      </c>
      <c r="C188">
        <v>0.19741405011108445</v>
      </c>
      <c r="D188">
        <v>0.56796127785969752</v>
      </c>
      <c r="E188">
        <f>-LOG(WikiPathway_2021_Human_table[[#This Row],[Adjusted P-value]],10)</f>
        <v>0.2456812723613602</v>
      </c>
      <c r="F188">
        <v>0</v>
      </c>
      <c r="G188">
        <v>0</v>
      </c>
      <c r="H188">
        <v>1.6044548651817117</v>
      </c>
      <c r="I188">
        <v>2.6031509707076368</v>
      </c>
      <c r="J188" s="1" t="s">
        <v>14595</v>
      </c>
    </row>
    <row r="189" spans="1:10" x14ac:dyDescent="0.25">
      <c r="A189" s="1" t="s">
        <v>14596</v>
      </c>
      <c r="B189" s="1" t="s">
        <v>6245</v>
      </c>
      <c r="C189">
        <v>0.20054463907624559</v>
      </c>
      <c r="D189">
        <v>0.57010967927449274</v>
      </c>
      <c r="E189">
        <f>-LOG(WikiPathway_2021_Human_table[[#This Row],[Adjusted P-value]],10)</f>
        <v>0.24404158551785332</v>
      </c>
      <c r="F189">
        <v>0</v>
      </c>
      <c r="G189">
        <v>0</v>
      </c>
      <c r="H189">
        <v>1.4372266676015109</v>
      </c>
      <c r="I189">
        <v>2.3092185580089475</v>
      </c>
      <c r="J189" s="1" t="s">
        <v>14597</v>
      </c>
    </row>
    <row r="190" spans="1:10" x14ac:dyDescent="0.25">
      <c r="A190" s="1" t="s">
        <v>14598</v>
      </c>
      <c r="B190" s="1" t="s">
        <v>923</v>
      </c>
      <c r="C190">
        <v>0.2010500449719485</v>
      </c>
      <c r="D190">
        <v>0.57010967927449274</v>
      </c>
      <c r="E190">
        <f>-LOG(WikiPathway_2021_Human_table[[#This Row],[Adjusted P-value]],10)</f>
        <v>0.24404158551785332</v>
      </c>
      <c r="F190">
        <v>0</v>
      </c>
      <c r="G190">
        <v>0</v>
      </c>
      <c r="H190">
        <v>1.4756354217257568</v>
      </c>
      <c r="I190">
        <v>2.3672164418173893</v>
      </c>
      <c r="J190" s="1" t="s">
        <v>14599</v>
      </c>
    </row>
    <row r="191" spans="1:10" x14ac:dyDescent="0.25">
      <c r="A191" s="1" t="s">
        <v>14600</v>
      </c>
      <c r="B191" s="1" t="s">
        <v>6263</v>
      </c>
      <c r="C191">
        <v>0.20654669062917919</v>
      </c>
      <c r="D191">
        <v>0.57010967927449274</v>
      </c>
      <c r="E191">
        <f>-LOG(WikiPathway_2021_Human_table[[#This Row],[Adjusted P-value]],10)</f>
        <v>0.24404158551785332</v>
      </c>
      <c r="F191">
        <v>0</v>
      </c>
      <c r="G191">
        <v>0</v>
      </c>
      <c r="H191">
        <v>1.3687024048781156</v>
      </c>
      <c r="I191">
        <v>2.1587568343533863</v>
      </c>
      <c r="J191" s="1" t="s">
        <v>14601</v>
      </c>
    </row>
    <row r="192" spans="1:10" x14ac:dyDescent="0.25">
      <c r="A192" s="1" t="s">
        <v>14602</v>
      </c>
      <c r="B192" s="1" t="s">
        <v>929</v>
      </c>
      <c r="C192">
        <v>0.20655691342635388</v>
      </c>
      <c r="D192">
        <v>0.57010967927449274</v>
      </c>
      <c r="E192">
        <f>-LOG(WikiPathway_2021_Human_table[[#This Row],[Adjusted P-value]],10)</f>
        <v>0.24404158551785332</v>
      </c>
      <c r="F192">
        <v>0</v>
      </c>
      <c r="G192">
        <v>0</v>
      </c>
      <c r="H192">
        <v>1.6710603397773873</v>
      </c>
      <c r="I192">
        <v>2.635561768160767</v>
      </c>
      <c r="J192" s="1" t="s">
        <v>14603</v>
      </c>
    </row>
    <row r="193" spans="1:10" x14ac:dyDescent="0.25">
      <c r="A193" s="1" t="s">
        <v>14604</v>
      </c>
      <c r="B193" s="1" t="s">
        <v>929</v>
      </c>
      <c r="C193">
        <v>0.20655691342635388</v>
      </c>
      <c r="D193">
        <v>0.57010967927449274</v>
      </c>
      <c r="E193">
        <f>-LOG(WikiPathway_2021_Human_table[[#This Row],[Adjusted P-value]],10)</f>
        <v>0.24404158551785332</v>
      </c>
      <c r="F193">
        <v>0</v>
      </c>
      <c r="G193">
        <v>0</v>
      </c>
      <c r="H193">
        <v>1.6710603397773873</v>
      </c>
      <c r="I193">
        <v>2.635561768160767</v>
      </c>
      <c r="J193" s="1" t="s">
        <v>14605</v>
      </c>
    </row>
    <row r="194" spans="1:10" x14ac:dyDescent="0.25">
      <c r="A194" s="1" t="s">
        <v>14606</v>
      </c>
      <c r="B194" s="1" t="s">
        <v>932</v>
      </c>
      <c r="C194">
        <v>0.20875763348898713</v>
      </c>
      <c r="D194">
        <v>0.57010967927449274</v>
      </c>
      <c r="E194">
        <f>-LOG(WikiPathway_2021_Human_table[[#This Row],[Adjusted P-value]],10)</f>
        <v>0.24404158551785332</v>
      </c>
      <c r="F194">
        <v>0</v>
      </c>
      <c r="G194">
        <v>0</v>
      </c>
      <c r="H194">
        <v>2.672514619883041</v>
      </c>
      <c r="I194">
        <v>4.1867115565887794</v>
      </c>
      <c r="J194" s="1" t="s">
        <v>1243</v>
      </c>
    </row>
    <row r="195" spans="1:10" x14ac:dyDescent="0.25">
      <c r="A195" s="1" t="s">
        <v>14607</v>
      </c>
      <c r="B195" s="1" t="s">
        <v>932</v>
      </c>
      <c r="C195">
        <v>0.20875763348898713</v>
      </c>
      <c r="D195">
        <v>0.57010967927449274</v>
      </c>
      <c r="E195">
        <f>-LOG(WikiPathway_2021_Human_table[[#This Row],[Adjusted P-value]],10)</f>
        <v>0.24404158551785332</v>
      </c>
      <c r="F195">
        <v>0</v>
      </c>
      <c r="G195">
        <v>0</v>
      </c>
      <c r="H195">
        <v>2.672514619883041</v>
      </c>
      <c r="I195">
        <v>4.1867115565887794</v>
      </c>
      <c r="J195" s="1" t="s">
        <v>14608</v>
      </c>
    </row>
    <row r="196" spans="1:10" x14ac:dyDescent="0.25">
      <c r="A196" s="1" t="s">
        <v>14609</v>
      </c>
      <c r="B196" s="1" t="s">
        <v>932</v>
      </c>
      <c r="C196">
        <v>0.20875763348898713</v>
      </c>
      <c r="D196">
        <v>0.57010967927449274</v>
      </c>
      <c r="E196">
        <f>-LOG(WikiPathway_2021_Human_table[[#This Row],[Adjusted P-value]],10)</f>
        <v>0.24404158551785332</v>
      </c>
      <c r="F196">
        <v>0</v>
      </c>
      <c r="G196">
        <v>0</v>
      </c>
      <c r="H196">
        <v>2.672514619883041</v>
      </c>
      <c r="I196">
        <v>4.1867115565887794</v>
      </c>
      <c r="J196" s="1" t="s">
        <v>1024</v>
      </c>
    </row>
    <row r="197" spans="1:10" x14ac:dyDescent="0.25">
      <c r="A197" s="1" t="s">
        <v>14610</v>
      </c>
      <c r="B197" s="1" t="s">
        <v>932</v>
      </c>
      <c r="C197">
        <v>0.20875763348898713</v>
      </c>
      <c r="D197">
        <v>0.57010967927449274</v>
      </c>
      <c r="E197">
        <f>-LOG(WikiPathway_2021_Human_table[[#This Row],[Adjusted P-value]],10)</f>
        <v>0.24404158551785332</v>
      </c>
      <c r="F197">
        <v>0</v>
      </c>
      <c r="G197">
        <v>0</v>
      </c>
      <c r="H197">
        <v>2.672514619883041</v>
      </c>
      <c r="I197">
        <v>4.1867115565887794</v>
      </c>
      <c r="J197" s="1" t="s">
        <v>14611</v>
      </c>
    </row>
    <row r="198" spans="1:10" x14ac:dyDescent="0.25">
      <c r="A198" s="1" t="s">
        <v>14612</v>
      </c>
      <c r="B198" s="1" t="s">
        <v>932</v>
      </c>
      <c r="C198">
        <v>0.20875763348898713</v>
      </c>
      <c r="D198">
        <v>0.57010967927449274</v>
      </c>
      <c r="E198">
        <f>-LOG(WikiPathway_2021_Human_table[[#This Row],[Adjusted P-value]],10)</f>
        <v>0.24404158551785332</v>
      </c>
      <c r="F198">
        <v>0</v>
      </c>
      <c r="G198">
        <v>0</v>
      </c>
      <c r="H198">
        <v>2.672514619883041</v>
      </c>
      <c r="I198">
        <v>4.1867115565887794</v>
      </c>
      <c r="J198" s="1" t="s">
        <v>761</v>
      </c>
    </row>
    <row r="199" spans="1:10" x14ac:dyDescent="0.25">
      <c r="A199" s="1" t="s">
        <v>14613</v>
      </c>
      <c r="B199" s="1" t="s">
        <v>948</v>
      </c>
      <c r="C199">
        <v>0.21117287289415962</v>
      </c>
      <c r="D199">
        <v>0.57090957596511493</v>
      </c>
      <c r="E199">
        <f>-LOG(WikiPathway_2021_Human_table[[#This Row],[Adjusted P-value]],10)</f>
        <v>0.24343267243572367</v>
      </c>
      <c r="F199">
        <v>0</v>
      </c>
      <c r="G199">
        <v>0</v>
      </c>
      <c r="H199">
        <v>1.5652360392302633</v>
      </c>
      <c r="I199">
        <v>2.434064408238211</v>
      </c>
      <c r="J199" s="1" t="s">
        <v>14614</v>
      </c>
    </row>
    <row r="200" spans="1:10" x14ac:dyDescent="0.25">
      <c r="A200" s="1" t="s">
        <v>14615</v>
      </c>
      <c r="B200" s="1" t="s">
        <v>948</v>
      </c>
      <c r="C200">
        <v>0.21117287289415962</v>
      </c>
      <c r="D200">
        <v>0.57090957596511493</v>
      </c>
      <c r="E200">
        <f>-LOG(WikiPathway_2021_Human_table[[#This Row],[Adjusted P-value]],10)</f>
        <v>0.24343267243572367</v>
      </c>
      <c r="F200">
        <v>0</v>
      </c>
      <c r="G200">
        <v>0</v>
      </c>
      <c r="H200">
        <v>1.5652360392302633</v>
      </c>
      <c r="I200">
        <v>2.434064408238211</v>
      </c>
      <c r="J200" s="1" t="s">
        <v>14616</v>
      </c>
    </row>
    <row r="201" spans="1:10" x14ac:dyDescent="0.25">
      <c r="A201" s="1" t="s">
        <v>14617</v>
      </c>
      <c r="B201" s="1" t="s">
        <v>6411</v>
      </c>
      <c r="C201">
        <v>0.21314059436214874</v>
      </c>
      <c r="D201">
        <v>0.57334819883418009</v>
      </c>
      <c r="E201">
        <f>-LOG(WikiPathway_2021_Human_table[[#This Row],[Adjusted P-value]],10)</f>
        <v>0.24158154748427577</v>
      </c>
      <c r="F201">
        <v>0</v>
      </c>
      <c r="G201">
        <v>0</v>
      </c>
      <c r="H201">
        <v>1.2780906786820614</v>
      </c>
      <c r="I201">
        <v>1.9756767422751291</v>
      </c>
      <c r="J201" s="1" t="s">
        <v>927</v>
      </c>
    </row>
    <row r="202" spans="1:10" x14ac:dyDescent="0.25">
      <c r="A202" s="1" t="s">
        <v>14618</v>
      </c>
      <c r="B202" s="1" t="s">
        <v>960</v>
      </c>
      <c r="C202">
        <v>0.21457318600980496</v>
      </c>
      <c r="D202">
        <v>0.57412879622368707</v>
      </c>
      <c r="E202">
        <f>-LOG(WikiPathway_2021_Human_table[[#This Row],[Adjusted P-value]],10)</f>
        <v>0.24099066994580551</v>
      </c>
      <c r="F202">
        <v>0</v>
      </c>
      <c r="G202">
        <v>0</v>
      </c>
      <c r="H202">
        <v>1.7822014051522248</v>
      </c>
      <c r="I202">
        <v>2.7429940337810255</v>
      </c>
      <c r="J202" s="1" t="s">
        <v>14619</v>
      </c>
    </row>
    <row r="203" spans="1:10" x14ac:dyDescent="0.25">
      <c r="A203" s="1" t="s">
        <v>14620</v>
      </c>
      <c r="B203" s="1" t="s">
        <v>966</v>
      </c>
      <c r="C203">
        <v>0.21876654874694393</v>
      </c>
      <c r="D203">
        <v>0.57412879622368707</v>
      </c>
      <c r="E203">
        <f>-LOG(WikiPathway_2021_Human_table[[#This Row],[Adjusted P-value]],10)</f>
        <v>0.24099066994580551</v>
      </c>
      <c r="F203">
        <v>0</v>
      </c>
      <c r="G203">
        <v>0</v>
      </c>
      <c r="H203">
        <v>2.0046811000585136</v>
      </c>
      <c r="I203">
        <v>3.0466143126888094</v>
      </c>
      <c r="J203" s="1" t="s">
        <v>14621</v>
      </c>
    </row>
    <row r="204" spans="1:10" x14ac:dyDescent="0.25">
      <c r="A204" s="1" t="s">
        <v>14622</v>
      </c>
      <c r="B204" s="1" t="s">
        <v>966</v>
      </c>
      <c r="C204">
        <v>0.21876654874694393</v>
      </c>
      <c r="D204">
        <v>0.57412879622368707</v>
      </c>
      <c r="E204">
        <f>-LOG(WikiPathway_2021_Human_table[[#This Row],[Adjusted P-value]],10)</f>
        <v>0.24099066994580551</v>
      </c>
      <c r="F204">
        <v>0</v>
      </c>
      <c r="G204">
        <v>0</v>
      </c>
      <c r="H204">
        <v>2.0046811000585136</v>
      </c>
      <c r="I204">
        <v>3.0466143126888094</v>
      </c>
      <c r="J204" s="1" t="s">
        <v>14623</v>
      </c>
    </row>
    <row r="205" spans="1:10" x14ac:dyDescent="0.25">
      <c r="A205" s="1" t="s">
        <v>14624</v>
      </c>
      <c r="B205" s="1" t="s">
        <v>966</v>
      </c>
      <c r="C205">
        <v>0.21876654874694393</v>
      </c>
      <c r="D205">
        <v>0.57412879622368707</v>
      </c>
      <c r="E205">
        <f>-LOG(WikiPathway_2021_Human_table[[#This Row],[Adjusted P-value]],10)</f>
        <v>0.24099066994580551</v>
      </c>
      <c r="F205">
        <v>0</v>
      </c>
      <c r="G205">
        <v>0</v>
      </c>
      <c r="H205">
        <v>2.0046811000585136</v>
      </c>
      <c r="I205">
        <v>3.0466143126888094</v>
      </c>
      <c r="J205" s="1" t="s">
        <v>14625</v>
      </c>
    </row>
    <row r="206" spans="1:10" x14ac:dyDescent="0.25">
      <c r="A206" s="1" t="s">
        <v>14626</v>
      </c>
      <c r="B206" s="1" t="s">
        <v>966</v>
      </c>
      <c r="C206">
        <v>0.21876654874694393</v>
      </c>
      <c r="D206">
        <v>0.57412879622368707</v>
      </c>
      <c r="E206">
        <f>-LOG(WikiPathway_2021_Human_table[[#This Row],[Adjusted P-value]],10)</f>
        <v>0.24099066994580551</v>
      </c>
      <c r="F206">
        <v>0</v>
      </c>
      <c r="G206">
        <v>0</v>
      </c>
      <c r="H206">
        <v>2.0046811000585136</v>
      </c>
      <c r="I206">
        <v>3.0466143126888094</v>
      </c>
      <c r="J206" s="1" t="s">
        <v>14627</v>
      </c>
    </row>
    <row r="207" spans="1:10" x14ac:dyDescent="0.25">
      <c r="A207" s="1" t="s">
        <v>14628</v>
      </c>
      <c r="B207" s="1" t="s">
        <v>986</v>
      </c>
      <c r="C207">
        <v>0.22240193849091058</v>
      </c>
      <c r="D207">
        <v>0.58083613062189277</v>
      </c>
      <c r="E207">
        <f>-LOG(WikiPathway_2021_Human_table[[#This Row],[Adjusted P-value]],10)</f>
        <v>0.2359463763959965</v>
      </c>
      <c r="F207">
        <v>0</v>
      </c>
      <c r="G207">
        <v>0</v>
      </c>
      <c r="H207">
        <v>1.6203333865899772</v>
      </c>
      <c r="I207">
        <v>2.4357969503861558</v>
      </c>
      <c r="J207" s="1" t="s">
        <v>14629</v>
      </c>
    </row>
    <row r="208" spans="1:10" x14ac:dyDescent="0.25">
      <c r="A208" s="1" t="s">
        <v>14630</v>
      </c>
      <c r="B208" s="1" t="s">
        <v>14631</v>
      </c>
      <c r="C208">
        <v>0.22361819772879049</v>
      </c>
      <c r="D208">
        <v>0.58119125786516568</v>
      </c>
      <c r="E208">
        <f>-LOG(WikiPathway_2021_Human_table[[#This Row],[Adjusted P-value]],10)</f>
        <v>0.23568092687482931</v>
      </c>
      <c r="F208">
        <v>0</v>
      </c>
      <c r="G208">
        <v>0</v>
      </c>
      <c r="H208">
        <v>1.2549323568304342</v>
      </c>
      <c r="I208">
        <v>1.8796567035913152</v>
      </c>
      <c r="J208" s="1" t="s">
        <v>14632</v>
      </c>
    </row>
    <row r="209" spans="1:10" x14ac:dyDescent="0.25">
      <c r="A209" s="1" t="s">
        <v>14633</v>
      </c>
      <c r="B209" s="1" t="s">
        <v>998</v>
      </c>
      <c r="C209">
        <v>0.22525321287544439</v>
      </c>
      <c r="D209">
        <v>0.58262609868744752</v>
      </c>
      <c r="E209">
        <f>-LOG(WikiPathway_2021_Human_table[[#This Row],[Adjusted P-value]],10)</f>
        <v>0.23461006508755636</v>
      </c>
      <c r="F209">
        <v>0</v>
      </c>
      <c r="G209">
        <v>0</v>
      </c>
      <c r="H209">
        <v>1.5278847764193602</v>
      </c>
      <c r="I209">
        <v>2.2773582776107206</v>
      </c>
      <c r="J209" s="1" t="s">
        <v>999</v>
      </c>
    </row>
    <row r="210" spans="1:10" x14ac:dyDescent="0.25">
      <c r="A210" s="1" t="s">
        <v>14634</v>
      </c>
      <c r="B210" s="1" t="s">
        <v>14635</v>
      </c>
      <c r="C210">
        <v>0.22857820856461913</v>
      </c>
      <c r="D210">
        <v>0.58839749381705786</v>
      </c>
      <c r="E210">
        <f>-LOG(WikiPathway_2021_Human_table[[#This Row],[Adjusted P-value]],10)</f>
        <v>0.23032918574692146</v>
      </c>
      <c r="F210">
        <v>0</v>
      </c>
      <c r="G210">
        <v>0</v>
      </c>
      <c r="H210">
        <v>1.2591564927857937</v>
      </c>
      <c r="I210">
        <v>1.85835992802509</v>
      </c>
      <c r="J210" s="1" t="s">
        <v>14636</v>
      </c>
    </row>
    <row r="211" spans="1:10" x14ac:dyDescent="0.25">
      <c r="A211" s="1" t="s">
        <v>14637</v>
      </c>
      <c r="B211" s="1" t="s">
        <v>1004</v>
      </c>
      <c r="C211">
        <v>0.23335828214459153</v>
      </c>
      <c r="D211">
        <v>0.59784169425614397</v>
      </c>
      <c r="E211">
        <f>-LOG(WikiPathway_2021_Human_table[[#This Row],[Adjusted P-value]],10)</f>
        <v>0.22341379997935357</v>
      </c>
      <c r="F211">
        <v>0</v>
      </c>
      <c r="G211">
        <v>0</v>
      </c>
      <c r="H211">
        <v>1.7108196721311475</v>
      </c>
      <c r="I211">
        <v>2.489551109136412</v>
      </c>
      <c r="J211" s="1" t="s">
        <v>14638</v>
      </c>
    </row>
    <row r="212" spans="1:10" x14ac:dyDescent="0.25">
      <c r="A212" s="1" t="s">
        <v>14639</v>
      </c>
      <c r="B212" s="1" t="s">
        <v>6541</v>
      </c>
      <c r="C212">
        <v>0.23962686674402367</v>
      </c>
      <c r="D212">
        <v>0.60433966428528552</v>
      </c>
      <c r="E212">
        <f>-LOG(WikiPathway_2021_Human_table[[#This Row],[Adjusted P-value]],10)</f>
        <v>0.21871890101064626</v>
      </c>
      <c r="F212">
        <v>0</v>
      </c>
      <c r="G212">
        <v>0</v>
      </c>
      <c r="H212">
        <v>1.4922707816461735</v>
      </c>
      <c r="I212">
        <v>2.1319659109962332</v>
      </c>
      <c r="J212" s="1" t="s">
        <v>14640</v>
      </c>
    </row>
    <row r="213" spans="1:10" x14ac:dyDescent="0.25">
      <c r="A213" s="1" t="s">
        <v>14641</v>
      </c>
      <c r="B213" s="1" t="s">
        <v>1021</v>
      </c>
      <c r="C213">
        <v>0.24151120412887805</v>
      </c>
      <c r="D213">
        <v>0.60433966428528552</v>
      </c>
      <c r="E213">
        <f>-LOG(WikiPathway_2021_Human_table[[#This Row],[Adjusted P-value]],10)</f>
        <v>0.21871890101064626</v>
      </c>
      <c r="F213">
        <v>0</v>
      </c>
      <c r="G213">
        <v>0</v>
      </c>
      <c r="H213">
        <v>2.3754385964912279</v>
      </c>
      <c r="I213">
        <v>3.375116781192196</v>
      </c>
      <c r="J213" s="1" t="s">
        <v>684</v>
      </c>
    </row>
    <row r="214" spans="1:10" x14ac:dyDescent="0.25">
      <c r="A214" s="1" t="s">
        <v>14642</v>
      </c>
      <c r="B214" s="1" t="s">
        <v>1021</v>
      </c>
      <c r="C214">
        <v>0.24151120412887805</v>
      </c>
      <c r="D214">
        <v>0.60433966428528552</v>
      </c>
      <c r="E214">
        <f>-LOG(WikiPathway_2021_Human_table[[#This Row],[Adjusted P-value]],10)</f>
        <v>0.21871890101064626</v>
      </c>
      <c r="F214">
        <v>0</v>
      </c>
      <c r="G214">
        <v>0</v>
      </c>
      <c r="H214">
        <v>2.3754385964912279</v>
      </c>
      <c r="I214">
        <v>3.375116781192196</v>
      </c>
      <c r="J214" s="1" t="s">
        <v>14643</v>
      </c>
    </row>
    <row r="215" spans="1:10" x14ac:dyDescent="0.25">
      <c r="A215" s="1" t="s">
        <v>14644</v>
      </c>
      <c r="B215" s="1" t="s">
        <v>1021</v>
      </c>
      <c r="C215">
        <v>0.24151120412887805</v>
      </c>
      <c r="D215">
        <v>0.60433966428528552</v>
      </c>
      <c r="E215">
        <f>-LOG(WikiPathway_2021_Human_table[[#This Row],[Adjusted P-value]],10)</f>
        <v>0.21871890101064626</v>
      </c>
      <c r="F215">
        <v>0</v>
      </c>
      <c r="G215">
        <v>0</v>
      </c>
      <c r="H215">
        <v>2.3754385964912279</v>
      </c>
      <c r="I215">
        <v>3.375116781192196</v>
      </c>
      <c r="J215" s="1" t="s">
        <v>684</v>
      </c>
    </row>
    <row r="216" spans="1:10" x14ac:dyDescent="0.25">
      <c r="A216" s="1" t="s">
        <v>14645</v>
      </c>
      <c r="B216" s="1" t="s">
        <v>1021</v>
      </c>
      <c r="C216">
        <v>0.24151120412887805</v>
      </c>
      <c r="D216">
        <v>0.60433966428528552</v>
      </c>
      <c r="E216">
        <f>-LOG(WikiPathway_2021_Human_table[[#This Row],[Adjusted P-value]],10)</f>
        <v>0.21871890101064626</v>
      </c>
      <c r="F216">
        <v>0</v>
      </c>
      <c r="G216">
        <v>0</v>
      </c>
      <c r="H216">
        <v>2.3754385964912279</v>
      </c>
      <c r="I216">
        <v>3.375116781192196</v>
      </c>
      <c r="J216" s="1" t="s">
        <v>14646</v>
      </c>
    </row>
    <row r="217" spans="1:10" x14ac:dyDescent="0.25">
      <c r="A217" s="1" t="s">
        <v>14647</v>
      </c>
      <c r="B217" s="1" t="s">
        <v>6675</v>
      </c>
      <c r="C217">
        <v>0.24420090751808141</v>
      </c>
      <c r="D217">
        <v>0.60824114928114725</v>
      </c>
      <c r="E217">
        <f>-LOG(WikiPathway_2021_Human_table[[#This Row],[Adjusted P-value]],10)</f>
        <v>0.21592420191432404</v>
      </c>
      <c r="F217">
        <v>0</v>
      </c>
      <c r="G217">
        <v>0</v>
      </c>
      <c r="H217">
        <v>1.3559584163820269</v>
      </c>
      <c r="I217">
        <v>1.9115813622984235</v>
      </c>
      <c r="J217" s="1" t="s">
        <v>14648</v>
      </c>
    </row>
    <row r="218" spans="1:10" x14ac:dyDescent="0.25">
      <c r="A218" s="1" t="s">
        <v>14649</v>
      </c>
      <c r="B218" s="1" t="s">
        <v>14650</v>
      </c>
      <c r="C218">
        <v>0.25052456571372067</v>
      </c>
      <c r="D218">
        <v>0.62111620439622917</v>
      </c>
      <c r="E218">
        <f>-LOG(WikiPathway_2021_Human_table[[#This Row],[Adjusted P-value]],10)</f>
        <v>0.2068271402310824</v>
      </c>
      <c r="F218">
        <v>0</v>
      </c>
      <c r="G218">
        <v>0</v>
      </c>
      <c r="H218">
        <v>1.3206684945815381</v>
      </c>
      <c r="I218">
        <v>1.8280670804990997</v>
      </c>
      <c r="J218" s="1" t="s">
        <v>14651</v>
      </c>
    </row>
    <row r="219" spans="1:10" x14ac:dyDescent="0.25">
      <c r="A219" s="1" t="s">
        <v>14652</v>
      </c>
      <c r="B219" s="1" t="s">
        <v>6716</v>
      </c>
      <c r="C219">
        <v>0.25509915696235774</v>
      </c>
      <c r="D219">
        <v>0.62668194724086057</v>
      </c>
      <c r="E219">
        <f>-LOG(WikiPathway_2021_Human_table[[#This Row],[Adjusted P-value]],10)</f>
        <v>0.20295281579404906</v>
      </c>
      <c r="F219">
        <v>0</v>
      </c>
      <c r="G219">
        <v>0</v>
      </c>
      <c r="H219">
        <v>1.5275755293329987</v>
      </c>
      <c r="I219">
        <v>2.0868254500667902</v>
      </c>
      <c r="J219" s="1" t="s">
        <v>14653</v>
      </c>
    </row>
    <row r="220" spans="1:10" x14ac:dyDescent="0.25">
      <c r="A220" s="1" t="s">
        <v>14654</v>
      </c>
      <c r="B220" s="1" t="s">
        <v>6716</v>
      </c>
      <c r="C220">
        <v>0.25509915696235774</v>
      </c>
      <c r="D220">
        <v>0.62668194724086057</v>
      </c>
      <c r="E220">
        <f>-LOG(WikiPathway_2021_Human_table[[#This Row],[Adjusted P-value]],10)</f>
        <v>0.20295281579404906</v>
      </c>
      <c r="F220">
        <v>0</v>
      </c>
      <c r="G220">
        <v>0</v>
      </c>
      <c r="H220">
        <v>1.5275755293329987</v>
      </c>
      <c r="I220">
        <v>2.0868254500667902</v>
      </c>
      <c r="J220" s="1" t="s">
        <v>14655</v>
      </c>
    </row>
    <row r="221" spans="1:10" x14ac:dyDescent="0.25">
      <c r="A221" s="1" t="s">
        <v>14656</v>
      </c>
      <c r="B221" s="1" t="s">
        <v>1072</v>
      </c>
      <c r="C221">
        <v>0.26515376010205316</v>
      </c>
      <c r="D221">
        <v>0.64842146788592991</v>
      </c>
      <c r="E221">
        <f>-LOG(WikiPathway_2021_Human_table[[#This Row],[Adjusted P-value]],10)</f>
        <v>0.18814261499863547</v>
      </c>
      <c r="F221">
        <v>0</v>
      </c>
      <c r="G221">
        <v>0</v>
      </c>
      <c r="H221">
        <v>1.3863147605083088</v>
      </c>
      <c r="I221">
        <v>1.8402571441117204</v>
      </c>
      <c r="J221" s="1" t="s">
        <v>14657</v>
      </c>
    </row>
    <row r="222" spans="1:10" x14ac:dyDescent="0.25">
      <c r="A222" s="1" t="s">
        <v>14658</v>
      </c>
      <c r="B222" s="1" t="s">
        <v>14659</v>
      </c>
      <c r="C222">
        <v>0.26741838071021995</v>
      </c>
      <c r="D222">
        <v>0.65100040190994712</v>
      </c>
      <c r="E222">
        <f>-LOG(WikiPathway_2021_Human_table[[#This Row],[Adjusted P-value]],10)</f>
        <v>0.18641874331012082</v>
      </c>
      <c r="F222">
        <v>0</v>
      </c>
      <c r="G222">
        <v>0</v>
      </c>
      <c r="H222">
        <v>1.2251301128619432</v>
      </c>
      <c r="I222">
        <v>1.6158741867770103</v>
      </c>
      <c r="J222" s="1" t="s">
        <v>14660</v>
      </c>
    </row>
    <row r="223" spans="1:10" x14ac:dyDescent="0.25">
      <c r="A223" s="1" t="s">
        <v>14661</v>
      </c>
      <c r="B223" s="1" t="s">
        <v>1089</v>
      </c>
      <c r="C223">
        <v>0.27198769490439634</v>
      </c>
      <c r="D223">
        <v>0.65914135071425783</v>
      </c>
      <c r="E223">
        <f>-LOG(WikiPathway_2021_Human_table[[#This Row],[Adjusted P-value]],10)</f>
        <v>0.18102144238241788</v>
      </c>
      <c r="F223">
        <v>0</v>
      </c>
      <c r="G223">
        <v>0</v>
      </c>
      <c r="H223">
        <v>1.5839188134270101</v>
      </c>
      <c r="I223">
        <v>2.0622598448095211</v>
      </c>
      <c r="J223" s="1" t="s">
        <v>14662</v>
      </c>
    </row>
    <row r="224" spans="1:10" x14ac:dyDescent="0.25">
      <c r="A224" s="1" t="s">
        <v>14663</v>
      </c>
      <c r="B224" s="1" t="s">
        <v>1102</v>
      </c>
      <c r="C224">
        <v>0.27445796527070276</v>
      </c>
      <c r="D224">
        <v>0.66214522563066402</v>
      </c>
      <c r="E224">
        <f>-LOG(WikiPathway_2021_Human_table[[#This Row],[Adjusted P-value]],10)</f>
        <v>0.17904674806331652</v>
      </c>
      <c r="F224">
        <v>0</v>
      </c>
      <c r="G224">
        <v>0</v>
      </c>
      <c r="H224">
        <v>2.137777777777778</v>
      </c>
      <c r="I224">
        <v>2.7640550879892194</v>
      </c>
      <c r="J224" s="1" t="s">
        <v>1103</v>
      </c>
    </row>
    <row r="225" spans="1:10" x14ac:dyDescent="0.25">
      <c r="A225" s="1" t="s">
        <v>14664</v>
      </c>
      <c r="B225" s="1" t="s">
        <v>6889</v>
      </c>
      <c r="C225">
        <v>0.28421939455004852</v>
      </c>
      <c r="D225">
        <v>0.67268665506837999</v>
      </c>
      <c r="E225">
        <f>-LOG(WikiPathway_2021_Human_table[[#This Row],[Adjusted P-value]],10)</f>
        <v>0.17218718787785064</v>
      </c>
      <c r="F225">
        <v>0</v>
      </c>
      <c r="G225">
        <v>0</v>
      </c>
      <c r="H225">
        <v>1.3947194046587492</v>
      </c>
      <c r="I225">
        <v>1.7545693167209901</v>
      </c>
      <c r="J225" s="1" t="s">
        <v>14665</v>
      </c>
    </row>
    <row r="226" spans="1:10" x14ac:dyDescent="0.25">
      <c r="A226" s="1" t="s">
        <v>14666</v>
      </c>
      <c r="B226" s="1" t="s">
        <v>1131</v>
      </c>
      <c r="C226">
        <v>0.28885861192908552</v>
      </c>
      <c r="D226">
        <v>0.67268665506837999</v>
      </c>
      <c r="E226">
        <f>-LOG(WikiPathway_2021_Human_table[[#This Row],[Adjusted P-value]],10)</f>
        <v>0.17218718787785064</v>
      </c>
      <c r="F226">
        <v>0</v>
      </c>
      <c r="G226">
        <v>0</v>
      </c>
      <c r="H226">
        <v>1.4448455485362339</v>
      </c>
      <c r="I226">
        <v>1.794235126547693</v>
      </c>
      <c r="J226" s="1" t="s">
        <v>14667</v>
      </c>
    </row>
    <row r="227" spans="1:10" x14ac:dyDescent="0.25">
      <c r="A227" s="1" t="s">
        <v>14668</v>
      </c>
      <c r="B227" s="1" t="s">
        <v>1131</v>
      </c>
      <c r="C227">
        <v>0.28885861192908552</v>
      </c>
      <c r="D227">
        <v>0.67268665506837999</v>
      </c>
      <c r="E227">
        <f>-LOG(WikiPathway_2021_Human_table[[#This Row],[Adjusted P-value]],10)</f>
        <v>0.17218718787785064</v>
      </c>
      <c r="F227">
        <v>0</v>
      </c>
      <c r="G227">
        <v>0</v>
      </c>
      <c r="H227">
        <v>1.4448455485362339</v>
      </c>
      <c r="I227">
        <v>1.794235126547693</v>
      </c>
      <c r="J227" s="1" t="s">
        <v>649</v>
      </c>
    </row>
    <row r="228" spans="1:10" x14ac:dyDescent="0.25">
      <c r="A228" s="1" t="s">
        <v>14669</v>
      </c>
      <c r="B228" s="1" t="s">
        <v>1131</v>
      </c>
      <c r="C228">
        <v>0.28885861192908552</v>
      </c>
      <c r="D228">
        <v>0.67268665506837999</v>
      </c>
      <c r="E228">
        <f>-LOG(WikiPathway_2021_Human_table[[#This Row],[Adjusted P-value]],10)</f>
        <v>0.17218718787785064</v>
      </c>
      <c r="F228">
        <v>0</v>
      </c>
      <c r="G228">
        <v>0</v>
      </c>
      <c r="H228">
        <v>1.4448455485362339</v>
      </c>
      <c r="I228">
        <v>1.794235126547693</v>
      </c>
      <c r="J228" s="1" t="s">
        <v>14670</v>
      </c>
    </row>
    <row r="229" spans="1:10" x14ac:dyDescent="0.25">
      <c r="A229" s="1" t="s">
        <v>14671</v>
      </c>
      <c r="B229" s="1" t="s">
        <v>6911</v>
      </c>
      <c r="C229">
        <v>0.29008049066145752</v>
      </c>
      <c r="D229">
        <v>0.67268665506837999</v>
      </c>
      <c r="E229">
        <f>-LOG(WikiPathway_2021_Human_table[[#This Row],[Adjusted P-value]],10)</f>
        <v>0.17218718787785064</v>
      </c>
      <c r="F229">
        <v>0</v>
      </c>
      <c r="G229">
        <v>0</v>
      </c>
      <c r="H229">
        <v>1.6878753349142313</v>
      </c>
      <c r="I229">
        <v>2.0889091816605236</v>
      </c>
      <c r="J229" s="1" t="s">
        <v>822</v>
      </c>
    </row>
    <row r="230" spans="1:10" x14ac:dyDescent="0.25">
      <c r="A230" s="1" t="s">
        <v>14672</v>
      </c>
      <c r="B230" s="1" t="s">
        <v>6911</v>
      </c>
      <c r="C230">
        <v>0.29008049066145752</v>
      </c>
      <c r="D230">
        <v>0.67268665506837999</v>
      </c>
      <c r="E230">
        <f>-LOG(WikiPathway_2021_Human_table[[#This Row],[Adjusted P-value]],10)</f>
        <v>0.17218718787785064</v>
      </c>
      <c r="F230">
        <v>0</v>
      </c>
      <c r="G230">
        <v>0</v>
      </c>
      <c r="H230">
        <v>1.6878753349142313</v>
      </c>
      <c r="I230">
        <v>2.0889091816605236</v>
      </c>
      <c r="J230" s="1" t="s">
        <v>14673</v>
      </c>
    </row>
    <row r="231" spans="1:10" x14ac:dyDescent="0.25">
      <c r="A231" s="1" t="s">
        <v>14674</v>
      </c>
      <c r="B231" s="1" t="s">
        <v>6911</v>
      </c>
      <c r="C231">
        <v>0.29008049066145752</v>
      </c>
      <c r="D231">
        <v>0.67268665506837999</v>
      </c>
      <c r="E231">
        <f>-LOG(WikiPathway_2021_Human_table[[#This Row],[Adjusted P-value]],10)</f>
        <v>0.17218718787785064</v>
      </c>
      <c r="F231">
        <v>0</v>
      </c>
      <c r="G231">
        <v>0</v>
      </c>
      <c r="H231">
        <v>1.6878753349142313</v>
      </c>
      <c r="I231">
        <v>2.0889091816605236</v>
      </c>
      <c r="J231" s="1" t="s">
        <v>14481</v>
      </c>
    </row>
    <row r="232" spans="1:10" x14ac:dyDescent="0.25">
      <c r="A232" s="1" t="s">
        <v>14675</v>
      </c>
      <c r="B232" s="1" t="s">
        <v>6911</v>
      </c>
      <c r="C232">
        <v>0.29008049066145752</v>
      </c>
      <c r="D232">
        <v>0.67268665506837999</v>
      </c>
      <c r="E232">
        <f>-LOG(WikiPathway_2021_Human_table[[#This Row],[Adjusted P-value]],10)</f>
        <v>0.17218718787785064</v>
      </c>
      <c r="F232">
        <v>0</v>
      </c>
      <c r="G232">
        <v>0</v>
      </c>
      <c r="H232">
        <v>1.6878753349142313</v>
      </c>
      <c r="I232">
        <v>2.0889091816605236</v>
      </c>
      <c r="J232" s="1" t="s">
        <v>14676</v>
      </c>
    </row>
    <row r="233" spans="1:10" x14ac:dyDescent="0.25">
      <c r="A233" s="1" t="s">
        <v>14677</v>
      </c>
      <c r="B233" s="1" t="s">
        <v>6911</v>
      </c>
      <c r="C233">
        <v>0.29008049066145752</v>
      </c>
      <c r="D233">
        <v>0.67268665506837999</v>
      </c>
      <c r="E233">
        <f>-LOG(WikiPathway_2021_Human_table[[#This Row],[Adjusted P-value]],10)</f>
        <v>0.17218718787785064</v>
      </c>
      <c r="F233">
        <v>0</v>
      </c>
      <c r="G233">
        <v>0</v>
      </c>
      <c r="H233">
        <v>1.6878753349142313</v>
      </c>
      <c r="I233">
        <v>2.0889091816605236</v>
      </c>
      <c r="J233" s="1" t="s">
        <v>14678</v>
      </c>
    </row>
    <row r="234" spans="1:10" x14ac:dyDescent="0.25">
      <c r="A234" s="1" t="s">
        <v>14679</v>
      </c>
      <c r="B234" s="1" t="s">
        <v>14680</v>
      </c>
      <c r="C234">
        <v>0.29268716346828333</v>
      </c>
      <c r="D234">
        <v>0.67581842895251687</v>
      </c>
      <c r="E234">
        <f>-LOG(WikiPathway_2021_Human_table[[#This Row],[Adjusted P-value]],10)</f>
        <v>0.17016996958500674</v>
      </c>
      <c r="F234">
        <v>0</v>
      </c>
      <c r="G234">
        <v>0</v>
      </c>
      <c r="H234">
        <v>1.2077586534442799</v>
      </c>
      <c r="I234">
        <v>1.4839138070670321</v>
      </c>
      <c r="J234" s="1" t="s">
        <v>14681</v>
      </c>
    </row>
    <row r="235" spans="1:10" x14ac:dyDescent="0.25">
      <c r="A235" s="1" t="s">
        <v>14682</v>
      </c>
      <c r="B235" s="1" t="s">
        <v>1169</v>
      </c>
      <c r="C235">
        <v>0.30732500859708356</v>
      </c>
      <c r="D235">
        <v>0.69015418719437471</v>
      </c>
      <c r="E235">
        <f>-LOG(WikiPathway_2021_Human_table[[#This Row],[Adjusted P-value]],10)</f>
        <v>0.1610538727887087</v>
      </c>
      <c r="F235">
        <v>0</v>
      </c>
      <c r="G235">
        <v>0</v>
      </c>
      <c r="H235">
        <v>1.9433280170122276</v>
      </c>
      <c r="I235">
        <v>2.2928344560020943</v>
      </c>
      <c r="J235" s="1" t="s">
        <v>14683</v>
      </c>
    </row>
    <row r="236" spans="1:10" x14ac:dyDescent="0.25">
      <c r="A236" s="1" t="s">
        <v>14684</v>
      </c>
      <c r="B236" s="1" t="s">
        <v>1169</v>
      </c>
      <c r="C236">
        <v>0.30732500859708356</v>
      </c>
      <c r="D236">
        <v>0.69015418719437471</v>
      </c>
      <c r="E236">
        <f>-LOG(WikiPathway_2021_Human_table[[#This Row],[Adjusted P-value]],10)</f>
        <v>0.1610538727887087</v>
      </c>
      <c r="F236">
        <v>0</v>
      </c>
      <c r="G236">
        <v>0</v>
      </c>
      <c r="H236">
        <v>1.9433280170122276</v>
      </c>
      <c r="I236">
        <v>2.2928344560020943</v>
      </c>
      <c r="J236" s="1" t="s">
        <v>14685</v>
      </c>
    </row>
    <row r="237" spans="1:10" x14ac:dyDescent="0.25">
      <c r="A237" s="1" t="s">
        <v>14686</v>
      </c>
      <c r="B237" s="1" t="s">
        <v>1169</v>
      </c>
      <c r="C237">
        <v>0.30732500859708356</v>
      </c>
      <c r="D237">
        <v>0.69015418719437471</v>
      </c>
      <c r="E237">
        <f>-LOG(WikiPathway_2021_Human_table[[#This Row],[Adjusted P-value]],10)</f>
        <v>0.1610538727887087</v>
      </c>
      <c r="F237">
        <v>0</v>
      </c>
      <c r="G237">
        <v>0</v>
      </c>
      <c r="H237">
        <v>1.9433280170122276</v>
      </c>
      <c r="I237">
        <v>2.2928344560020943</v>
      </c>
      <c r="J237" s="1" t="s">
        <v>14687</v>
      </c>
    </row>
    <row r="238" spans="1:10" x14ac:dyDescent="0.25">
      <c r="A238" s="1" t="s">
        <v>14688</v>
      </c>
      <c r="B238" s="1" t="s">
        <v>1169</v>
      </c>
      <c r="C238">
        <v>0.30732500859708356</v>
      </c>
      <c r="D238">
        <v>0.69015418719437471</v>
      </c>
      <c r="E238">
        <f>-LOG(WikiPathway_2021_Human_table[[#This Row],[Adjusted P-value]],10)</f>
        <v>0.1610538727887087</v>
      </c>
      <c r="F238">
        <v>0</v>
      </c>
      <c r="G238">
        <v>0</v>
      </c>
      <c r="H238">
        <v>1.9433280170122276</v>
      </c>
      <c r="I238">
        <v>2.2928344560020943</v>
      </c>
      <c r="J238" s="1" t="s">
        <v>14689</v>
      </c>
    </row>
    <row r="239" spans="1:10" x14ac:dyDescent="0.25">
      <c r="A239" s="1" t="s">
        <v>14690</v>
      </c>
      <c r="B239" s="1" t="s">
        <v>1169</v>
      </c>
      <c r="C239">
        <v>0.30732500859708356</v>
      </c>
      <c r="D239">
        <v>0.69015418719437471</v>
      </c>
      <c r="E239">
        <f>-LOG(WikiPathway_2021_Human_table[[#This Row],[Adjusted P-value]],10)</f>
        <v>0.1610538727887087</v>
      </c>
      <c r="F239">
        <v>0</v>
      </c>
      <c r="G239">
        <v>0</v>
      </c>
      <c r="H239">
        <v>1.9433280170122276</v>
      </c>
      <c r="I239">
        <v>2.2928344560020943</v>
      </c>
      <c r="J239" s="1" t="s">
        <v>488</v>
      </c>
    </row>
    <row r="240" spans="1:10" x14ac:dyDescent="0.25">
      <c r="A240" s="1" t="s">
        <v>14691</v>
      </c>
      <c r="B240" s="1" t="s">
        <v>1169</v>
      </c>
      <c r="C240">
        <v>0.30732500859708356</v>
      </c>
      <c r="D240">
        <v>0.69015418719437471</v>
      </c>
      <c r="E240">
        <f>-LOG(WikiPathway_2021_Human_table[[#This Row],[Adjusted P-value]],10)</f>
        <v>0.1610538727887087</v>
      </c>
      <c r="F240">
        <v>0</v>
      </c>
      <c r="G240">
        <v>0</v>
      </c>
      <c r="H240">
        <v>1.9433280170122276</v>
      </c>
      <c r="I240">
        <v>2.2928344560020943</v>
      </c>
      <c r="J240" s="1" t="s">
        <v>9132</v>
      </c>
    </row>
    <row r="241" spans="1:10" x14ac:dyDescent="0.25">
      <c r="A241" s="1" t="s">
        <v>14692</v>
      </c>
      <c r="B241" s="1" t="s">
        <v>1185</v>
      </c>
      <c r="C241">
        <v>0.31158846424303416</v>
      </c>
      <c r="D241">
        <v>0.69015418719437471</v>
      </c>
      <c r="E241">
        <f>-LOG(WikiPathway_2021_Human_table[[#This Row],[Adjusted P-value]],10)</f>
        <v>0.1610538727887087</v>
      </c>
      <c r="F241">
        <v>0</v>
      </c>
      <c r="G241">
        <v>0</v>
      </c>
      <c r="H241">
        <v>1.4745215214406848</v>
      </c>
      <c r="I241">
        <v>1.7193982399584971</v>
      </c>
      <c r="J241" s="1" t="s">
        <v>14693</v>
      </c>
    </row>
    <row r="242" spans="1:10" x14ac:dyDescent="0.25">
      <c r="A242" s="1" t="s">
        <v>14694</v>
      </c>
      <c r="B242" s="1" t="s">
        <v>1185</v>
      </c>
      <c r="C242">
        <v>0.31158846424303416</v>
      </c>
      <c r="D242">
        <v>0.69015418719437471</v>
      </c>
      <c r="E242">
        <f>-LOG(WikiPathway_2021_Human_table[[#This Row],[Adjusted P-value]],10)</f>
        <v>0.1610538727887087</v>
      </c>
      <c r="F242">
        <v>0</v>
      </c>
      <c r="G242">
        <v>0</v>
      </c>
      <c r="H242">
        <v>1.4745215214406848</v>
      </c>
      <c r="I242">
        <v>1.7193982399584971</v>
      </c>
      <c r="J242" s="1" t="s">
        <v>1186</v>
      </c>
    </row>
    <row r="243" spans="1:10" x14ac:dyDescent="0.25">
      <c r="A243" s="1" t="s">
        <v>14695</v>
      </c>
      <c r="B243" s="1" t="s">
        <v>1185</v>
      </c>
      <c r="C243">
        <v>0.31158846424303416</v>
      </c>
      <c r="D243">
        <v>0.69015418719437471</v>
      </c>
      <c r="E243">
        <f>-LOG(WikiPathway_2021_Human_table[[#This Row],[Adjusted P-value]],10)</f>
        <v>0.1610538727887087</v>
      </c>
      <c r="F243">
        <v>0</v>
      </c>
      <c r="G243">
        <v>0</v>
      </c>
      <c r="H243">
        <v>1.4745215214406848</v>
      </c>
      <c r="I243">
        <v>1.7193982399584971</v>
      </c>
      <c r="J243" s="1" t="s">
        <v>1229</v>
      </c>
    </row>
    <row r="244" spans="1:10" x14ac:dyDescent="0.25">
      <c r="A244" s="1" t="s">
        <v>14696</v>
      </c>
      <c r="B244" s="1" t="s">
        <v>1188</v>
      </c>
      <c r="C244">
        <v>0.31428954621305166</v>
      </c>
      <c r="D244">
        <v>0.69015418719437471</v>
      </c>
      <c r="E244">
        <f>-LOG(WikiPathway_2021_Human_table[[#This Row],[Adjusted P-value]],10)</f>
        <v>0.1610538727887087</v>
      </c>
      <c r="F244">
        <v>0</v>
      </c>
      <c r="G244">
        <v>0</v>
      </c>
      <c r="H244">
        <v>1.6033937975424224</v>
      </c>
      <c r="I244">
        <v>1.8558330730819947</v>
      </c>
      <c r="J244" s="1" t="s">
        <v>14697</v>
      </c>
    </row>
    <row r="245" spans="1:10" x14ac:dyDescent="0.25">
      <c r="A245" s="1" t="s">
        <v>14698</v>
      </c>
      <c r="B245" s="1" t="s">
        <v>1188</v>
      </c>
      <c r="C245">
        <v>0.31428954621305166</v>
      </c>
      <c r="D245">
        <v>0.69015418719437471</v>
      </c>
      <c r="E245">
        <f>-LOG(WikiPathway_2021_Human_table[[#This Row],[Adjusted P-value]],10)</f>
        <v>0.1610538727887087</v>
      </c>
      <c r="F245">
        <v>0</v>
      </c>
      <c r="G245">
        <v>0</v>
      </c>
      <c r="H245">
        <v>1.6033937975424224</v>
      </c>
      <c r="I245">
        <v>1.8558330730819947</v>
      </c>
      <c r="J245" s="1" t="s">
        <v>14699</v>
      </c>
    </row>
    <row r="246" spans="1:10" x14ac:dyDescent="0.25">
      <c r="A246" s="1" t="s">
        <v>14700</v>
      </c>
      <c r="B246" s="1" t="s">
        <v>1188</v>
      </c>
      <c r="C246">
        <v>0.31428954621305166</v>
      </c>
      <c r="D246">
        <v>0.69015418719437471</v>
      </c>
      <c r="E246">
        <f>-LOG(WikiPathway_2021_Human_table[[#This Row],[Adjusted P-value]],10)</f>
        <v>0.1610538727887087</v>
      </c>
      <c r="F246">
        <v>0</v>
      </c>
      <c r="G246">
        <v>0</v>
      </c>
      <c r="H246">
        <v>1.6033937975424224</v>
      </c>
      <c r="I246">
        <v>1.8558330730819947</v>
      </c>
      <c r="J246" s="1" t="s">
        <v>14701</v>
      </c>
    </row>
    <row r="247" spans="1:10" x14ac:dyDescent="0.25">
      <c r="A247" s="1" t="s">
        <v>14702</v>
      </c>
      <c r="B247" s="1" t="s">
        <v>7128</v>
      </c>
      <c r="C247">
        <v>0.3206414978578071</v>
      </c>
      <c r="D247">
        <v>0.70124034897357812</v>
      </c>
      <c r="E247">
        <f>-LOG(WikiPathway_2021_Human_table[[#This Row],[Adjusted P-value]],10)</f>
        <v>0.15413310280011328</v>
      </c>
      <c r="F247">
        <v>0</v>
      </c>
      <c r="G247">
        <v>0</v>
      </c>
      <c r="H247">
        <v>1.2904237031044594</v>
      </c>
      <c r="I247">
        <v>1.4677687090091815</v>
      </c>
      <c r="J247" s="1" t="s">
        <v>14703</v>
      </c>
    </row>
    <row r="248" spans="1:10" x14ac:dyDescent="0.25">
      <c r="A248" s="1" t="s">
        <v>14704</v>
      </c>
      <c r="B248" s="1" t="s">
        <v>1210</v>
      </c>
      <c r="C248">
        <v>0.32334816569934349</v>
      </c>
      <c r="D248">
        <v>0.70145690784776937</v>
      </c>
      <c r="E248">
        <f>-LOG(WikiPathway_2021_Human_table[[#This Row],[Adjusted P-value]],10)</f>
        <v>0.15399900355045937</v>
      </c>
      <c r="F248">
        <v>0</v>
      </c>
      <c r="G248">
        <v>0</v>
      </c>
      <c r="H248">
        <v>1.370600693975035</v>
      </c>
      <c r="I248">
        <v>1.547443303643939</v>
      </c>
      <c r="J248" s="1" t="s">
        <v>14705</v>
      </c>
    </row>
    <row r="249" spans="1:10" x14ac:dyDescent="0.25">
      <c r="A249" s="1" t="s">
        <v>14706</v>
      </c>
      <c r="B249" s="1" t="s">
        <v>1210</v>
      </c>
      <c r="C249">
        <v>0.32334816569934349</v>
      </c>
      <c r="D249">
        <v>0.70145690784776937</v>
      </c>
      <c r="E249">
        <f>-LOG(WikiPathway_2021_Human_table[[#This Row],[Adjusted P-value]],10)</f>
        <v>0.15399900355045937</v>
      </c>
      <c r="F249">
        <v>0</v>
      </c>
      <c r="G249">
        <v>0</v>
      </c>
      <c r="H249">
        <v>1.370600693975035</v>
      </c>
      <c r="I249">
        <v>1.547443303643939</v>
      </c>
      <c r="J249" s="1" t="s">
        <v>14707</v>
      </c>
    </row>
    <row r="250" spans="1:10" x14ac:dyDescent="0.25">
      <c r="A250" s="1" t="s">
        <v>14708</v>
      </c>
      <c r="B250" s="1" t="s">
        <v>14709</v>
      </c>
      <c r="C250">
        <v>0.330471572414274</v>
      </c>
      <c r="D250">
        <v>0.71075075351829675</v>
      </c>
      <c r="E250">
        <f>-LOG(WikiPathway_2021_Human_table[[#This Row],[Adjusted P-value]],10)</f>
        <v>0.14828267121027461</v>
      </c>
      <c r="F250">
        <v>0</v>
      </c>
      <c r="G250">
        <v>0</v>
      </c>
      <c r="H250">
        <v>1.1782105126644786</v>
      </c>
      <c r="I250">
        <v>1.304555489611767</v>
      </c>
      <c r="J250" s="1" t="s">
        <v>14710</v>
      </c>
    </row>
    <row r="251" spans="1:10" x14ac:dyDescent="0.25">
      <c r="A251" s="1" t="s">
        <v>14711</v>
      </c>
      <c r="B251" s="1" t="s">
        <v>1224</v>
      </c>
      <c r="C251">
        <v>0.33159561177154739</v>
      </c>
      <c r="D251">
        <v>0.71075075351829675</v>
      </c>
      <c r="E251">
        <f>-LOG(WikiPathway_2021_Human_table[[#This Row],[Adjusted P-value]],10)</f>
        <v>0.14828267121027461</v>
      </c>
      <c r="F251">
        <v>0</v>
      </c>
      <c r="G251">
        <v>0</v>
      </c>
      <c r="H251">
        <v>1.4252927400468385</v>
      </c>
      <c r="I251">
        <v>1.5732938401707719</v>
      </c>
      <c r="J251" s="1" t="s">
        <v>1453</v>
      </c>
    </row>
    <row r="252" spans="1:10" x14ac:dyDescent="0.25">
      <c r="A252" s="1" t="s">
        <v>14712</v>
      </c>
      <c r="B252" s="1" t="s">
        <v>1224</v>
      </c>
      <c r="C252">
        <v>0.33159561177154739</v>
      </c>
      <c r="D252">
        <v>0.71075075351829675</v>
      </c>
      <c r="E252">
        <f>-LOG(WikiPathway_2021_Human_table[[#This Row],[Adjusted P-value]],10)</f>
        <v>0.14828267121027461</v>
      </c>
      <c r="F252">
        <v>0</v>
      </c>
      <c r="G252">
        <v>0</v>
      </c>
      <c r="H252">
        <v>1.4252927400468385</v>
      </c>
      <c r="I252">
        <v>1.5732938401707719</v>
      </c>
      <c r="J252" s="1" t="s">
        <v>14713</v>
      </c>
    </row>
    <row r="253" spans="1:10" x14ac:dyDescent="0.25">
      <c r="A253" s="1" t="s">
        <v>14714</v>
      </c>
      <c r="B253" s="1" t="s">
        <v>1234</v>
      </c>
      <c r="C253">
        <v>0.33853593874891219</v>
      </c>
      <c r="D253">
        <v>0.7133548215008424</v>
      </c>
      <c r="E253">
        <f>-LOG(WikiPathway_2021_Human_table[[#This Row],[Adjusted P-value]],10)</f>
        <v>0.14669439905455767</v>
      </c>
      <c r="F253">
        <v>0</v>
      </c>
      <c r="G253">
        <v>0</v>
      </c>
      <c r="H253">
        <v>1.5269581208726908</v>
      </c>
      <c r="I253">
        <v>1.6538865477488911</v>
      </c>
      <c r="J253" s="1" t="s">
        <v>14715</v>
      </c>
    </row>
    <row r="254" spans="1:10" x14ac:dyDescent="0.25">
      <c r="A254" s="1" t="s">
        <v>14716</v>
      </c>
      <c r="B254" s="1" t="s">
        <v>1234</v>
      </c>
      <c r="C254">
        <v>0.33853593874891219</v>
      </c>
      <c r="D254">
        <v>0.7133548215008424</v>
      </c>
      <c r="E254">
        <f>-LOG(WikiPathway_2021_Human_table[[#This Row],[Adjusted P-value]],10)</f>
        <v>0.14669439905455767</v>
      </c>
      <c r="F254">
        <v>0</v>
      </c>
      <c r="G254">
        <v>0</v>
      </c>
      <c r="H254">
        <v>1.5269581208726908</v>
      </c>
      <c r="I254">
        <v>1.6538865477488911</v>
      </c>
      <c r="J254" s="1" t="s">
        <v>14717</v>
      </c>
    </row>
    <row r="255" spans="1:10" x14ac:dyDescent="0.25">
      <c r="A255" s="1" t="s">
        <v>14718</v>
      </c>
      <c r="B255" s="1" t="s">
        <v>1234</v>
      </c>
      <c r="C255">
        <v>0.33853593874891219</v>
      </c>
      <c r="D255">
        <v>0.7133548215008424</v>
      </c>
      <c r="E255">
        <f>-LOG(WikiPathway_2021_Human_table[[#This Row],[Adjusted P-value]],10)</f>
        <v>0.14669439905455767</v>
      </c>
      <c r="F255">
        <v>0</v>
      </c>
      <c r="G255">
        <v>0</v>
      </c>
      <c r="H255">
        <v>1.5269581208726908</v>
      </c>
      <c r="I255">
        <v>1.6538865477488911</v>
      </c>
      <c r="J255" s="1" t="s">
        <v>14719</v>
      </c>
    </row>
    <row r="256" spans="1:10" x14ac:dyDescent="0.25">
      <c r="A256" s="1" t="s">
        <v>14720</v>
      </c>
      <c r="B256" s="1" t="s">
        <v>1241</v>
      </c>
      <c r="C256">
        <v>0.33988468297043678</v>
      </c>
      <c r="D256">
        <v>0.7133548215008424</v>
      </c>
      <c r="E256">
        <f>-LOG(WikiPathway_2021_Human_table[[#This Row],[Adjusted P-value]],10)</f>
        <v>0.14669439905455767</v>
      </c>
      <c r="F256">
        <v>0</v>
      </c>
      <c r="G256">
        <v>0</v>
      </c>
      <c r="H256">
        <v>1.7812865497076023</v>
      </c>
      <c r="I256">
        <v>1.9222733968972179</v>
      </c>
      <c r="J256" s="1" t="s">
        <v>1250</v>
      </c>
    </row>
    <row r="257" spans="1:10" x14ac:dyDescent="0.25">
      <c r="A257" s="1" t="s">
        <v>14721</v>
      </c>
      <c r="B257" s="1" t="s">
        <v>1241</v>
      </c>
      <c r="C257">
        <v>0.33988468297043678</v>
      </c>
      <c r="D257">
        <v>0.7133548215008424</v>
      </c>
      <c r="E257">
        <f>-LOG(WikiPathway_2021_Human_table[[#This Row],[Adjusted P-value]],10)</f>
        <v>0.14669439905455767</v>
      </c>
      <c r="F257">
        <v>0</v>
      </c>
      <c r="G257">
        <v>0</v>
      </c>
      <c r="H257">
        <v>1.7812865497076023</v>
      </c>
      <c r="I257">
        <v>1.9222733968972179</v>
      </c>
      <c r="J257" s="1" t="s">
        <v>14722</v>
      </c>
    </row>
    <row r="258" spans="1:10" x14ac:dyDescent="0.25">
      <c r="A258" s="1" t="s">
        <v>14723</v>
      </c>
      <c r="B258" s="1" t="s">
        <v>1261</v>
      </c>
      <c r="C258">
        <v>0.34076615079129458</v>
      </c>
      <c r="D258">
        <v>0.7133548215008424</v>
      </c>
      <c r="E258">
        <f>-LOG(WikiPathway_2021_Human_table[[#This Row],[Adjusted P-value]],10)</f>
        <v>0.14669439905455767</v>
      </c>
      <c r="F258">
        <v>0</v>
      </c>
      <c r="G258">
        <v>0</v>
      </c>
      <c r="H258">
        <v>1.3362624487404804</v>
      </c>
      <c r="I258">
        <v>1.4385651140092912</v>
      </c>
      <c r="J258" s="1" t="s">
        <v>14724</v>
      </c>
    </row>
    <row r="259" spans="1:10" x14ac:dyDescent="0.25">
      <c r="A259" s="1" t="s">
        <v>14725</v>
      </c>
      <c r="B259" s="1" t="s">
        <v>1266</v>
      </c>
      <c r="C259">
        <v>0.34910304635218087</v>
      </c>
      <c r="D259">
        <v>0.72493563267499317</v>
      </c>
      <c r="E259">
        <f>-LOG(WikiPathway_2021_Human_table[[#This Row],[Adjusted P-value]],10)</f>
        <v>0.13970055289806649</v>
      </c>
      <c r="F259">
        <v>0</v>
      </c>
      <c r="G259">
        <v>0</v>
      </c>
      <c r="H259">
        <v>1.2472727272727273</v>
      </c>
      <c r="I259">
        <v>1.3126150237895515</v>
      </c>
      <c r="J259" s="1" t="s">
        <v>1367</v>
      </c>
    </row>
    <row r="260" spans="1:10" x14ac:dyDescent="0.25">
      <c r="A260" s="1" t="s">
        <v>14726</v>
      </c>
      <c r="B260" s="1" t="s">
        <v>1276</v>
      </c>
      <c r="C260">
        <v>0.35166178435633427</v>
      </c>
      <c r="D260">
        <v>0.72493563267499317</v>
      </c>
      <c r="E260">
        <f>-LOG(WikiPathway_2021_Human_table[[#This Row],[Adjusted P-value]],10)</f>
        <v>0.13970055289806649</v>
      </c>
      <c r="F260">
        <v>0</v>
      </c>
      <c r="G260">
        <v>0</v>
      </c>
      <c r="H260">
        <v>1.3792400090654982</v>
      </c>
      <c r="I260">
        <v>1.4414236037193326</v>
      </c>
      <c r="J260" s="1" t="s">
        <v>14727</v>
      </c>
    </row>
    <row r="261" spans="1:10" x14ac:dyDescent="0.25">
      <c r="A261" s="1" t="s">
        <v>14728</v>
      </c>
      <c r="B261" s="1" t="s">
        <v>7320</v>
      </c>
      <c r="C261">
        <v>0.35168810432745951</v>
      </c>
      <c r="D261">
        <v>0.72493563267499317</v>
      </c>
      <c r="E261">
        <f>-LOG(WikiPathway_2021_Human_table[[#This Row],[Adjusted P-value]],10)</f>
        <v>0.13970055289806649</v>
      </c>
      <c r="F261">
        <v>0</v>
      </c>
      <c r="G261">
        <v>0</v>
      </c>
      <c r="H261">
        <v>1.2028185554903112</v>
      </c>
      <c r="I261">
        <v>1.2569580963712215</v>
      </c>
      <c r="J261" s="1" t="s">
        <v>14729</v>
      </c>
    </row>
    <row r="262" spans="1:10" x14ac:dyDescent="0.25">
      <c r="A262" s="1" t="s">
        <v>14730</v>
      </c>
      <c r="B262" s="1" t="s">
        <v>7320</v>
      </c>
      <c r="C262">
        <v>0.35168810432745951</v>
      </c>
      <c r="D262">
        <v>0.72493563267499317</v>
      </c>
      <c r="E262">
        <f>-LOG(WikiPathway_2021_Human_table[[#This Row],[Adjusted P-value]],10)</f>
        <v>0.13970055289806649</v>
      </c>
      <c r="F262">
        <v>0</v>
      </c>
      <c r="G262">
        <v>0</v>
      </c>
      <c r="H262">
        <v>1.2028185554903112</v>
      </c>
      <c r="I262">
        <v>1.2569580963712215</v>
      </c>
      <c r="J262" s="1" t="s">
        <v>14731</v>
      </c>
    </row>
    <row r="263" spans="1:10" x14ac:dyDescent="0.25">
      <c r="A263" s="1" t="s">
        <v>14732</v>
      </c>
      <c r="B263" s="1" t="s">
        <v>1283</v>
      </c>
      <c r="C263">
        <v>0.36076418402568522</v>
      </c>
      <c r="D263">
        <v>0.73093514566061157</v>
      </c>
      <c r="E263">
        <f>-LOG(WikiPathway_2021_Human_table[[#This Row],[Adjusted P-value]],10)</f>
        <v>0.13612115536941269</v>
      </c>
      <c r="F263">
        <v>0</v>
      </c>
      <c r="G263">
        <v>0</v>
      </c>
      <c r="H263">
        <v>2.6715371127995327</v>
      </c>
      <c r="I263">
        <v>2.7237142735134561</v>
      </c>
      <c r="J263" s="1" t="s">
        <v>1308</v>
      </c>
    </row>
    <row r="264" spans="1:10" x14ac:dyDescent="0.25">
      <c r="A264" s="1" t="s">
        <v>14733</v>
      </c>
      <c r="B264" s="1" t="s">
        <v>1283</v>
      </c>
      <c r="C264">
        <v>0.36076418402568522</v>
      </c>
      <c r="D264">
        <v>0.73093514566061157</v>
      </c>
      <c r="E264">
        <f>-LOG(WikiPathway_2021_Human_table[[#This Row],[Adjusted P-value]],10)</f>
        <v>0.13612115536941269</v>
      </c>
      <c r="F264">
        <v>0</v>
      </c>
      <c r="G264">
        <v>0</v>
      </c>
      <c r="H264">
        <v>2.6715371127995327</v>
      </c>
      <c r="I264">
        <v>2.7237142735134561</v>
      </c>
      <c r="J264" s="1" t="s">
        <v>1304</v>
      </c>
    </row>
    <row r="265" spans="1:10" x14ac:dyDescent="0.25">
      <c r="A265" s="1" t="s">
        <v>14734</v>
      </c>
      <c r="B265" s="1" t="s">
        <v>1317</v>
      </c>
      <c r="C265">
        <v>0.36272362898634936</v>
      </c>
      <c r="D265">
        <v>0.73093514566061157</v>
      </c>
      <c r="E265">
        <f>-LOG(WikiPathway_2021_Human_table[[#This Row],[Adjusted P-value]],10)</f>
        <v>0.13612115536941269</v>
      </c>
      <c r="F265">
        <v>0</v>
      </c>
      <c r="G265">
        <v>0</v>
      </c>
      <c r="H265">
        <v>1.4574711420820257</v>
      </c>
      <c r="I265">
        <v>1.4780420170887001</v>
      </c>
      <c r="J265" s="1" t="s">
        <v>14735</v>
      </c>
    </row>
    <row r="266" spans="1:10" x14ac:dyDescent="0.25">
      <c r="A266" s="1" t="s">
        <v>14736</v>
      </c>
      <c r="B266" s="1" t="s">
        <v>1317</v>
      </c>
      <c r="C266">
        <v>0.36272362898634936</v>
      </c>
      <c r="D266">
        <v>0.73093514566061157</v>
      </c>
      <c r="E266">
        <f>-LOG(WikiPathway_2021_Human_table[[#This Row],[Adjusted P-value]],10)</f>
        <v>0.13612115536941269</v>
      </c>
      <c r="F266">
        <v>0</v>
      </c>
      <c r="G266">
        <v>0</v>
      </c>
      <c r="H266">
        <v>1.4574711420820257</v>
      </c>
      <c r="I266">
        <v>1.4780420170887001</v>
      </c>
      <c r="J266" s="1" t="s">
        <v>1380</v>
      </c>
    </row>
    <row r="267" spans="1:10" x14ac:dyDescent="0.25">
      <c r="A267" s="1" t="s">
        <v>14737</v>
      </c>
      <c r="B267" s="1" t="s">
        <v>1317</v>
      </c>
      <c r="C267">
        <v>0.36272362898634936</v>
      </c>
      <c r="D267">
        <v>0.73093514566061157</v>
      </c>
      <c r="E267">
        <f>-LOG(WikiPathway_2021_Human_table[[#This Row],[Adjusted P-value]],10)</f>
        <v>0.13612115536941269</v>
      </c>
      <c r="F267">
        <v>0</v>
      </c>
      <c r="G267">
        <v>0</v>
      </c>
      <c r="H267">
        <v>1.4574711420820257</v>
      </c>
      <c r="I267">
        <v>1.4780420170887001</v>
      </c>
      <c r="J267" s="1" t="s">
        <v>14717</v>
      </c>
    </row>
    <row r="268" spans="1:10" x14ac:dyDescent="0.25">
      <c r="A268" s="1" t="s">
        <v>14738</v>
      </c>
      <c r="B268" s="1" t="s">
        <v>1324</v>
      </c>
      <c r="C268">
        <v>0.3636418872960418</v>
      </c>
      <c r="D268">
        <v>0.73093514566061157</v>
      </c>
      <c r="E268">
        <f>-LOG(WikiPathway_2021_Human_table[[#This Row],[Adjusted P-value]],10)</f>
        <v>0.13612115536941269</v>
      </c>
      <c r="F268">
        <v>0</v>
      </c>
      <c r="G268">
        <v>0</v>
      </c>
      <c r="H268">
        <v>1.174894435764001</v>
      </c>
      <c r="I268">
        <v>1.1885064357585742</v>
      </c>
      <c r="J268" s="1" t="s">
        <v>14739</v>
      </c>
    </row>
    <row r="269" spans="1:10" x14ac:dyDescent="0.25">
      <c r="A269" s="1" t="s">
        <v>14740</v>
      </c>
      <c r="B269" s="1" t="s">
        <v>11787</v>
      </c>
      <c r="C269">
        <v>0.36410895731792542</v>
      </c>
      <c r="D269">
        <v>0.73093514566061157</v>
      </c>
      <c r="E269">
        <f>-LOG(WikiPathway_2021_Human_table[[#This Row],[Adjusted P-value]],10)</f>
        <v>0.13612115536941269</v>
      </c>
      <c r="F269">
        <v>0</v>
      </c>
      <c r="G269">
        <v>0</v>
      </c>
      <c r="H269">
        <v>1.187903699354081</v>
      </c>
      <c r="I269">
        <v>1.2001416291936453</v>
      </c>
      <c r="J269" s="1" t="s">
        <v>14741</v>
      </c>
    </row>
    <row r="270" spans="1:10" x14ac:dyDescent="0.25">
      <c r="A270" s="1" t="s">
        <v>14742</v>
      </c>
      <c r="B270" s="1" t="s">
        <v>14743</v>
      </c>
      <c r="C270">
        <v>0.36907878214237211</v>
      </c>
      <c r="D270">
        <v>0.73569295234068588</v>
      </c>
      <c r="E270">
        <f>-LOG(WikiPathway_2021_Human_table[[#This Row],[Adjusted P-value]],10)</f>
        <v>0.13330340431391097</v>
      </c>
      <c r="F270">
        <v>0</v>
      </c>
      <c r="G270">
        <v>0</v>
      </c>
      <c r="H270">
        <v>1.1340614626833707</v>
      </c>
      <c r="I270">
        <v>1.1303702695234694</v>
      </c>
      <c r="J270" s="1" t="s">
        <v>14744</v>
      </c>
    </row>
    <row r="271" spans="1:10" x14ac:dyDescent="0.25">
      <c r="A271" s="1" t="s">
        <v>14745</v>
      </c>
      <c r="B271" s="1" t="s">
        <v>1334</v>
      </c>
      <c r="C271">
        <v>0.37194885322800475</v>
      </c>
      <c r="D271">
        <v>0.73569295234068588</v>
      </c>
      <c r="E271">
        <f>-LOG(WikiPathway_2021_Human_table[[#This Row],[Adjusted P-value]],10)</f>
        <v>0.13330340431391097</v>
      </c>
      <c r="F271">
        <v>0</v>
      </c>
      <c r="G271">
        <v>0</v>
      </c>
      <c r="H271">
        <v>1.6441745389113811</v>
      </c>
      <c r="I271">
        <v>1.6260868522920937</v>
      </c>
      <c r="J271" s="1" t="s">
        <v>14746</v>
      </c>
    </row>
    <row r="272" spans="1:10" x14ac:dyDescent="0.25">
      <c r="A272" s="1" t="s">
        <v>14747</v>
      </c>
      <c r="B272" s="1" t="s">
        <v>1334</v>
      </c>
      <c r="C272">
        <v>0.37194885322800475</v>
      </c>
      <c r="D272">
        <v>0.73569295234068588</v>
      </c>
      <c r="E272">
        <f>-LOG(WikiPathway_2021_Human_table[[#This Row],[Adjusted P-value]],10)</f>
        <v>0.13330340431391097</v>
      </c>
      <c r="F272">
        <v>0</v>
      </c>
      <c r="G272">
        <v>0</v>
      </c>
      <c r="H272">
        <v>1.6441745389113811</v>
      </c>
      <c r="I272">
        <v>1.6260868522920937</v>
      </c>
      <c r="J272" s="1" t="s">
        <v>14748</v>
      </c>
    </row>
    <row r="273" spans="1:10" x14ac:dyDescent="0.25">
      <c r="A273" s="1" t="s">
        <v>14749</v>
      </c>
      <c r="B273" s="1" t="s">
        <v>1334</v>
      </c>
      <c r="C273">
        <v>0.37194885322800475</v>
      </c>
      <c r="D273">
        <v>0.73569295234068588</v>
      </c>
      <c r="E273">
        <f>-LOG(WikiPathway_2021_Human_table[[#This Row],[Adjusted P-value]],10)</f>
        <v>0.13330340431391097</v>
      </c>
      <c r="F273">
        <v>0</v>
      </c>
      <c r="G273">
        <v>0</v>
      </c>
      <c r="H273">
        <v>1.6441745389113811</v>
      </c>
      <c r="I273">
        <v>1.6260868522920937</v>
      </c>
      <c r="J273" s="1" t="s">
        <v>14750</v>
      </c>
    </row>
    <row r="274" spans="1:10" x14ac:dyDescent="0.25">
      <c r="A274" s="1" t="s">
        <v>14751</v>
      </c>
      <c r="B274" s="1" t="s">
        <v>1360</v>
      </c>
      <c r="C274">
        <v>0.37575706338587173</v>
      </c>
      <c r="D274">
        <v>0.7370207794345135</v>
      </c>
      <c r="E274">
        <f>-LOG(WikiPathway_2021_Human_table[[#This Row],[Adjusted P-value]],10)</f>
        <v>0.13252026754592952</v>
      </c>
      <c r="F274">
        <v>0</v>
      </c>
      <c r="G274">
        <v>0</v>
      </c>
      <c r="H274">
        <v>1.2724914218763077</v>
      </c>
      <c r="I274">
        <v>1.245530449338148</v>
      </c>
      <c r="J274" s="1" t="s">
        <v>14752</v>
      </c>
    </row>
    <row r="275" spans="1:10" x14ac:dyDescent="0.25">
      <c r="A275" s="1" t="s">
        <v>14753</v>
      </c>
      <c r="B275" s="1" t="s">
        <v>7750</v>
      </c>
      <c r="C275">
        <v>0.37657553408850125</v>
      </c>
      <c r="D275">
        <v>0.7370207794345135</v>
      </c>
      <c r="E275">
        <f>-LOG(WikiPathway_2021_Human_table[[#This Row],[Adjusted P-value]],10)</f>
        <v>0.13252026754592952</v>
      </c>
      <c r="F275">
        <v>0</v>
      </c>
      <c r="G275">
        <v>0</v>
      </c>
      <c r="H275">
        <v>1.1733526201967832</v>
      </c>
      <c r="I275">
        <v>1.145939148925631</v>
      </c>
      <c r="J275" s="1" t="s">
        <v>14754</v>
      </c>
    </row>
    <row r="276" spans="1:10" x14ac:dyDescent="0.25">
      <c r="A276" s="1" t="s">
        <v>14755</v>
      </c>
      <c r="B276" s="1" t="s">
        <v>7752</v>
      </c>
      <c r="C276">
        <v>0.37672995231318068</v>
      </c>
      <c r="D276">
        <v>0.7370207794345135</v>
      </c>
      <c r="E276">
        <f>-LOG(WikiPathway_2021_Human_table[[#This Row],[Adjusted P-value]],10)</f>
        <v>0.13252026754592952</v>
      </c>
      <c r="F276">
        <v>0</v>
      </c>
      <c r="G276">
        <v>0</v>
      </c>
      <c r="H276">
        <v>1.1215802465065872</v>
      </c>
      <c r="I276">
        <v>1.094916532435285</v>
      </c>
      <c r="J276" s="1" t="s">
        <v>14756</v>
      </c>
    </row>
    <row r="277" spans="1:10" x14ac:dyDescent="0.25">
      <c r="A277" s="1" t="s">
        <v>14757</v>
      </c>
      <c r="B277" s="1" t="s">
        <v>1389</v>
      </c>
      <c r="C277">
        <v>0.39175273408831918</v>
      </c>
      <c r="D277">
        <v>0.75832451058015193</v>
      </c>
      <c r="E277">
        <f>-LOG(WikiPathway_2021_Human_table[[#This Row],[Adjusted P-value]],10)</f>
        <v>0.12014490651155758</v>
      </c>
      <c r="F277">
        <v>0</v>
      </c>
      <c r="G277">
        <v>0</v>
      </c>
      <c r="H277">
        <v>1.295507770917607</v>
      </c>
      <c r="I277">
        <v>1.2140519666184666</v>
      </c>
      <c r="J277" s="1" t="s">
        <v>14758</v>
      </c>
    </row>
    <row r="278" spans="1:10" x14ac:dyDescent="0.25">
      <c r="A278" s="1" t="s">
        <v>14759</v>
      </c>
      <c r="B278" s="1" t="s">
        <v>1392</v>
      </c>
      <c r="C278">
        <v>0.39221706348119939</v>
      </c>
      <c r="D278">
        <v>0.75832451058015193</v>
      </c>
      <c r="E278">
        <f>-LOG(WikiPathway_2021_Human_table[[#This Row],[Adjusted P-value]],10)</f>
        <v>0.12014490651155758</v>
      </c>
      <c r="F278">
        <v>0</v>
      </c>
      <c r="G278">
        <v>0</v>
      </c>
      <c r="H278">
        <v>1.1876832844574781</v>
      </c>
      <c r="I278">
        <v>1.1116001258808874</v>
      </c>
      <c r="J278" s="1" t="s">
        <v>14760</v>
      </c>
    </row>
    <row r="279" spans="1:10" x14ac:dyDescent="0.25">
      <c r="A279" s="1" t="s">
        <v>14761</v>
      </c>
      <c r="B279" s="1" t="s">
        <v>7814</v>
      </c>
      <c r="C279">
        <v>0.39315995502529932</v>
      </c>
      <c r="D279">
        <v>0.75832451058015193</v>
      </c>
      <c r="E279">
        <f>-LOG(WikiPathway_2021_Human_table[[#This Row],[Adjusted P-value]],10)</f>
        <v>0.12014490651155758</v>
      </c>
      <c r="F279">
        <v>0</v>
      </c>
      <c r="G279">
        <v>0</v>
      </c>
      <c r="H279">
        <v>1.2100466721228074</v>
      </c>
      <c r="I279">
        <v>1.1296254452433712</v>
      </c>
      <c r="J279" s="1" t="s">
        <v>1205</v>
      </c>
    </row>
    <row r="280" spans="1:10" x14ac:dyDescent="0.25">
      <c r="A280" s="1" t="s">
        <v>14762</v>
      </c>
      <c r="B280" s="1" t="s">
        <v>1403</v>
      </c>
      <c r="C280">
        <v>0.39325750641610108</v>
      </c>
      <c r="D280">
        <v>0.75832451058015193</v>
      </c>
      <c r="E280">
        <f>-LOG(WikiPathway_2021_Human_table[[#This Row],[Adjusted P-value]],10)</f>
        <v>0.12014490651155758</v>
      </c>
      <c r="F280">
        <v>0</v>
      </c>
      <c r="G280">
        <v>0</v>
      </c>
      <c r="H280">
        <v>1.2428304791487854</v>
      </c>
      <c r="I280">
        <v>1.1599220645725949</v>
      </c>
      <c r="J280" s="1" t="s">
        <v>14763</v>
      </c>
    </row>
    <row r="281" spans="1:10" x14ac:dyDescent="0.25">
      <c r="A281" s="1" t="s">
        <v>14764</v>
      </c>
      <c r="B281" s="1" t="s">
        <v>14765</v>
      </c>
      <c r="C281">
        <v>0.39566163366736268</v>
      </c>
      <c r="D281">
        <v>0.76023556754657551</v>
      </c>
      <c r="E281">
        <f>-LOG(WikiPathway_2021_Human_table[[#This Row],[Adjusted P-value]],10)</f>
        <v>0.11905181583279836</v>
      </c>
      <c r="F281">
        <v>0</v>
      </c>
      <c r="G281">
        <v>0</v>
      </c>
      <c r="H281">
        <v>1.105988255135838</v>
      </c>
      <c r="I281">
        <v>1.025467768336028</v>
      </c>
      <c r="J281" s="1" t="s">
        <v>14766</v>
      </c>
    </row>
    <row r="282" spans="1:10" x14ac:dyDescent="0.25">
      <c r="A282" s="1" t="s">
        <v>14767</v>
      </c>
      <c r="B282" s="1" t="s">
        <v>1413</v>
      </c>
      <c r="C282">
        <v>0.40336380960877971</v>
      </c>
      <c r="D282">
        <v>0.76411876608987139</v>
      </c>
      <c r="E282">
        <f>-LOG(WikiPathway_2021_Human_table[[#This Row],[Adjusted P-value]],10)</f>
        <v>0.11683913429238181</v>
      </c>
      <c r="F282">
        <v>0</v>
      </c>
      <c r="G282">
        <v>0</v>
      </c>
      <c r="H282">
        <v>1.5266499582289057</v>
      </c>
      <c r="I282">
        <v>1.3860704897106584</v>
      </c>
      <c r="J282" s="1" t="s">
        <v>14768</v>
      </c>
    </row>
    <row r="283" spans="1:10" x14ac:dyDescent="0.25">
      <c r="A283" s="1" t="s">
        <v>14769</v>
      </c>
      <c r="B283" s="1" t="s">
        <v>1413</v>
      </c>
      <c r="C283">
        <v>0.40336380960877971</v>
      </c>
      <c r="D283">
        <v>0.76411876608987139</v>
      </c>
      <c r="E283">
        <f>-LOG(WikiPathway_2021_Human_table[[#This Row],[Adjusted P-value]],10)</f>
        <v>0.11683913429238181</v>
      </c>
      <c r="F283">
        <v>0</v>
      </c>
      <c r="G283">
        <v>0</v>
      </c>
      <c r="H283">
        <v>1.5266499582289057</v>
      </c>
      <c r="I283">
        <v>1.3860704897106584</v>
      </c>
      <c r="J283" s="1" t="s">
        <v>14770</v>
      </c>
    </row>
    <row r="284" spans="1:10" x14ac:dyDescent="0.25">
      <c r="A284" s="1" t="s">
        <v>14771</v>
      </c>
      <c r="B284" s="1" t="s">
        <v>1413</v>
      </c>
      <c r="C284">
        <v>0.40336380960877971</v>
      </c>
      <c r="D284">
        <v>0.76411876608987139</v>
      </c>
      <c r="E284">
        <f>-LOG(WikiPathway_2021_Human_table[[#This Row],[Adjusted P-value]],10)</f>
        <v>0.11683913429238181</v>
      </c>
      <c r="F284">
        <v>0</v>
      </c>
      <c r="G284">
        <v>0</v>
      </c>
      <c r="H284">
        <v>1.5266499582289057</v>
      </c>
      <c r="I284">
        <v>1.3860704897106584</v>
      </c>
      <c r="J284" s="1" t="s">
        <v>1533</v>
      </c>
    </row>
    <row r="285" spans="1:10" x14ac:dyDescent="0.25">
      <c r="A285" s="1" t="s">
        <v>14772</v>
      </c>
      <c r="B285" s="1" t="s">
        <v>1413</v>
      </c>
      <c r="C285">
        <v>0.40336380960877971</v>
      </c>
      <c r="D285">
        <v>0.76411876608987139</v>
      </c>
      <c r="E285">
        <f>-LOG(WikiPathway_2021_Human_table[[#This Row],[Adjusted P-value]],10)</f>
        <v>0.11683913429238181</v>
      </c>
      <c r="F285">
        <v>0</v>
      </c>
      <c r="G285">
        <v>0</v>
      </c>
      <c r="H285">
        <v>1.5266499582289057</v>
      </c>
      <c r="I285">
        <v>1.3860704897106584</v>
      </c>
      <c r="J285" s="1" t="s">
        <v>14773</v>
      </c>
    </row>
    <row r="286" spans="1:10" x14ac:dyDescent="0.25">
      <c r="A286" s="1" t="s">
        <v>14774</v>
      </c>
      <c r="B286" s="1" t="s">
        <v>1448</v>
      </c>
      <c r="C286">
        <v>0.41167635102875255</v>
      </c>
      <c r="D286">
        <v>0.7681685351659916</v>
      </c>
      <c r="E286">
        <f>-LOG(WikiPathway_2021_Human_table[[#This Row],[Adjusted P-value]],10)</f>
        <v>0.11454348587644678</v>
      </c>
      <c r="F286">
        <v>0</v>
      </c>
      <c r="G286">
        <v>0</v>
      </c>
      <c r="H286">
        <v>1.2573357211737153</v>
      </c>
      <c r="I286">
        <v>1.1159078256975583</v>
      </c>
      <c r="J286" s="1" t="s">
        <v>14775</v>
      </c>
    </row>
    <row r="287" spans="1:10" x14ac:dyDescent="0.25">
      <c r="A287" s="1" t="s">
        <v>14776</v>
      </c>
      <c r="B287" s="1" t="s">
        <v>1448</v>
      </c>
      <c r="C287">
        <v>0.41167635102875255</v>
      </c>
      <c r="D287">
        <v>0.7681685351659916</v>
      </c>
      <c r="E287">
        <f>-LOG(WikiPathway_2021_Human_table[[#This Row],[Adjusted P-value]],10)</f>
        <v>0.11454348587644678</v>
      </c>
      <c r="F287">
        <v>0</v>
      </c>
      <c r="G287">
        <v>0</v>
      </c>
      <c r="H287">
        <v>1.2573357211737153</v>
      </c>
      <c r="I287">
        <v>1.1159078256975583</v>
      </c>
      <c r="J287" s="1" t="s">
        <v>14777</v>
      </c>
    </row>
    <row r="288" spans="1:10" x14ac:dyDescent="0.25">
      <c r="A288" s="1" t="s">
        <v>14778</v>
      </c>
      <c r="B288" s="1" t="s">
        <v>1467</v>
      </c>
      <c r="C288">
        <v>0.41549636381654931</v>
      </c>
      <c r="D288">
        <v>0.7681685351659916</v>
      </c>
      <c r="E288">
        <f>-LOG(WikiPathway_2021_Human_table[[#This Row],[Adjusted P-value]],10)</f>
        <v>0.11454348587644678</v>
      </c>
      <c r="F288">
        <v>0</v>
      </c>
      <c r="G288">
        <v>0</v>
      </c>
      <c r="H288">
        <v>2.1371127995324373</v>
      </c>
      <c r="I288">
        <v>1.8769864558724749</v>
      </c>
      <c r="J288" s="1" t="s">
        <v>1954</v>
      </c>
    </row>
    <row r="289" spans="1:10" x14ac:dyDescent="0.25">
      <c r="A289" s="1" t="s">
        <v>14779</v>
      </c>
      <c r="B289" s="1" t="s">
        <v>1467</v>
      </c>
      <c r="C289">
        <v>0.41549636381654931</v>
      </c>
      <c r="D289">
        <v>0.7681685351659916</v>
      </c>
      <c r="E289">
        <f>-LOG(WikiPathway_2021_Human_table[[#This Row],[Adjusted P-value]],10)</f>
        <v>0.11454348587644678</v>
      </c>
      <c r="F289">
        <v>0</v>
      </c>
      <c r="G289">
        <v>0</v>
      </c>
      <c r="H289">
        <v>2.1371127995324373</v>
      </c>
      <c r="I289">
        <v>1.8769864558724749</v>
      </c>
      <c r="J289" s="1" t="s">
        <v>7514</v>
      </c>
    </row>
    <row r="290" spans="1:10" x14ac:dyDescent="0.25">
      <c r="A290" s="1" t="s">
        <v>14780</v>
      </c>
      <c r="B290" s="1" t="s">
        <v>1467</v>
      </c>
      <c r="C290">
        <v>0.41549636381654931</v>
      </c>
      <c r="D290">
        <v>0.7681685351659916</v>
      </c>
      <c r="E290">
        <f>-LOG(WikiPathway_2021_Human_table[[#This Row],[Adjusted P-value]],10)</f>
        <v>0.11454348587644678</v>
      </c>
      <c r="F290">
        <v>0</v>
      </c>
      <c r="G290">
        <v>0</v>
      </c>
      <c r="H290">
        <v>2.1371127995324373</v>
      </c>
      <c r="I290">
        <v>1.8769864558724749</v>
      </c>
      <c r="J290" s="1" t="s">
        <v>2529</v>
      </c>
    </row>
    <row r="291" spans="1:10" x14ac:dyDescent="0.25">
      <c r="A291" s="1" t="s">
        <v>14781</v>
      </c>
      <c r="B291" s="1" t="s">
        <v>1467</v>
      </c>
      <c r="C291">
        <v>0.41549636381654931</v>
      </c>
      <c r="D291">
        <v>0.7681685351659916</v>
      </c>
      <c r="E291">
        <f>-LOG(WikiPathway_2021_Human_table[[#This Row],[Adjusted P-value]],10)</f>
        <v>0.11454348587644678</v>
      </c>
      <c r="F291">
        <v>0</v>
      </c>
      <c r="G291">
        <v>0</v>
      </c>
      <c r="H291">
        <v>2.1371127995324373</v>
      </c>
      <c r="I291">
        <v>1.8769864558724749</v>
      </c>
      <c r="J291" s="1" t="s">
        <v>13029</v>
      </c>
    </row>
    <row r="292" spans="1:10" x14ac:dyDescent="0.25">
      <c r="A292" s="1" t="s">
        <v>14782</v>
      </c>
      <c r="B292" s="1" t="s">
        <v>1467</v>
      </c>
      <c r="C292">
        <v>0.41549636381654931</v>
      </c>
      <c r="D292">
        <v>0.7681685351659916</v>
      </c>
      <c r="E292">
        <f>-LOG(WikiPathway_2021_Human_table[[#This Row],[Adjusted P-value]],10)</f>
        <v>0.11454348587644678</v>
      </c>
      <c r="F292">
        <v>0</v>
      </c>
      <c r="G292">
        <v>0</v>
      </c>
      <c r="H292">
        <v>2.1371127995324373</v>
      </c>
      <c r="I292">
        <v>1.8769864558724749</v>
      </c>
      <c r="J292" s="1" t="s">
        <v>14783</v>
      </c>
    </row>
    <row r="293" spans="1:10" x14ac:dyDescent="0.25">
      <c r="A293" s="1" t="s">
        <v>14784</v>
      </c>
      <c r="B293" s="1" t="s">
        <v>1502</v>
      </c>
      <c r="C293">
        <v>0.42100634631388939</v>
      </c>
      <c r="D293">
        <v>0.77568977505778247</v>
      </c>
      <c r="E293">
        <f>-LOG(WikiPathway_2021_Human_table[[#This Row],[Adjusted P-value]],10)</f>
        <v>0.11031193327574554</v>
      </c>
      <c r="F293">
        <v>0</v>
      </c>
      <c r="G293">
        <v>0</v>
      </c>
      <c r="H293">
        <v>1.1510128581096324</v>
      </c>
      <c r="I293">
        <v>0.99574970770508053</v>
      </c>
      <c r="J293" s="1" t="s">
        <v>14785</v>
      </c>
    </row>
    <row r="294" spans="1:10" x14ac:dyDescent="0.25">
      <c r="A294" s="1" t="s">
        <v>14786</v>
      </c>
      <c r="B294" s="1" t="s">
        <v>8173</v>
      </c>
      <c r="C294">
        <v>0.4259274967861299</v>
      </c>
      <c r="D294">
        <v>0.78092005983714574</v>
      </c>
      <c r="E294">
        <f>-LOG(WikiPathway_2021_Human_table[[#This Row],[Adjusted P-value]],10)</f>
        <v>0.10739342111438981</v>
      </c>
      <c r="F294">
        <v>0</v>
      </c>
      <c r="G294">
        <v>0</v>
      </c>
      <c r="H294">
        <v>1.096289592760181</v>
      </c>
      <c r="I294">
        <v>0.93566797562654758</v>
      </c>
      <c r="J294" s="1" t="s">
        <v>14787</v>
      </c>
    </row>
    <row r="295" spans="1:10" x14ac:dyDescent="0.25">
      <c r="A295" s="1" t="s">
        <v>14788</v>
      </c>
      <c r="B295" s="1" t="s">
        <v>1510</v>
      </c>
      <c r="C295">
        <v>0.42809889944818424</v>
      </c>
      <c r="D295">
        <v>0.78092005983714574</v>
      </c>
      <c r="E295">
        <f>-LOG(WikiPathway_2021_Human_table[[#This Row],[Adjusted P-value]],10)</f>
        <v>0.10739342111438981</v>
      </c>
      <c r="F295">
        <v>0</v>
      </c>
      <c r="G295">
        <v>0</v>
      </c>
      <c r="H295">
        <v>1.1874633860574106</v>
      </c>
      <c r="I295">
        <v>1.0074451676754104</v>
      </c>
      <c r="J295" s="1" t="s">
        <v>1590</v>
      </c>
    </row>
    <row r="296" spans="1:10" x14ac:dyDescent="0.25">
      <c r="A296" s="1" t="s">
        <v>14789</v>
      </c>
      <c r="B296" s="1" t="s">
        <v>1520</v>
      </c>
      <c r="C296">
        <v>0.43400575816227993</v>
      </c>
      <c r="D296">
        <v>0.78092005983714574</v>
      </c>
      <c r="E296">
        <f>-LOG(WikiPathway_2021_Human_table[[#This Row],[Adjusted P-value]],10)</f>
        <v>0.10739342111438981</v>
      </c>
      <c r="F296">
        <v>0</v>
      </c>
      <c r="G296">
        <v>0</v>
      </c>
      <c r="H296">
        <v>1.4247953216374269</v>
      </c>
      <c r="I296">
        <v>1.1892730606605808</v>
      </c>
      <c r="J296" s="1" t="s">
        <v>14790</v>
      </c>
    </row>
    <row r="297" spans="1:10" x14ac:dyDescent="0.25">
      <c r="A297" s="1" t="s">
        <v>14791</v>
      </c>
      <c r="B297" s="1" t="s">
        <v>1520</v>
      </c>
      <c r="C297">
        <v>0.43400575816227993</v>
      </c>
      <c r="D297">
        <v>0.78092005983714574</v>
      </c>
      <c r="E297">
        <f>-LOG(WikiPathway_2021_Human_table[[#This Row],[Adjusted P-value]],10)</f>
        <v>0.10739342111438981</v>
      </c>
      <c r="F297">
        <v>0</v>
      </c>
      <c r="G297">
        <v>0</v>
      </c>
      <c r="H297">
        <v>1.4247953216374269</v>
      </c>
      <c r="I297">
        <v>1.1892730606605808</v>
      </c>
      <c r="J297" s="1" t="s">
        <v>14792</v>
      </c>
    </row>
    <row r="298" spans="1:10" x14ac:dyDescent="0.25">
      <c r="A298" s="1" t="s">
        <v>14793</v>
      </c>
      <c r="B298" s="1" t="s">
        <v>1520</v>
      </c>
      <c r="C298">
        <v>0.43400575816227993</v>
      </c>
      <c r="D298">
        <v>0.78092005983714574</v>
      </c>
      <c r="E298">
        <f>-LOG(WikiPathway_2021_Human_table[[#This Row],[Adjusted P-value]],10)</f>
        <v>0.10739342111438981</v>
      </c>
      <c r="F298">
        <v>0</v>
      </c>
      <c r="G298">
        <v>0</v>
      </c>
      <c r="H298">
        <v>1.4247953216374269</v>
      </c>
      <c r="I298">
        <v>1.1892730606605808</v>
      </c>
      <c r="J298" s="1" t="s">
        <v>856</v>
      </c>
    </row>
    <row r="299" spans="1:10" x14ac:dyDescent="0.25">
      <c r="A299" s="1" t="s">
        <v>14794</v>
      </c>
      <c r="B299" s="1" t="s">
        <v>1520</v>
      </c>
      <c r="C299">
        <v>0.43400575816227993</v>
      </c>
      <c r="D299">
        <v>0.78092005983714574</v>
      </c>
      <c r="E299">
        <f>-LOG(WikiPathway_2021_Human_table[[#This Row],[Adjusted P-value]],10)</f>
        <v>0.10739342111438981</v>
      </c>
      <c r="F299">
        <v>0</v>
      </c>
      <c r="G299">
        <v>0</v>
      </c>
      <c r="H299">
        <v>1.4247953216374269</v>
      </c>
      <c r="I299">
        <v>1.1892730606605808</v>
      </c>
      <c r="J299" s="1" t="s">
        <v>14795</v>
      </c>
    </row>
    <row r="300" spans="1:10" x14ac:dyDescent="0.25">
      <c r="A300" s="1" t="s">
        <v>14796</v>
      </c>
      <c r="B300" s="1" t="s">
        <v>1520</v>
      </c>
      <c r="C300">
        <v>0.43400575816227993</v>
      </c>
      <c r="D300">
        <v>0.78092005983714574</v>
      </c>
      <c r="E300">
        <f>-LOG(WikiPathway_2021_Human_table[[#This Row],[Adjusted P-value]],10)</f>
        <v>0.10739342111438981</v>
      </c>
      <c r="F300">
        <v>0</v>
      </c>
      <c r="G300">
        <v>0</v>
      </c>
      <c r="H300">
        <v>1.4247953216374269</v>
      </c>
      <c r="I300">
        <v>1.1892730606605808</v>
      </c>
      <c r="J300" s="1" t="s">
        <v>14797</v>
      </c>
    </row>
    <row r="301" spans="1:10" x14ac:dyDescent="0.25">
      <c r="A301" s="1" t="s">
        <v>14798</v>
      </c>
      <c r="B301" s="1" t="s">
        <v>1558</v>
      </c>
      <c r="C301">
        <v>0.45105216645768398</v>
      </c>
      <c r="D301">
        <v>0.78761981609195586</v>
      </c>
      <c r="E301">
        <f>-LOG(WikiPathway_2021_Human_table[[#This Row],[Adjusted P-value]],10)</f>
        <v>0.10368336578033001</v>
      </c>
      <c r="F301">
        <v>0</v>
      </c>
      <c r="G301">
        <v>0</v>
      </c>
      <c r="H301">
        <v>1.1873536299765808</v>
      </c>
      <c r="I301">
        <v>0.94533804407075006</v>
      </c>
      <c r="J301" s="1" t="s">
        <v>744</v>
      </c>
    </row>
    <row r="302" spans="1:10" x14ac:dyDescent="0.25">
      <c r="A302" s="1" t="s">
        <v>14799</v>
      </c>
      <c r="B302" s="1" t="s">
        <v>1558</v>
      </c>
      <c r="C302">
        <v>0.45105216645768398</v>
      </c>
      <c r="D302">
        <v>0.78761981609195586</v>
      </c>
      <c r="E302">
        <f>-LOG(WikiPathway_2021_Human_table[[#This Row],[Adjusted P-value]],10)</f>
        <v>0.10368336578033001</v>
      </c>
      <c r="F302">
        <v>0</v>
      </c>
      <c r="G302">
        <v>0</v>
      </c>
      <c r="H302">
        <v>1.1873536299765808</v>
      </c>
      <c r="I302">
        <v>0.94533804407075006</v>
      </c>
      <c r="J302" s="1" t="s">
        <v>14800</v>
      </c>
    </row>
    <row r="303" spans="1:10" x14ac:dyDescent="0.25">
      <c r="A303" s="1" t="s">
        <v>14801</v>
      </c>
      <c r="B303" s="1" t="s">
        <v>13821</v>
      </c>
      <c r="C303">
        <v>0.45160678910959284</v>
      </c>
      <c r="D303">
        <v>0.78761981609195586</v>
      </c>
      <c r="E303">
        <f>-LOG(WikiPathway_2021_Human_table[[#This Row],[Adjusted P-value]],10)</f>
        <v>0.10368336578033001</v>
      </c>
      <c r="F303">
        <v>0</v>
      </c>
      <c r="G303">
        <v>0</v>
      </c>
      <c r="H303">
        <v>1.0929909784871616</v>
      </c>
      <c r="I303">
        <v>0.86886597921215047</v>
      </c>
      <c r="J303" s="1" t="s">
        <v>14802</v>
      </c>
    </row>
    <row r="304" spans="1:10" x14ac:dyDescent="0.25">
      <c r="A304" s="1" t="s">
        <v>14803</v>
      </c>
      <c r="B304" s="1" t="s">
        <v>13824</v>
      </c>
      <c r="C304">
        <v>0.4524902330426307</v>
      </c>
      <c r="D304">
        <v>0.78761981609195586</v>
      </c>
      <c r="E304">
        <f>-LOG(WikiPathway_2021_Human_table[[#This Row],[Adjusted P-value]],10)</f>
        <v>0.10368336578033001</v>
      </c>
      <c r="F304">
        <v>0</v>
      </c>
      <c r="G304">
        <v>0</v>
      </c>
      <c r="H304">
        <v>1.0785290897421376</v>
      </c>
      <c r="I304">
        <v>0.85526181274986601</v>
      </c>
      <c r="J304" s="1" t="s">
        <v>14804</v>
      </c>
    </row>
    <row r="305" spans="1:10" x14ac:dyDescent="0.25">
      <c r="A305" s="1" t="s">
        <v>14805</v>
      </c>
      <c r="B305" s="1" t="s">
        <v>1569</v>
      </c>
      <c r="C305">
        <v>0.45726569012577983</v>
      </c>
      <c r="D305">
        <v>0.78761981609195586</v>
      </c>
      <c r="E305">
        <f>-LOG(WikiPathway_2021_Human_table[[#This Row],[Adjusted P-value]],10)</f>
        <v>0.10368336578033001</v>
      </c>
      <c r="F305">
        <v>0</v>
      </c>
      <c r="G305">
        <v>0</v>
      </c>
      <c r="H305">
        <v>1.2329747490660306</v>
      </c>
      <c r="I305">
        <v>0.96479124759041646</v>
      </c>
      <c r="J305" s="1" t="s">
        <v>14806</v>
      </c>
    </row>
    <row r="306" spans="1:10" x14ac:dyDescent="0.25">
      <c r="A306" s="1" t="s">
        <v>14807</v>
      </c>
      <c r="B306" s="1" t="s">
        <v>1569</v>
      </c>
      <c r="C306">
        <v>0.45726569012577983</v>
      </c>
      <c r="D306">
        <v>0.78761981609195586</v>
      </c>
      <c r="E306">
        <f>-LOG(WikiPathway_2021_Human_table[[#This Row],[Adjusted P-value]],10)</f>
        <v>0.10368336578033001</v>
      </c>
      <c r="F306">
        <v>0</v>
      </c>
      <c r="G306">
        <v>0</v>
      </c>
      <c r="H306">
        <v>1.2329747490660306</v>
      </c>
      <c r="I306">
        <v>0.96479124759041646</v>
      </c>
      <c r="J306" s="1" t="s">
        <v>1322</v>
      </c>
    </row>
    <row r="307" spans="1:10" x14ac:dyDescent="0.25">
      <c r="A307" s="1" t="s">
        <v>14808</v>
      </c>
      <c r="B307" s="1" t="s">
        <v>1569</v>
      </c>
      <c r="C307">
        <v>0.45726569012577983</v>
      </c>
      <c r="D307">
        <v>0.78761981609195586</v>
      </c>
      <c r="E307">
        <f>-LOG(WikiPathway_2021_Human_table[[#This Row],[Adjusted P-value]],10)</f>
        <v>0.10368336578033001</v>
      </c>
      <c r="F307">
        <v>0</v>
      </c>
      <c r="G307">
        <v>0</v>
      </c>
      <c r="H307">
        <v>1.2329747490660306</v>
      </c>
      <c r="I307">
        <v>0.96479124759041646</v>
      </c>
      <c r="J307" s="1" t="s">
        <v>1384</v>
      </c>
    </row>
    <row r="308" spans="1:10" x14ac:dyDescent="0.25">
      <c r="A308" s="1" t="s">
        <v>14809</v>
      </c>
      <c r="B308" s="1" t="s">
        <v>14810</v>
      </c>
      <c r="C308">
        <v>0.45803962268141346</v>
      </c>
      <c r="D308">
        <v>0.78761981609195586</v>
      </c>
      <c r="E308">
        <f>-LOG(WikiPathway_2021_Human_table[[#This Row],[Adjusted P-value]],10)</f>
        <v>0.10368336578033001</v>
      </c>
      <c r="F308">
        <v>0</v>
      </c>
      <c r="G308">
        <v>0</v>
      </c>
      <c r="H308">
        <v>1.0687058823529412</v>
      </c>
      <c r="I308">
        <v>0.83444511071613436</v>
      </c>
      <c r="J308" s="1" t="s">
        <v>14811</v>
      </c>
    </row>
    <row r="309" spans="1:10" x14ac:dyDescent="0.25">
      <c r="A309" s="1" t="s">
        <v>14812</v>
      </c>
      <c r="B309" s="1" t="s">
        <v>1592</v>
      </c>
      <c r="C309">
        <v>0.4637768302235688</v>
      </c>
      <c r="D309">
        <v>0.78761981609195586</v>
      </c>
      <c r="E309">
        <f>-LOG(WikiPathway_2021_Human_table[[#This Row],[Adjusted P-value]],10)</f>
        <v>0.10368336578033001</v>
      </c>
      <c r="F309">
        <v>0</v>
      </c>
      <c r="G309">
        <v>0</v>
      </c>
      <c r="H309">
        <v>1.3356725146198831</v>
      </c>
      <c r="I309">
        <v>1.0262663965856538</v>
      </c>
      <c r="J309" s="1" t="s">
        <v>4627</v>
      </c>
    </row>
    <row r="310" spans="1:10" x14ac:dyDescent="0.25">
      <c r="A310" s="1" t="s">
        <v>14813</v>
      </c>
      <c r="B310" s="1" t="s">
        <v>1592</v>
      </c>
      <c r="C310">
        <v>0.4637768302235688</v>
      </c>
      <c r="D310">
        <v>0.78761981609195586</v>
      </c>
      <c r="E310">
        <f>-LOG(WikiPathway_2021_Human_table[[#This Row],[Adjusted P-value]],10)</f>
        <v>0.10368336578033001</v>
      </c>
      <c r="F310">
        <v>0</v>
      </c>
      <c r="G310">
        <v>0</v>
      </c>
      <c r="H310">
        <v>1.3356725146198831</v>
      </c>
      <c r="I310">
        <v>1.0262663965856538</v>
      </c>
      <c r="J310" s="1" t="s">
        <v>8254</v>
      </c>
    </row>
    <row r="311" spans="1:10" x14ac:dyDescent="0.25">
      <c r="A311" s="1" t="s">
        <v>14814</v>
      </c>
      <c r="B311" s="1" t="s">
        <v>1608</v>
      </c>
      <c r="C311">
        <v>0.46554479835918577</v>
      </c>
      <c r="D311">
        <v>0.78761981609195586</v>
      </c>
      <c r="E311">
        <f>-LOG(WikiPathway_2021_Human_table[[#This Row],[Adjusted P-value]],10)</f>
        <v>0.10368336578033001</v>
      </c>
      <c r="F311">
        <v>0</v>
      </c>
      <c r="G311">
        <v>0</v>
      </c>
      <c r="H311">
        <v>1.7808299240210403</v>
      </c>
      <c r="I311">
        <v>1.361528086556411</v>
      </c>
      <c r="J311" s="1" t="s">
        <v>1488</v>
      </c>
    </row>
    <row r="312" spans="1:10" x14ac:dyDescent="0.25">
      <c r="A312" s="1" t="s">
        <v>14815</v>
      </c>
      <c r="B312" s="1" t="s">
        <v>1608</v>
      </c>
      <c r="C312">
        <v>0.46554479835918577</v>
      </c>
      <c r="D312">
        <v>0.78761981609195586</v>
      </c>
      <c r="E312">
        <f>-LOG(WikiPathway_2021_Human_table[[#This Row],[Adjusted P-value]],10)</f>
        <v>0.10368336578033001</v>
      </c>
      <c r="F312">
        <v>0</v>
      </c>
      <c r="G312">
        <v>0</v>
      </c>
      <c r="H312">
        <v>1.7808299240210403</v>
      </c>
      <c r="I312">
        <v>1.361528086556411</v>
      </c>
      <c r="J312" s="1" t="s">
        <v>1711</v>
      </c>
    </row>
    <row r="313" spans="1:10" x14ac:dyDescent="0.25">
      <c r="A313" s="1" t="s">
        <v>14816</v>
      </c>
      <c r="B313" s="1" t="s">
        <v>1608</v>
      </c>
      <c r="C313">
        <v>0.46554479835918577</v>
      </c>
      <c r="D313">
        <v>0.78761981609195586</v>
      </c>
      <c r="E313">
        <f>-LOG(WikiPathway_2021_Human_table[[#This Row],[Adjusted P-value]],10)</f>
        <v>0.10368336578033001</v>
      </c>
      <c r="F313">
        <v>0</v>
      </c>
      <c r="G313">
        <v>0</v>
      </c>
      <c r="H313">
        <v>1.7808299240210403</v>
      </c>
      <c r="I313">
        <v>1.361528086556411</v>
      </c>
      <c r="J313" s="1" t="s">
        <v>10385</v>
      </c>
    </row>
    <row r="314" spans="1:10" x14ac:dyDescent="0.25">
      <c r="A314" s="1" t="s">
        <v>14817</v>
      </c>
      <c r="B314" s="1" t="s">
        <v>1608</v>
      </c>
      <c r="C314">
        <v>0.46554479835918577</v>
      </c>
      <c r="D314">
        <v>0.78761981609195586</v>
      </c>
      <c r="E314">
        <f>-LOG(WikiPathway_2021_Human_table[[#This Row],[Adjusted P-value]],10)</f>
        <v>0.10368336578033001</v>
      </c>
      <c r="F314">
        <v>0</v>
      </c>
      <c r="G314">
        <v>0</v>
      </c>
      <c r="H314">
        <v>1.7808299240210403</v>
      </c>
      <c r="I314">
        <v>1.361528086556411</v>
      </c>
      <c r="J314" s="1" t="s">
        <v>14818</v>
      </c>
    </row>
    <row r="315" spans="1:10" x14ac:dyDescent="0.25">
      <c r="A315" s="1" t="s">
        <v>14819</v>
      </c>
      <c r="B315" s="1" t="s">
        <v>1608</v>
      </c>
      <c r="C315">
        <v>0.46554479835918577</v>
      </c>
      <c r="D315">
        <v>0.78761981609195586</v>
      </c>
      <c r="E315">
        <f>-LOG(WikiPathway_2021_Human_table[[#This Row],[Adjusted P-value]],10)</f>
        <v>0.10368336578033001</v>
      </c>
      <c r="F315">
        <v>0</v>
      </c>
      <c r="G315">
        <v>0</v>
      </c>
      <c r="H315">
        <v>1.7808299240210403</v>
      </c>
      <c r="I315">
        <v>1.361528086556411</v>
      </c>
      <c r="J315" s="1" t="s">
        <v>2841</v>
      </c>
    </row>
    <row r="316" spans="1:10" x14ac:dyDescent="0.25">
      <c r="A316" s="1" t="s">
        <v>14820</v>
      </c>
      <c r="B316" s="1" t="s">
        <v>1608</v>
      </c>
      <c r="C316">
        <v>0.46554479835918577</v>
      </c>
      <c r="D316">
        <v>0.78761981609195586</v>
      </c>
      <c r="E316">
        <f>-LOG(WikiPathway_2021_Human_table[[#This Row],[Adjusted P-value]],10)</f>
        <v>0.10368336578033001</v>
      </c>
      <c r="F316">
        <v>0</v>
      </c>
      <c r="G316">
        <v>0</v>
      </c>
      <c r="H316">
        <v>1.7808299240210403</v>
      </c>
      <c r="I316">
        <v>1.361528086556411</v>
      </c>
      <c r="J316" s="1" t="s">
        <v>2335</v>
      </c>
    </row>
    <row r="317" spans="1:10" x14ac:dyDescent="0.25">
      <c r="A317" s="1" t="s">
        <v>14821</v>
      </c>
      <c r="B317" s="1" t="s">
        <v>1608</v>
      </c>
      <c r="C317">
        <v>0.46554479835918577</v>
      </c>
      <c r="D317">
        <v>0.78761981609195586</v>
      </c>
      <c r="E317">
        <f>-LOG(WikiPathway_2021_Human_table[[#This Row],[Adjusted P-value]],10)</f>
        <v>0.10368336578033001</v>
      </c>
      <c r="F317">
        <v>0</v>
      </c>
      <c r="G317">
        <v>0</v>
      </c>
      <c r="H317">
        <v>1.7808299240210403</v>
      </c>
      <c r="I317">
        <v>1.361528086556411</v>
      </c>
      <c r="J317" s="1" t="s">
        <v>2697</v>
      </c>
    </row>
    <row r="318" spans="1:10" x14ac:dyDescent="0.25">
      <c r="A318" s="1" t="s">
        <v>14822</v>
      </c>
      <c r="B318" s="1" t="s">
        <v>1608</v>
      </c>
      <c r="C318">
        <v>0.46554479835918577</v>
      </c>
      <c r="D318">
        <v>0.78761981609195586</v>
      </c>
      <c r="E318">
        <f>-LOG(WikiPathway_2021_Human_table[[#This Row],[Adjusted P-value]],10)</f>
        <v>0.10368336578033001</v>
      </c>
      <c r="F318">
        <v>0</v>
      </c>
      <c r="G318">
        <v>0</v>
      </c>
      <c r="H318">
        <v>1.7808299240210403</v>
      </c>
      <c r="I318">
        <v>1.361528086556411</v>
      </c>
      <c r="J318" s="1" t="s">
        <v>1613</v>
      </c>
    </row>
    <row r="319" spans="1:10" x14ac:dyDescent="0.25">
      <c r="A319" s="1" t="s">
        <v>14823</v>
      </c>
      <c r="B319" s="1" t="s">
        <v>1608</v>
      </c>
      <c r="C319">
        <v>0.46554479835918577</v>
      </c>
      <c r="D319">
        <v>0.78761981609195586</v>
      </c>
      <c r="E319">
        <f>-LOG(WikiPathway_2021_Human_table[[#This Row],[Adjusted P-value]],10)</f>
        <v>0.10368336578033001</v>
      </c>
      <c r="F319">
        <v>0</v>
      </c>
      <c r="G319">
        <v>0</v>
      </c>
      <c r="H319">
        <v>1.7808299240210403</v>
      </c>
      <c r="I319">
        <v>1.361528086556411</v>
      </c>
      <c r="J319" s="1" t="s">
        <v>8111</v>
      </c>
    </row>
    <row r="320" spans="1:10" x14ac:dyDescent="0.25">
      <c r="A320" s="1" t="s">
        <v>14824</v>
      </c>
      <c r="B320" s="1" t="s">
        <v>13844</v>
      </c>
      <c r="C320">
        <v>0.47802845393396975</v>
      </c>
      <c r="D320">
        <v>0.80620472795133458</v>
      </c>
      <c r="E320">
        <f>-LOG(WikiPathway_2021_Human_table[[#This Row],[Adjusted P-value]],10)</f>
        <v>9.3554659275060792E-2</v>
      </c>
      <c r="F320">
        <v>0</v>
      </c>
      <c r="G320">
        <v>0</v>
      </c>
      <c r="H320">
        <v>1.0840494708657402</v>
      </c>
      <c r="I320">
        <v>0.80012067668994269</v>
      </c>
      <c r="J320" s="1" t="s">
        <v>1603</v>
      </c>
    </row>
    <row r="321" spans="1:10" x14ac:dyDescent="0.25">
      <c r="A321" s="1" t="s">
        <v>14825</v>
      </c>
      <c r="B321" s="1" t="s">
        <v>1646</v>
      </c>
      <c r="C321">
        <v>0.48001531901936312</v>
      </c>
      <c r="D321">
        <v>0.80702575510130425</v>
      </c>
      <c r="E321">
        <f>-LOG(WikiPathway_2021_Human_table[[#This Row],[Adjusted P-value]],10)</f>
        <v>9.3112605154145447E-2</v>
      </c>
      <c r="F321">
        <v>0</v>
      </c>
      <c r="G321">
        <v>0</v>
      </c>
      <c r="H321">
        <v>1.1872440023405499</v>
      </c>
      <c r="I321">
        <v>0.87136261117588287</v>
      </c>
      <c r="J321" s="1" t="s">
        <v>1692</v>
      </c>
    </row>
    <row r="322" spans="1:10" x14ac:dyDescent="0.25">
      <c r="A322" s="1" t="s">
        <v>14826</v>
      </c>
      <c r="B322" s="1" t="s">
        <v>1660</v>
      </c>
      <c r="C322">
        <v>0.48953560748590219</v>
      </c>
      <c r="D322">
        <v>0.8119164610893933</v>
      </c>
      <c r="E322">
        <f>-LOG(WikiPathway_2021_Human_table[[#This Row],[Adjusted P-value]],10)</f>
        <v>9.0488653461170548E-2</v>
      </c>
      <c r="F322">
        <v>0</v>
      </c>
      <c r="G322">
        <v>0</v>
      </c>
      <c r="H322">
        <v>1.124738074694934</v>
      </c>
      <c r="I322">
        <v>0.80339824398618775</v>
      </c>
      <c r="J322" s="1" t="s">
        <v>744</v>
      </c>
    </row>
    <row r="323" spans="1:10" x14ac:dyDescent="0.25">
      <c r="A323" s="1" t="s">
        <v>14827</v>
      </c>
      <c r="B323" s="1" t="s">
        <v>1660</v>
      </c>
      <c r="C323">
        <v>0.48953560748590219</v>
      </c>
      <c r="D323">
        <v>0.8119164610893933</v>
      </c>
      <c r="E323">
        <f>-LOG(WikiPathway_2021_Human_table[[#This Row],[Adjusted P-value]],10)</f>
        <v>9.0488653461170548E-2</v>
      </c>
      <c r="F323">
        <v>0</v>
      </c>
      <c r="G323">
        <v>0</v>
      </c>
      <c r="H323">
        <v>1.124738074694934</v>
      </c>
      <c r="I323">
        <v>0.80339824398618775</v>
      </c>
      <c r="J323" s="1" t="s">
        <v>14828</v>
      </c>
    </row>
    <row r="324" spans="1:10" x14ac:dyDescent="0.25">
      <c r="A324" s="1" t="s">
        <v>14829</v>
      </c>
      <c r="B324" s="1" t="s">
        <v>1667</v>
      </c>
      <c r="C324">
        <v>0.49260155553745955</v>
      </c>
      <c r="D324">
        <v>0.8119164610893933</v>
      </c>
      <c r="E324">
        <f>-LOG(WikiPathway_2021_Human_table[[#This Row],[Adjusted P-value]],10)</f>
        <v>9.0488653461170548E-2</v>
      </c>
      <c r="F324">
        <v>0</v>
      </c>
      <c r="G324">
        <v>0</v>
      </c>
      <c r="H324">
        <v>1.2570347437220502</v>
      </c>
      <c r="I324">
        <v>0.89004927726459637</v>
      </c>
      <c r="J324" s="1" t="s">
        <v>14830</v>
      </c>
    </row>
    <row r="325" spans="1:10" x14ac:dyDescent="0.25">
      <c r="A325" s="1" t="s">
        <v>14831</v>
      </c>
      <c r="B325" s="1" t="s">
        <v>1667</v>
      </c>
      <c r="C325">
        <v>0.49260155553745955</v>
      </c>
      <c r="D325">
        <v>0.8119164610893933</v>
      </c>
      <c r="E325">
        <f>-LOG(WikiPathway_2021_Human_table[[#This Row],[Adjusted P-value]],10)</f>
        <v>9.0488653461170548E-2</v>
      </c>
      <c r="F325">
        <v>0</v>
      </c>
      <c r="G325">
        <v>0</v>
      </c>
      <c r="H325">
        <v>1.2570347437220502</v>
      </c>
      <c r="I325">
        <v>0.89004927726459637</v>
      </c>
      <c r="J325" s="1" t="s">
        <v>14832</v>
      </c>
    </row>
    <row r="326" spans="1:10" x14ac:dyDescent="0.25">
      <c r="A326" s="1" t="s">
        <v>14833</v>
      </c>
      <c r="B326" s="1" t="s">
        <v>1690</v>
      </c>
      <c r="C326">
        <v>0.50230398223574402</v>
      </c>
      <c r="D326">
        <v>0.8119164610893933</v>
      </c>
      <c r="E326">
        <f>-LOG(WikiPathway_2021_Human_table[[#This Row],[Adjusted P-value]],10)</f>
        <v>9.0488653461170548E-2</v>
      </c>
      <c r="F326">
        <v>0</v>
      </c>
      <c r="G326">
        <v>0</v>
      </c>
      <c r="H326">
        <v>1.1447797375240325</v>
      </c>
      <c r="I326">
        <v>0.78823785960801662</v>
      </c>
      <c r="J326" s="1" t="s">
        <v>14834</v>
      </c>
    </row>
    <row r="327" spans="1:10" x14ac:dyDescent="0.25">
      <c r="A327" s="1" t="s">
        <v>14835</v>
      </c>
      <c r="B327" s="1" t="s">
        <v>1690</v>
      </c>
      <c r="C327">
        <v>0.50230398223574402</v>
      </c>
      <c r="D327">
        <v>0.8119164610893933</v>
      </c>
      <c r="E327">
        <f>-LOG(WikiPathway_2021_Human_table[[#This Row],[Adjusted P-value]],10)</f>
        <v>9.0488653461170548E-2</v>
      </c>
      <c r="F327">
        <v>0</v>
      </c>
      <c r="G327">
        <v>0</v>
      </c>
      <c r="H327">
        <v>1.1447797375240325</v>
      </c>
      <c r="I327">
        <v>0.78823785960801662</v>
      </c>
      <c r="J327" s="1" t="s">
        <v>14836</v>
      </c>
    </row>
    <row r="328" spans="1:10" x14ac:dyDescent="0.25">
      <c r="A328" s="1" t="s">
        <v>14837</v>
      </c>
      <c r="B328" s="1" t="s">
        <v>8842</v>
      </c>
      <c r="C328">
        <v>0.50977190454512455</v>
      </c>
      <c r="D328">
        <v>0.8119164610893933</v>
      </c>
      <c r="E328">
        <f>-LOG(WikiPathway_2021_Human_table[[#This Row],[Adjusted P-value]],10)</f>
        <v>9.0488653461170548E-2</v>
      </c>
      <c r="F328">
        <v>0</v>
      </c>
      <c r="G328">
        <v>0</v>
      </c>
      <c r="H328">
        <v>1.042368029314096</v>
      </c>
      <c r="I328">
        <v>0.70233913423909555</v>
      </c>
      <c r="J328" s="1" t="s">
        <v>14838</v>
      </c>
    </row>
    <row r="329" spans="1:10" x14ac:dyDescent="0.25">
      <c r="A329" s="1" t="s">
        <v>14839</v>
      </c>
      <c r="B329" s="1" t="s">
        <v>1710</v>
      </c>
      <c r="C329">
        <v>0.51131008766906871</v>
      </c>
      <c r="D329">
        <v>0.8119164610893933</v>
      </c>
      <c r="E329">
        <f>-LOG(WikiPathway_2021_Human_table[[#This Row],[Adjusted P-value]],10)</f>
        <v>9.0488653461170548E-2</v>
      </c>
      <c r="F329">
        <v>0</v>
      </c>
      <c r="G329">
        <v>0</v>
      </c>
      <c r="H329">
        <v>1.5263421557986141</v>
      </c>
      <c r="I329">
        <v>1.0238383376367779</v>
      </c>
      <c r="J329" s="1" t="s">
        <v>1958</v>
      </c>
    </row>
    <row r="330" spans="1:10" x14ac:dyDescent="0.25">
      <c r="A330" s="1" t="s">
        <v>14840</v>
      </c>
      <c r="B330" s="1" t="s">
        <v>1710</v>
      </c>
      <c r="C330">
        <v>0.51131008766906871</v>
      </c>
      <c r="D330">
        <v>0.8119164610893933</v>
      </c>
      <c r="E330">
        <f>-LOG(WikiPathway_2021_Human_table[[#This Row],[Adjusted P-value]],10)</f>
        <v>9.0488653461170548E-2</v>
      </c>
      <c r="F330">
        <v>0</v>
      </c>
      <c r="G330">
        <v>0</v>
      </c>
      <c r="H330">
        <v>1.5263421557986141</v>
      </c>
      <c r="I330">
        <v>1.0238383376367779</v>
      </c>
      <c r="J330" s="1" t="s">
        <v>2529</v>
      </c>
    </row>
    <row r="331" spans="1:10" x14ac:dyDescent="0.25">
      <c r="A331" s="1" t="s">
        <v>14841</v>
      </c>
      <c r="B331" s="1" t="s">
        <v>1710</v>
      </c>
      <c r="C331">
        <v>0.51131008766906871</v>
      </c>
      <c r="D331">
        <v>0.8119164610893933</v>
      </c>
      <c r="E331">
        <f>-LOG(WikiPathway_2021_Human_table[[#This Row],[Adjusted P-value]],10)</f>
        <v>9.0488653461170548E-2</v>
      </c>
      <c r="F331">
        <v>0</v>
      </c>
      <c r="G331">
        <v>0</v>
      </c>
      <c r="H331">
        <v>1.5263421557986141</v>
      </c>
      <c r="I331">
        <v>1.0238383376367779</v>
      </c>
      <c r="J331" s="1" t="s">
        <v>2442</v>
      </c>
    </row>
    <row r="332" spans="1:10" x14ac:dyDescent="0.25">
      <c r="A332" s="1" t="s">
        <v>14842</v>
      </c>
      <c r="B332" s="1" t="s">
        <v>1710</v>
      </c>
      <c r="C332">
        <v>0.51131008766906871</v>
      </c>
      <c r="D332">
        <v>0.8119164610893933</v>
      </c>
      <c r="E332">
        <f>-LOG(WikiPathway_2021_Human_table[[#This Row],[Adjusted P-value]],10)</f>
        <v>9.0488653461170548E-2</v>
      </c>
      <c r="F332">
        <v>0</v>
      </c>
      <c r="G332">
        <v>0</v>
      </c>
      <c r="H332">
        <v>1.5263421557986141</v>
      </c>
      <c r="I332">
        <v>1.0238383376367779</v>
      </c>
      <c r="J332" s="1" t="s">
        <v>1286</v>
      </c>
    </row>
    <row r="333" spans="1:10" x14ac:dyDescent="0.25">
      <c r="A333" s="1" t="s">
        <v>14843</v>
      </c>
      <c r="B333" s="1" t="s">
        <v>1710</v>
      </c>
      <c r="C333">
        <v>0.51131008766906871</v>
      </c>
      <c r="D333">
        <v>0.8119164610893933</v>
      </c>
      <c r="E333">
        <f>-LOG(WikiPathway_2021_Human_table[[#This Row],[Adjusted P-value]],10)</f>
        <v>9.0488653461170548E-2</v>
      </c>
      <c r="F333">
        <v>0</v>
      </c>
      <c r="G333">
        <v>0</v>
      </c>
      <c r="H333">
        <v>1.5263421557986141</v>
      </c>
      <c r="I333">
        <v>1.0238383376367779</v>
      </c>
      <c r="J333" s="1" t="s">
        <v>1613</v>
      </c>
    </row>
    <row r="334" spans="1:10" x14ac:dyDescent="0.25">
      <c r="A334" s="1" t="s">
        <v>14844</v>
      </c>
      <c r="B334" s="1" t="s">
        <v>1710</v>
      </c>
      <c r="C334">
        <v>0.51131008766906871</v>
      </c>
      <c r="D334">
        <v>0.8119164610893933</v>
      </c>
      <c r="E334">
        <f>-LOG(WikiPathway_2021_Human_table[[#This Row],[Adjusted P-value]],10)</f>
        <v>9.0488653461170548E-2</v>
      </c>
      <c r="F334">
        <v>0</v>
      </c>
      <c r="G334">
        <v>0</v>
      </c>
      <c r="H334">
        <v>1.5263421557986141</v>
      </c>
      <c r="I334">
        <v>1.0238383376367779</v>
      </c>
      <c r="J334" s="1" t="s">
        <v>8070</v>
      </c>
    </row>
    <row r="335" spans="1:10" x14ac:dyDescent="0.25">
      <c r="A335" s="1" t="s">
        <v>14845</v>
      </c>
      <c r="B335" s="1" t="s">
        <v>1710</v>
      </c>
      <c r="C335">
        <v>0.51131008766906871</v>
      </c>
      <c r="D335">
        <v>0.8119164610893933</v>
      </c>
      <c r="E335">
        <f>-LOG(WikiPathway_2021_Human_table[[#This Row],[Adjusted P-value]],10)</f>
        <v>9.0488653461170548E-2</v>
      </c>
      <c r="F335">
        <v>0</v>
      </c>
      <c r="G335">
        <v>0</v>
      </c>
      <c r="H335">
        <v>1.5263421557986141</v>
      </c>
      <c r="I335">
        <v>1.0238383376367779</v>
      </c>
      <c r="J335" s="1" t="s">
        <v>1304</v>
      </c>
    </row>
    <row r="336" spans="1:10" x14ac:dyDescent="0.25">
      <c r="A336" s="1" t="s">
        <v>14846</v>
      </c>
      <c r="B336" s="1" t="s">
        <v>1710</v>
      </c>
      <c r="C336">
        <v>0.51131008766906871</v>
      </c>
      <c r="D336">
        <v>0.8119164610893933</v>
      </c>
      <c r="E336">
        <f>-LOG(WikiPathway_2021_Human_table[[#This Row],[Adjusted P-value]],10)</f>
        <v>9.0488653461170548E-2</v>
      </c>
      <c r="F336">
        <v>0</v>
      </c>
      <c r="G336">
        <v>0</v>
      </c>
      <c r="H336">
        <v>1.5263421557986141</v>
      </c>
      <c r="I336">
        <v>1.0238383376367779</v>
      </c>
      <c r="J336" s="1" t="s">
        <v>9524</v>
      </c>
    </row>
    <row r="337" spans="1:10" x14ac:dyDescent="0.25">
      <c r="A337" s="1" t="s">
        <v>14847</v>
      </c>
      <c r="B337" s="1" t="s">
        <v>1710</v>
      </c>
      <c r="C337">
        <v>0.51131008766906871</v>
      </c>
      <c r="D337">
        <v>0.8119164610893933</v>
      </c>
      <c r="E337">
        <f>-LOG(WikiPathway_2021_Human_table[[#This Row],[Adjusted P-value]],10)</f>
        <v>9.0488653461170548E-2</v>
      </c>
      <c r="F337">
        <v>0</v>
      </c>
      <c r="G337">
        <v>0</v>
      </c>
      <c r="H337">
        <v>1.5263421557986141</v>
      </c>
      <c r="I337">
        <v>1.0238383376367779</v>
      </c>
      <c r="J337" s="1" t="s">
        <v>1742</v>
      </c>
    </row>
    <row r="338" spans="1:10" x14ac:dyDescent="0.25">
      <c r="A338" s="1" t="s">
        <v>14848</v>
      </c>
      <c r="B338" s="1" t="s">
        <v>1710</v>
      </c>
      <c r="C338">
        <v>0.51131008766906871</v>
      </c>
      <c r="D338">
        <v>0.8119164610893933</v>
      </c>
      <c r="E338">
        <f>-LOG(WikiPathway_2021_Human_table[[#This Row],[Adjusted P-value]],10)</f>
        <v>9.0488653461170548E-2</v>
      </c>
      <c r="F338">
        <v>0</v>
      </c>
      <c r="G338">
        <v>0</v>
      </c>
      <c r="H338">
        <v>1.5263421557986141</v>
      </c>
      <c r="I338">
        <v>1.0238383376367779</v>
      </c>
      <c r="J338" s="1" t="s">
        <v>8009</v>
      </c>
    </row>
    <row r="339" spans="1:10" x14ac:dyDescent="0.25">
      <c r="A339" s="1" t="s">
        <v>14849</v>
      </c>
      <c r="B339" s="1" t="s">
        <v>1760</v>
      </c>
      <c r="C339">
        <v>0.51289291159905759</v>
      </c>
      <c r="D339">
        <v>0.8119164610893933</v>
      </c>
      <c r="E339">
        <f>-LOG(WikiPathway_2021_Human_table[[#This Row],[Adjusted P-value]],10)</f>
        <v>9.0488653461170548E-2</v>
      </c>
      <c r="F339">
        <v>0</v>
      </c>
      <c r="G339">
        <v>0</v>
      </c>
      <c r="H339">
        <v>1.068424135910955</v>
      </c>
      <c r="I339">
        <v>0.7133741934018476</v>
      </c>
      <c r="J339" s="1" t="s">
        <v>14850</v>
      </c>
    </row>
    <row r="340" spans="1:10" x14ac:dyDescent="0.25">
      <c r="A340" s="1" t="s">
        <v>14851</v>
      </c>
      <c r="B340" s="1" t="s">
        <v>1760</v>
      </c>
      <c r="C340">
        <v>0.51289291159905759</v>
      </c>
      <c r="D340">
        <v>0.8119164610893933</v>
      </c>
      <c r="E340">
        <f>-LOG(WikiPathway_2021_Human_table[[#This Row],[Adjusted P-value]],10)</f>
        <v>9.0488653461170548E-2</v>
      </c>
      <c r="F340">
        <v>0</v>
      </c>
      <c r="G340">
        <v>0</v>
      </c>
      <c r="H340">
        <v>1.068424135910955</v>
      </c>
      <c r="I340">
        <v>0.7133741934018476</v>
      </c>
      <c r="J340" s="1" t="s">
        <v>14852</v>
      </c>
    </row>
    <row r="341" spans="1:10" x14ac:dyDescent="0.25">
      <c r="A341" s="1" t="s">
        <v>14853</v>
      </c>
      <c r="B341" s="1" t="s">
        <v>1763</v>
      </c>
      <c r="C341">
        <v>0.51310705719404037</v>
      </c>
      <c r="D341">
        <v>0.8119164610893933</v>
      </c>
      <c r="E341">
        <f>-LOG(WikiPathway_2021_Human_table[[#This Row],[Adjusted P-value]],10)</f>
        <v>9.0488653461170548E-2</v>
      </c>
      <c r="F341">
        <v>0</v>
      </c>
      <c r="G341">
        <v>0</v>
      </c>
      <c r="H341">
        <v>1.0339438940768662</v>
      </c>
      <c r="I341">
        <v>0.68992053533528119</v>
      </c>
      <c r="J341" s="1" t="s">
        <v>1606</v>
      </c>
    </row>
    <row r="342" spans="1:10" x14ac:dyDescent="0.25">
      <c r="A342" s="1" t="s">
        <v>14854</v>
      </c>
      <c r="B342" s="1" t="s">
        <v>14855</v>
      </c>
      <c r="C342">
        <v>0.51610760687322821</v>
      </c>
      <c r="D342">
        <v>0.81426947946567962</v>
      </c>
      <c r="E342">
        <f>-LOG(WikiPathway_2021_Human_table[[#This Row],[Adjusted P-value]],10)</f>
        <v>8.9231843173572939E-2</v>
      </c>
      <c r="F342">
        <v>0</v>
      </c>
      <c r="G342">
        <v>0</v>
      </c>
      <c r="H342">
        <v>1.0272982012112446</v>
      </c>
      <c r="I342">
        <v>0.67949611685706446</v>
      </c>
      <c r="J342" s="1" t="s">
        <v>14856</v>
      </c>
    </row>
    <row r="343" spans="1:10" x14ac:dyDescent="0.25">
      <c r="A343" s="1" t="s">
        <v>14857</v>
      </c>
      <c r="B343" s="1" t="s">
        <v>1773</v>
      </c>
      <c r="C343">
        <v>0.52042374823690063</v>
      </c>
      <c r="D343">
        <v>0.81491562475409118</v>
      </c>
      <c r="E343">
        <f>-LOG(WikiPathway_2021_Human_table[[#This Row],[Adjusted P-value]],10)</f>
        <v>8.8887355187215245E-2</v>
      </c>
      <c r="F343">
        <v>0</v>
      </c>
      <c r="G343">
        <v>0</v>
      </c>
      <c r="H343">
        <v>1.1871345029239766</v>
      </c>
      <c r="I343">
        <v>0.77533166933827313</v>
      </c>
      <c r="J343" s="1" t="s">
        <v>14858</v>
      </c>
    </row>
    <row r="344" spans="1:10" x14ac:dyDescent="0.25">
      <c r="A344" s="1" t="s">
        <v>14859</v>
      </c>
      <c r="B344" s="1" t="s">
        <v>1773</v>
      </c>
      <c r="C344">
        <v>0.52042374823690063</v>
      </c>
      <c r="D344">
        <v>0.81491562475409118</v>
      </c>
      <c r="E344">
        <f>-LOG(WikiPathway_2021_Human_table[[#This Row],[Adjusted P-value]],10)</f>
        <v>8.8887355187215245E-2</v>
      </c>
      <c r="F344">
        <v>0</v>
      </c>
      <c r="G344">
        <v>0</v>
      </c>
      <c r="H344">
        <v>1.1871345029239766</v>
      </c>
      <c r="I344">
        <v>0.77533166933827313</v>
      </c>
      <c r="J344" s="1" t="s">
        <v>14860</v>
      </c>
    </row>
    <row r="345" spans="1:10" x14ac:dyDescent="0.25">
      <c r="A345" s="1" t="s">
        <v>14861</v>
      </c>
      <c r="B345" s="1" t="s">
        <v>13866</v>
      </c>
      <c r="C345">
        <v>0.52261010308625144</v>
      </c>
      <c r="D345">
        <v>0.81491562475409118</v>
      </c>
      <c r="E345">
        <f>-LOG(WikiPathway_2021_Human_table[[#This Row],[Adjusted P-value]],10)</f>
        <v>8.8887355187215245E-2</v>
      </c>
      <c r="F345">
        <v>0</v>
      </c>
      <c r="G345">
        <v>0</v>
      </c>
      <c r="H345">
        <v>1.0297528140731942</v>
      </c>
      <c r="I345">
        <v>0.66822677775298922</v>
      </c>
      <c r="J345" s="1" t="s">
        <v>14862</v>
      </c>
    </row>
    <row r="346" spans="1:10" x14ac:dyDescent="0.25">
      <c r="A346" s="1" t="s">
        <v>14863</v>
      </c>
      <c r="B346" s="1" t="s">
        <v>1782</v>
      </c>
      <c r="C346">
        <v>0.52409071777865346</v>
      </c>
      <c r="D346">
        <v>0.81491562475409118</v>
      </c>
      <c r="E346">
        <f>-LOG(WikiPathway_2021_Human_table[[#This Row],[Adjusted P-value]],10)</f>
        <v>8.8887355187215245E-2</v>
      </c>
      <c r="F346">
        <v>0</v>
      </c>
      <c r="G346">
        <v>0</v>
      </c>
      <c r="H346">
        <v>1.1052440426948609</v>
      </c>
      <c r="I346">
        <v>0.71408765860862589</v>
      </c>
      <c r="J346" s="1" t="s">
        <v>14864</v>
      </c>
    </row>
    <row r="347" spans="1:10" x14ac:dyDescent="0.25">
      <c r="A347" s="1" t="s">
        <v>14865</v>
      </c>
      <c r="B347" s="1" t="s">
        <v>1782</v>
      </c>
      <c r="C347">
        <v>0.52409071777865346</v>
      </c>
      <c r="D347">
        <v>0.81491562475409118</v>
      </c>
      <c r="E347">
        <f>-LOG(WikiPathway_2021_Human_table[[#This Row],[Adjusted P-value]],10)</f>
        <v>8.8887355187215245E-2</v>
      </c>
      <c r="F347">
        <v>0</v>
      </c>
      <c r="G347">
        <v>0</v>
      </c>
      <c r="H347">
        <v>1.1052440426948609</v>
      </c>
      <c r="I347">
        <v>0.71408765860862589</v>
      </c>
      <c r="J347" s="1" t="s">
        <v>14866</v>
      </c>
    </row>
    <row r="348" spans="1:10" x14ac:dyDescent="0.25">
      <c r="A348" s="1" t="s">
        <v>14867</v>
      </c>
      <c r="B348" s="1" t="s">
        <v>1787</v>
      </c>
      <c r="C348">
        <v>0.52685724885176521</v>
      </c>
      <c r="D348">
        <v>0.8168564838105179</v>
      </c>
      <c r="E348">
        <f>-LOG(WikiPathway_2021_Human_table[[#This Row],[Adjusted P-value]],10)</f>
        <v>8.7854239384556096E-2</v>
      </c>
      <c r="F348">
        <v>0</v>
      </c>
      <c r="G348">
        <v>0</v>
      </c>
      <c r="H348">
        <v>1.0683840749414519</v>
      </c>
      <c r="I348">
        <v>0.6846479109172483</v>
      </c>
      <c r="J348" s="1" t="s">
        <v>2350</v>
      </c>
    </row>
    <row r="349" spans="1:10" x14ac:dyDescent="0.25">
      <c r="A349" s="1" t="s">
        <v>14868</v>
      </c>
      <c r="B349" s="1" t="s">
        <v>13872</v>
      </c>
      <c r="C349">
        <v>0.53711720890378378</v>
      </c>
      <c r="D349">
        <v>0.82802820528820076</v>
      </c>
      <c r="E349">
        <f>-LOG(WikiPathway_2021_Human_table[[#This Row],[Adjusted P-value]],10)</f>
        <v>8.1954869504495653E-2</v>
      </c>
      <c r="F349">
        <v>0</v>
      </c>
      <c r="G349">
        <v>0</v>
      </c>
      <c r="H349">
        <v>1.0120653954322094</v>
      </c>
      <c r="I349">
        <v>0.62903805528865786</v>
      </c>
      <c r="J349" s="1" t="s">
        <v>14869</v>
      </c>
    </row>
    <row r="350" spans="1:10" x14ac:dyDescent="0.25">
      <c r="A350" s="1" t="s">
        <v>14870</v>
      </c>
      <c r="B350" s="1" t="s">
        <v>1818</v>
      </c>
      <c r="C350">
        <v>0.54534093097418546</v>
      </c>
      <c r="D350">
        <v>0.82802820528820076</v>
      </c>
      <c r="E350">
        <f>-LOG(WikiPathway_2021_Human_table[[#This Row],[Adjusted P-value]],10)</f>
        <v>8.1954869504495653E-2</v>
      </c>
      <c r="F350">
        <v>0</v>
      </c>
      <c r="G350">
        <v>0</v>
      </c>
      <c r="H350">
        <v>1.0683440608543007</v>
      </c>
      <c r="I350">
        <v>0.64778413781242172</v>
      </c>
      <c r="J350" s="1" t="s">
        <v>2253</v>
      </c>
    </row>
    <row r="351" spans="1:10" x14ac:dyDescent="0.25">
      <c r="A351" s="1" t="s">
        <v>14871</v>
      </c>
      <c r="B351" s="1" t="s">
        <v>1818</v>
      </c>
      <c r="C351">
        <v>0.54534093097418546</v>
      </c>
      <c r="D351">
        <v>0.82802820528820076</v>
      </c>
      <c r="E351">
        <f>-LOG(WikiPathway_2021_Human_table[[#This Row],[Adjusted P-value]],10)</f>
        <v>8.1954869504495653E-2</v>
      </c>
      <c r="F351">
        <v>0</v>
      </c>
      <c r="G351">
        <v>0</v>
      </c>
      <c r="H351">
        <v>1.0683440608543007</v>
      </c>
      <c r="I351">
        <v>0.64778413781242172</v>
      </c>
      <c r="J351" s="1" t="s">
        <v>14872</v>
      </c>
    </row>
    <row r="352" spans="1:10" x14ac:dyDescent="0.25">
      <c r="A352" s="1" t="s">
        <v>14873</v>
      </c>
      <c r="B352" s="1" t="s">
        <v>1818</v>
      </c>
      <c r="C352">
        <v>0.54534093097418546</v>
      </c>
      <c r="D352">
        <v>0.82802820528820076</v>
      </c>
      <c r="E352">
        <f>-LOG(WikiPathway_2021_Human_table[[#This Row],[Adjusted P-value]],10)</f>
        <v>8.1954869504495653E-2</v>
      </c>
      <c r="F352">
        <v>0</v>
      </c>
      <c r="G352">
        <v>0</v>
      </c>
      <c r="H352">
        <v>1.0683440608543007</v>
      </c>
      <c r="I352">
        <v>0.64778413781242172</v>
      </c>
      <c r="J352" s="1" t="s">
        <v>14874</v>
      </c>
    </row>
    <row r="353" spans="1:10" x14ac:dyDescent="0.25">
      <c r="A353" s="1" t="s">
        <v>14875</v>
      </c>
      <c r="B353" s="1" t="s">
        <v>1826</v>
      </c>
      <c r="C353">
        <v>0.54605364724555394</v>
      </c>
      <c r="D353">
        <v>0.82802820528820076</v>
      </c>
      <c r="E353">
        <f>-LOG(WikiPathway_2021_Human_table[[#This Row],[Adjusted P-value]],10)</f>
        <v>8.1954869504495653E-2</v>
      </c>
      <c r="F353">
        <v>0</v>
      </c>
      <c r="G353">
        <v>0</v>
      </c>
      <c r="H353">
        <v>1.0174175180036844</v>
      </c>
      <c r="I353">
        <v>0.61557631421711334</v>
      </c>
      <c r="J353" s="1" t="s">
        <v>1802</v>
      </c>
    </row>
    <row r="354" spans="1:10" x14ac:dyDescent="0.25">
      <c r="A354" s="1" t="s">
        <v>14876</v>
      </c>
      <c r="B354" s="1" t="s">
        <v>1826</v>
      </c>
      <c r="C354">
        <v>0.54605364724555394</v>
      </c>
      <c r="D354">
        <v>0.82802820528820076</v>
      </c>
      <c r="E354">
        <f>-LOG(WikiPathway_2021_Human_table[[#This Row],[Adjusted P-value]],10)</f>
        <v>8.1954869504495653E-2</v>
      </c>
      <c r="F354">
        <v>0</v>
      </c>
      <c r="G354">
        <v>0</v>
      </c>
      <c r="H354">
        <v>1.0174175180036844</v>
      </c>
      <c r="I354">
        <v>0.61557631421711334</v>
      </c>
      <c r="J354" s="1" t="s">
        <v>1567</v>
      </c>
    </row>
    <row r="355" spans="1:10" x14ac:dyDescent="0.25">
      <c r="A355" s="1" t="s">
        <v>14877</v>
      </c>
      <c r="B355" s="1" t="s">
        <v>1826</v>
      </c>
      <c r="C355">
        <v>0.54605364724555394</v>
      </c>
      <c r="D355">
        <v>0.82802820528820076</v>
      </c>
      <c r="E355">
        <f>-LOG(WikiPathway_2021_Human_table[[#This Row],[Adjusted P-value]],10)</f>
        <v>8.1954869504495653E-2</v>
      </c>
      <c r="F355">
        <v>0</v>
      </c>
      <c r="G355">
        <v>0</v>
      </c>
      <c r="H355">
        <v>1.0174175180036844</v>
      </c>
      <c r="I355">
        <v>0.61557631421711334</v>
      </c>
      <c r="J355" s="1" t="s">
        <v>14878</v>
      </c>
    </row>
    <row r="356" spans="1:10" x14ac:dyDescent="0.25">
      <c r="A356" s="1" t="s">
        <v>14879</v>
      </c>
      <c r="B356" s="1" t="s">
        <v>1831</v>
      </c>
      <c r="C356">
        <v>0.54720376187941078</v>
      </c>
      <c r="D356">
        <v>0.82802820528820076</v>
      </c>
      <c r="E356">
        <f>-LOG(WikiPathway_2021_Human_table[[#This Row],[Adjusted P-value]],10)</f>
        <v>8.1954869504495653E-2</v>
      </c>
      <c r="F356">
        <v>0</v>
      </c>
      <c r="G356">
        <v>0</v>
      </c>
      <c r="H356">
        <v>1.1245921822099108</v>
      </c>
      <c r="I356">
        <v>0.67805490543061464</v>
      </c>
      <c r="J356" s="1" t="s">
        <v>1838</v>
      </c>
    </row>
    <row r="357" spans="1:10" x14ac:dyDescent="0.25">
      <c r="A357" s="1" t="s">
        <v>14880</v>
      </c>
      <c r="B357" s="1" t="s">
        <v>14881</v>
      </c>
      <c r="C357">
        <v>0.54791457450297298</v>
      </c>
      <c r="D357">
        <v>0.82802820528820076</v>
      </c>
      <c r="E357">
        <f>-LOG(WikiPathway_2021_Human_table[[#This Row],[Adjusted P-value]],10)</f>
        <v>8.1954869504495653E-2</v>
      </c>
      <c r="F357">
        <v>0</v>
      </c>
      <c r="G357">
        <v>0</v>
      </c>
      <c r="H357">
        <v>1.0054128693731013</v>
      </c>
      <c r="I357">
        <v>0.60489246661251628</v>
      </c>
      <c r="J357" s="1" t="s">
        <v>14882</v>
      </c>
    </row>
    <row r="358" spans="1:10" x14ac:dyDescent="0.25">
      <c r="A358" s="1" t="s">
        <v>14883</v>
      </c>
      <c r="B358" s="1" t="s">
        <v>1852</v>
      </c>
      <c r="C358">
        <v>0.55315858682969865</v>
      </c>
      <c r="D358">
        <v>0.83128301596194942</v>
      </c>
      <c r="E358">
        <f>-LOG(WikiPathway_2021_Human_table[[#This Row],[Adjusted P-value]],10)</f>
        <v>8.0251092527524798E-2</v>
      </c>
      <c r="F358">
        <v>0</v>
      </c>
      <c r="G358">
        <v>0</v>
      </c>
      <c r="H358">
        <v>1.3354763296317942</v>
      </c>
      <c r="I358">
        <v>0.79074961485076567</v>
      </c>
      <c r="J358" s="1" t="s">
        <v>1611</v>
      </c>
    </row>
    <row r="359" spans="1:10" x14ac:dyDescent="0.25">
      <c r="A359" s="1" t="s">
        <v>14884</v>
      </c>
      <c r="B359" s="1" t="s">
        <v>1852</v>
      </c>
      <c r="C359">
        <v>0.55315858682969865</v>
      </c>
      <c r="D359">
        <v>0.83128301596194942</v>
      </c>
      <c r="E359">
        <f>-LOG(WikiPathway_2021_Human_table[[#This Row],[Adjusted P-value]],10)</f>
        <v>8.0251092527524798E-2</v>
      </c>
      <c r="F359">
        <v>0</v>
      </c>
      <c r="G359">
        <v>0</v>
      </c>
      <c r="H359">
        <v>1.3354763296317942</v>
      </c>
      <c r="I359">
        <v>0.79074961485076567</v>
      </c>
      <c r="J359" s="1" t="s">
        <v>1494</v>
      </c>
    </row>
    <row r="360" spans="1:10" x14ac:dyDescent="0.25">
      <c r="A360" s="1" t="s">
        <v>14885</v>
      </c>
      <c r="B360" s="1" t="s">
        <v>1882</v>
      </c>
      <c r="C360">
        <v>0.56279953898825075</v>
      </c>
      <c r="D360">
        <v>0.84107264437688589</v>
      </c>
      <c r="E360">
        <f>-LOG(WikiPathway_2021_Human_table[[#This Row],[Adjusted P-value]],10)</f>
        <v>7.5166492086130257E-2</v>
      </c>
      <c r="F360">
        <v>0</v>
      </c>
      <c r="G360">
        <v>0</v>
      </c>
      <c r="H360">
        <v>1.0173971227835397</v>
      </c>
      <c r="I360">
        <v>0.58483219181451174</v>
      </c>
      <c r="J360" s="1" t="s">
        <v>14886</v>
      </c>
    </row>
    <row r="361" spans="1:10" x14ac:dyDescent="0.25">
      <c r="A361" s="1" t="s">
        <v>14887</v>
      </c>
      <c r="B361" s="1" t="s">
        <v>1882</v>
      </c>
      <c r="C361">
        <v>0.56279953898825075</v>
      </c>
      <c r="D361">
        <v>0.84107264437688589</v>
      </c>
      <c r="E361">
        <f>-LOG(WikiPathway_2021_Human_table[[#This Row],[Adjusted P-value]],10)</f>
        <v>7.5166492086130257E-2</v>
      </c>
      <c r="F361">
        <v>0</v>
      </c>
      <c r="G361">
        <v>0</v>
      </c>
      <c r="H361">
        <v>1.0173971227835397</v>
      </c>
      <c r="I361">
        <v>0.58483219181451174</v>
      </c>
      <c r="J361" s="1" t="s">
        <v>14888</v>
      </c>
    </row>
    <row r="362" spans="1:10" x14ac:dyDescent="0.25">
      <c r="A362" s="1" t="s">
        <v>14889</v>
      </c>
      <c r="B362" s="1" t="s">
        <v>1888</v>
      </c>
      <c r="C362">
        <v>0.56602594900277314</v>
      </c>
      <c r="D362">
        <v>0.8421553191113168</v>
      </c>
      <c r="E362">
        <f>-LOG(WikiPathway_2021_Human_table[[#This Row],[Adjusted P-value]],10)</f>
        <v>7.4607803972692274E-2</v>
      </c>
      <c r="F362">
        <v>0</v>
      </c>
      <c r="G362">
        <v>0</v>
      </c>
      <c r="H362">
        <v>1.0338247230034543</v>
      </c>
      <c r="I362">
        <v>0.58836552479320214</v>
      </c>
      <c r="J362" s="1" t="s">
        <v>14890</v>
      </c>
    </row>
    <row r="363" spans="1:10" x14ac:dyDescent="0.25">
      <c r="A363" s="1" t="s">
        <v>14891</v>
      </c>
      <c r="B363" s="1" t="s">
        <v>9371</v>
      </c>
      <c r="C363">
        <v>0.57269437861475447</v>
      </c>
      <c r="D363">
        <v>0.8421553191113168</v>
      </c>
      <c r="E363">
        <f>-LOG(WikiPathway_2021_Human_table[[#This Row],[Adjusted P-value]],10)</f>
        <v>7.4607803972692274E-2</v>
      </c>
      <c r="F363">
        <v>0</v>
      </c>
      <c r="G363">
        <v>0</v>
      </c>
      <c r="H363">
        <v>0.97778312014523872</v>
      </c>
      <c r="I363">
        <v>0.54501931806227655</v>
      </c>
      <c r="J363" s="1" t="s">
        <v>14892</v>
      </c>
    </row>
    <row r="364" spans="1:10" x14ac:dyDescent="0.25">
      <c r="A364" s="1" t="s">
        <v>14893</v>
      </c>
      <c r="B364" s="1" t="s">
        <v>1896</v>
      </c>
      <c r="C364">
        <v>0.57291607210918571</v>
      </c>
      <c r="D364">
        <v>0.8421553191113168</v>
      </c>
      <c r="E364">
        <f>-LOG(WikiPathway_2021_Human_table[[#This Row],[Adjusted P-value]],10)</f>
        <v>7.4607803972692274E-2</v>
      </c>
      <c r="F364">
        <v>0</v>
      </c>
      <c r="G364">
        <v>0</v>
      </c>
      <c r="H364">
        <v>1.0683040935672514</v>
      </c>
      <c r="I364">
        <v>0.59506251999740978</v>
      </c>
      <c r="J364" s="1" t="s">
        <v>14894</v>
      </c>
    </row>
    <row r="365" spans="1:10" x14ac:dyDescent="0.25">
      <c r="A365" s="1" t="s">
        <v>14895</v>
      </c>
      <c r="B365" s="1" t="s">
        <v>1896</v>
      </c>
      <c r="C365">
        <v>0.57291607210918571</v>
      </c>
      <c r="D365">
        <v>0.8421553191113168</v>
      </c>
      <c r="E365">
        <f>-LOG(WikiPathway_2021_Human_table[[#This Row],[Adjusted P-value]],10)</f>
        <v>7.4607803972692274E-2</v>
      </c>
      <c r="F365">
        <v>0</v>
      </c>
      <c r="G365">
        <v>0</v>
      </c>
      <c r="H365">
        <v>1.0683040935672514</v>
      </c>
      <c r="I365">
        <v>0.59506251999740978</v>
      </c>
      <c r="J365" s="1" t="s">
        <v>14896</v>
      </c>
    </row>
    <row r="366" spans="1:10" x14ac:dyDescent="0.25">
      <c r="A366" s="1" t="s">
        <v>14897</v>
      </c>
      <c r="B366" s="1" t="s">
        <v>1896</v>
      </c>
      <c r="C366">
        <v>0.57291607210918571</v>
      </c>
      <c r="D366">
        <v>0.8421553191113168</v>
      </c>
      <c r="E366">
        <f>-LOG(WikiPathway_2021_Human_table[[#This Row],[Adjusted P-value]],10)</f>
        <v>7.4607803972692274E-2</v>
      </c>
      <c r="F366">
        <v>0</v>
      </c>
      <c r="G366">
        <v>0</v>
      </c>
      <c r="H366">
        <v>1.0683040935672514</v>
      </c>
      <c r="I366">
        <v>0.59506251999740978</v>
      </c>
      <c r="J366" s="1" t="s">
        <v>14898</v>
      </c>
    </row>
    <row r="367" spans="1:10" x14ac:dyDescent="0.25">
      <c r="A367" s="1" t="s">
        <v>14899</v>
      </c>
      <c r="B367" s="1" t="s">
        <v>1896</v>
      </c>
      <c r="C367">
        <v>0.57291607210918571</v>
      </c>
      <c r="D367">
        <v>0.8421553191113168</v>
      </c>
      <c r="E367">
        <f>-LOG(WikiPathway_2021_Human_table[[#This Row],[Adjusted P-value]],10)</f>
        <v>7.4607803972692274E-2</v>
      </c>
      <c r="F367">
        <v>0</v>
      </c>
      <c r="G367">
        <v>0</v>
      </c>
      <c r="H367">
        <v>1.0683040935672514</v>
      </c>
      <c r="I367">
        <v>0.59506251999740978</v>
      </c>
      <c r="J367" s="1" t="s">
        <v>14900</v>
      </c>
    </row>
    <row r="368" spans="1:10" x14ac:dyDescent="0.25">
      <c r="A368" s="1" t="s">
        <v>14901</v>
      </c>
      <c r="B368" s="1" t="s">
        <v>1929</v>
      </c>
      <c r="C368">
        <v>0.58612257609826834</v>
      </c>
      <c r="D368">
        <v>0.85534093730651983</v>
      </c>
      <c r="E368">
        <f>-LOG(WikiPathway_2021_Human_table[[#This Row],[Adjusted P-value]],10)</f>
        <v>6.7860741789580015E-2</v>
      </c>
      <c r="F368">
        <v>0</v>
      </c>
      <c r="G368">
        <v>0</v>
      </c>
      <c r="H368">
        <v>1.0014628437682855</v>
      </c>
      <c r="I368">
        <v>0.53500782671788383</v>
      </c>
      <c r="J368" s="1" t="s">
        <v>14902</v>
      </c>
    </row>
    <row r="369" spans="1:10" x14ac:dyDescent="0.25">
      <c r="A369" s="1" t="s">
        <v>14903</v>
      </c>
      <c r="B369" s="1" t="s">
        <v>1938</v>
      </c>
      <c r="C369">
        <v>0.58636228529271506</v>
      </c>
      <c r="D369">
        <v>0.85534093730651983</v>
      </c>
      <c r="E369">
        <f>-LOG(WikiPathway_2021_Human_table[[#This Row],[Adjusted P-value]],10)</f>
        <v>6.7860741789580015E-2</v>
      </c>
      <c r="F369">
        <v>0</v>
      </c>
      <c r="G369">
        <v>0</v>
      </c>
      <c r="H369">
        <v>0.97099440149293526</v>
      </c>
      <c r="I369">
        <v>0.51833375162634554</v>
      </c>
      <c r="J369" s="1" t="s">
        <v>1990</v>
      </c>
    </row>
    <row r="370" spans="1:10" x14ac:dyDescent="0.25">
      <c r="A370" s="1" t="s">
        <v>14904</v>
      </c>
      <c r="B370" s="1" t="s">
        <v>1944</v>
      </c>
      <c r="C370">
        <v>0.5914253321152888</v>
      </c>
      <c r="D370">
        <v>0.85534093730651983</v>
      </c>
      <c r="E370">
        <f>-LOG(WikiPathway_2021_Human_table[[#This Row],[Adjusted P-value]],10)</f>
        <v>6.7860741789580015E-2</v>
      </c>
      <c r="F370">
        <v>0</v>
      </c>
      <c r="G370">
        <v>0</v>
      </c>
      <c r="H370">
        <v>1.1870251315020457</v>
      </c>
      <c r="I370">
        <v>0.62344914766452608</v>
      </c>
      <c r="J370" s="1" t="s">
        <v>2598</v>
      </c>
    </row>
    <row r="371" spans="1:10" x14ac:dyDescent="0.25">
      <c r="A371" s="1" t="s">
        <v>14905</v>
      </c>
      <c r="B371" s="1" t="s">
        <v>1944</v>
      </c>
      <c r="C371">
        <v>0.5914253321152888</v>
      </c>
      <c r="D371">
        <v>0.85534093730651983</v>
      </c>
      <c r="E371">
        <f>-LOG(WikiPathway_2021_Human_table[[#This Row],[Adjusted P-value]],10)</f>
        <v>6.7860741789580015E-2</v>
      </c>
      <c r="F371">
        <v>0</v>
      </c>
      <c r="G371">
        <v>0</v>
      </c>
      <c r="H371">
        <v>1.1870251315020457</v>
      </c>
      <c r="I371">
        <v>0.62344914766452608</v>
      </c>
      <c r="J371" s="1" t="s">
        <v>1284</v>
      </c>
    </row>
    <row r="372" spans="1:10" x14ac:dyDescent="0.25">
      <c r="A372" s="1" t="s">
        <v>14906</v>
      </c>
      <c r="B372" s="1" t="s">
        <v>1944</v>
      </c>
      <c r="C372">
        <v>0.5914253321152888</v>
      </c>
      <c r="D372">
        <v>0.85534093730651983</v>
      </c>
      <c r="E372">
        <f>-LOG(WikiPathway_2021_Human_table[[#This Row],[Adjusted P-value]],10)</f>
        <v>6.7860741789580015E-2</v>
      </c>
      <c r="F372">
        <v>0</v>
      </c>
      <c r="G372">
        <v>0</v>
      </c>
      <c r="H372">
        <v>1.1870251315020457</v>
      </c>
      <c r="I372">
        <v>0.62344914766452608</v>
      </c>
      <c r="J372" s="1" t="s">
        <v>1308</v>
      </c>
    </row>
    <row r="373" spans="1:10" x14ac:dyDescent="0.25">
      <c r="A373" s="1" t="s">
        <v>14907</v>
      </c>
      <c r="B373" s="1" t="s">
        <v>1944</v>
      </c>
      <c r="C373">
        <v>0.5914253321152888</v>
      </c>
      <c r="D373">
        <v>0.85534093730651983</v>
      </c>
      <c r="E373">
        <f>-LOG(WikiPathway_2021_Human_table[[#This Row],[Adjusted P-value]],10)</f>
        <v>6.7860741789580015E-2</v>
      </c>
      <c r="F373">
        <v>0</v>
      </c>
      <c r="G373">
        <v>0</v>
      </c>
      <c r="H373">
        <v>1.1870251315020457</v>
      </c>
      <c r="I373">
        <v>0.62344914766452608</v>
      </c>
      <c r="J373" s="1" t="s">
        <v>1963</v>
      </c>
    </row>
    <row r="374" spans="1:10" x14ac:dyDescent="0.25">
      <c r="A374" s="1" t="s">
        <v>14908</v>
      </c>
      <c r="B374" s="1" t="s">
        <v>1978</v>
      </c>
      <c r="C374">
        <v>0.59754715209472165</v>
      </c>
      <c r="D374">
        <v>0.85954131084637453</v>
      </c>
      <c r="E374">
        <f>-LOG(WikiPathway_2021_Human_table[[#This Row],[Adjusted P-value]],10)</f>
        <v>6.5733245630240175E-2</v>
      </c>
      <c r="F374">
        <v>0</v>
      </c>
      <c r="G374">
        <v>0</v>
      </c>
      <c r="H374">
        <v>1.0173767752715122</v>
      </c>
      <c r="I374">
        <v>0.52386976796300089</v>
      </c>
      <c r="J374" s="1" t="s">
        <v>14909</v>
      </c>
    </row>
    <row r="375" spans="1:10" x14ac:dyDescent="0.25">
      <c r="A375" s="1" t="s">
        <v>14910</v>
      </c>
      <c r="B375" s="1" t="s">
        <v>1978</v>
      </c>
      <c r="C375">
        <v>0.59754715209472165</v>
      </c>
      <c r="D375">
        <v>0.85954131084637453</v>
      </c>
      <c r="E375">
        <f>-LOG(WikiPathway_2021_Human_table[[#This Row],[Adjusted P-value]],10)</f>
        <v>6.5733245630240175E-2</v>
      </c>
      <c r="F375">
        <v>0</v>
      </c>
      <c r="G375">
        <v>0</v>
      </c>
      <c r="H375">
        <v>1.0173767752715122</v>
      </c>
      <c r="I375">
        <v>0.52386976796300089</v>
      </c>
      <c r="J375" s="1" t="s">
        <v>1903</v>
      </c>
    </row>
    <row r="376" spans="1:10" x14ac:dyDescent="0.25">
      <c r="A376" s="1" t="s">
        <v>14911</v>
      </c>
      <c r="B376" s="1" t="s">
        <v>1989</v>
      </c>
      <c r="C376">
        <v>0.59912266090593014</v>
      </c>
      <c r="D376">
        <v>0.85954131084637453</v>
      </c>
      <c r="E376">
        <f>-LOG(WikiPathway_2021_Human_table[[#This Row],[Adjusted P-value]],10)</f>
        <v>6.5733245630240175E-2</v>
      </c>
      <c r="F376">
        <v>0</v>
      </c>
      <c r="G376">
        <v>0</v>
      </c>
      <c r="H376">
        <v>0.95849311978344232</v>
      </c>
      <c r="I376">
        <v>0.49102541061864413</v>
      </c>
      <c r="J376" s="1" t="s">
        <v>14912</v>
      </c>
    </row>
    <row r="377" spans="1:10" x14ac:dyDescent="0.25">
      <c r="A377" s="1" t="s">
        <v>14913</v>
      </c>
      <c r="B377" s="1" t="s">
        <v>1995</v>
      </c>
      <c r="C377">
        <v>0.60561265368757411</v>
      </c>
      <c r="D377">
        <v>0.86401871155456578</v>
      </c>
      <c r="E377">
        <f>-LOG(WikiPathway_2021_Human_table[[#This Row],[Adjusted P-value]],10)</f>
        <v>6.3476852154322513E-2</v>
      </c>
      <c r="F377">
        <v>0</v>
      </c>
      <c r="G377">
        <v>0</v>
      </c>
      <c r="H377">
        <v>0.97106229054736959</v>
      </c>
      <c r="I377">
        <v>0.487001996441214</v>
      </c>
      <c r="J377" s="1" t="s">
        <v>14914</v>
      </c>
    </row>
    <row r="378" spans="1:10" x14ac:dyDescent="0.25">
      <c r="A378" s="1" t="s">
        <v>14915</v>
      </c>
      <c r="B378" s="1" t="s">
        <v>1995</v>
      </c>
      <c r="C378">
        <v>0.60561265368757411</v>
      </c>
      <c r="D378">
        <v>0.86401871155456578</v>
      </c>
      <c r="E378">
        <f>-LOG(WikiPathway_2021_Human_table[[#This Row],[Adjusted P-value]],10)</f>
        <v>6.3476852154322513E-2</v>
      </c>
      <c r="F378">
        <v>0</v>
      </c>
      <c r="G378">
        <v>0</v>
      </c>
      <c r="H378">
        <v>0.97106229054736959</v>
      </c>
      <c r="I378">
        <v>0.487001996441214</v>
      </c>
      <c r="J378" s="1" t="s">
        <v>8261</v>
      </c>
    </row>
    <row r="379" spans="1:10" x14ac:dyDescent="0.25">
      <c r="A379" s="1" t="s">
        <v>14916</v>
      </c>
      <c r="B379" s="1" t="s">
        <v>14917</v>
      </c>
      <c r="C379">
        <v>0.60866745665275168</v>
      </c>
      <c r="D379">
        <v>0.86401871155456578</v>
      </c>
      <c r="E379">
        <f>-LOG(WikiPathway_2021_Human_table[[#This Row],[Adjusted P-value]],10)</f>
        <v>6.3476852154322513E-2</v>
      </c>
      <c r="F379">
        <v>0</v>
      </c>
      <c r="G379">
        <v>0</v>
      </c>
      <c r="H379">
        <v>0.95336307770014306</v>
      </c>
      <c r="I379">
        <v>0.47332875977742217</v>
      </c>
      <c r="J379" s="1" t="s">
        <v>14918</v>
      </c>
    </row>
    <row r="380" spans="1:10" x14ac:dyDescent="0.25">
      <c r="A380" s="1" t="s">
        <v>14919</v>
      </c>
      <c r="B380" s="1" t="s">
        <v>14917</v>
      </c>
      <c r="C380">
        <v>0.60866745665275168</v>
      </c>
      <c r="D380">
        <v>0.86401871155456578</v>
      </c>
      <c r="E380">
        <f>-LOG(WikiPathway_2021_Human_table[[#This Row],[Adjusted P-value]],10)</f>
        <v>6.3476852154322513E-2</v>
      </c>
      <c r="F380">
        <v>0</v>
      </c>
      <c r="G380">
        <v>0</v>
      </c>
      <c r="H380">
        <v>0.95336307770014306</v>
      </c>
      <c r="I380">
        <v>0.47332875977742217</v>
      </c>
      <c r="J380" s="1" t="s">
        <v>14920</v>
      </c>
    </row>
    <row r="381" spans="1:10" x14ac:dyDescent="0.25">
      <c r="A381" s="1" t="s">
        <v>14921</v>
      </c>
      <c r="B381" s="1" t="s">
        <v>2004</v>
      </c>
      <c r="C381">
        <v>0.61376928868295966</v>
      </c>
      <c r="D381">
        <v>0.86858812738909674</v>
      </c>
      <c r="E381">
        <f>-LOG(WikiPathway_2021_Human_table[[#This Row],[Adjusted P-value]],10)</f>
        <v>6.1186111244386832E-2</v>
      </c>
      <c r="F381">
        <v>0</v>
      </c>
      <c r="G381">
        <v>0</v>
      </c>
      <c r="H381">
        <v>0.9494145199063232</v>
      </c>
      <c r="I381">
        <v>0.46344357012683945</v>
      </c>
      <c r="J381" s="1" t="s">
        <v>14922</v>
      </c>
    </row>
    <row r="382" spans="1:10" x14ac:dyDescent="0.25">
      <c r="A382" s="1" t="s">
        <v>14923</v>
      </c>
      <c r="B382" s="1" t="s">
        <v>14924</v>
      </c>
      <c r="C382">
        <v>0.61724569148390673</v>
      </c>
      <c r="D382">
        <v>0.86858812738909674</v>
      </c>
      <c r="E382">
        <f>-LOG(WikiPathway_2021_Human_table[[#This Row],[Adjusted P-value]],10)</f>
        <v>6.1186111244386832E-2</v>
      </c>
      <c r="F382">
        <v>0</v>
      </c>
      <c r="G382">
        <v>0</v>
      </c>
      <c r="H382">
        <v>0.9476695735251558</v>
      </c>
      <c r="I382">
        <v>0.45723932129894118</v>
      </c>
      <c r="J382" s="1" t="s">
        <v>14925</v>
      </c>
    </row>
    <row r="383" spans="1:10" x14ac:dyDescent="0.25">
      <c r="A383" s="1" t="s">
        <v>14926</v>
      </c>
      <c r="B383" s="1" t="s">
        <v>2019</v>
      </c>
      <c r="C383">
        <v>0.62109360761814136</v>
      </c>
      <c r="D383">
        <v>0.86858812738909674</v>
      </c>
      <c r="E383">
        <f>-LOG(WikiPathway_2021_Human_table[[#This Row],[Adjusted P-value]],10)</f>
        <v>6.1186111244386832E-2</v>
      </c>
      <c r="F383">
        <v>0</v>
      </c>
      <c r="G383">
        <v>0</v>
      </c>
      <c r="H383">
        <v>0.97107921318447632</v>
      </c>
      <c r="I383">
        <v>0.46249926796787377</v>
      </c>
      <c r="J383" s="1" t="s">
        <v>14927</v>
      </c>
    </row>
    <row r="384" spans="1:10" x14ac:dyDescent="0.25">
      <c r="A384" s="1" t="s">
        <v>14928</v>
      </c>
      <c r="B384" s="1" t="s">
        <v>2019</v>
      </c>
      <c r="C384">
        <v>0.62109360761814136</v>
      </c>
      <c r="D384">
        <v>0.86858812738909674</v>
      </c>
      <c r="E384">
        <f>-LOG(WikiPathway_2021_Human_table[[#This Row],[Adjusted P-value]],10)</f>
        <v>6.1186111244386832E-2</v>
      </c>
      <c r="F384">
        <v>0</v>
      </c>
      <c r="G384">
        <v>0</v>
      </c>
      <c r="H384">
        <v>0.97107921318447632</v>
      </c>
      <c r="I384">
        <v>0.46249926796787377</v>
      </c>
      <c r="J384" s="1" t="s">
        <v>14929</v>
      </c>
    </row>
    <row r="385" spans="1:10" x14ac:dyDescent="0.25">
      <c r="A385" s="1" t="s">
        <v>14930</v>
      </c>
      <c r="B385" s="1" t="s">
        <v>9664</v>
      </c>
      <c r="C385">
        <v>0.62161198859530153</v>
      </c>
      <c r="D385">
        <v>0.86858812738909674</v>
      </c>
      <c r="E385">
        <f>-LOG(WikiPathway_2021_Human_table[[#This Row],[Adjusted P-value]],10)</f>
        <v>6.1186111244386832E-2</v>
      </c>
      <c r="F385">
        <v>0</v>
      </c>
      <c r="G385">
        <v>0</v>
      </c>
      <c r="H385">
        <v>0.93685443838066162</v>
      </c>
      <c r="I385">
        <v>0.44541731855692179</v>
      </c>
      <c r="J385" s="1" t="s">
        <v>14931</v>
      </c>
    </row>
    <row r="386" spans="1:10" x14ac:dyDescent="0.25">
      <c r="A386" s="1" t="s">
        <v>14932</v>
      </c>
      <c r="B386" s="1" t="s">
        <v>2033</v>
      </c>
      <c r="C386">
        <v>0.62448263215774402</v>
      </c>
      <c r="D386">
        <v>0.86858812738909674</v>
      </c>
      <c r="E386">
        <f>-LOG(WikiPathway_2021_Human_table[[#This Row],[Adjusted P-value]],10)</f>
        <v>6.1186111244386832E-2</v>
      </c>
      <c r="F386">
        <v>0</v>
      </c>
      <c r="G386">
        <v>0</v>
      </c>
      <c r="H386">
        <v>0.94245000516297806</v>
      </c>
      <c r="I386">
        <v>0.4437353952078727</v>
      </c>
      <c r="J386" s="1" t="s">
        <v>14933</v>
      </c>
    </row>
    <row r="387" spans="1:10" x14ac:dyDescent="0.25">
      <c r="A387" s="1" t="s">
        <v>14934</v>
      </c>
      <c r="B387" s="1" t="s">
        <v>2033</v>
      </c>
      <c r="C387">
        <v>0.62448263215774402</v>
      </c>
      <c r="D387">
        <v>0.86858812738909674</v>
      </c>
      <c r="E387">
        <f>-LOG(WikiPathway_2021_Human_table[[#This Row],[Adjusted P-value]],10)</f>
        <v>6.1186111244386832E-2</v>
      </c>
      <c r="F387">
        <v>0</v>
      </c>
      <c r="G387">
        <v>0</v>
      </c>
      <c r="H387">
        <v>0.94245000516297806</v>
      </c>
      <c r="I387">
        <v>0.4437353952078727</v>
      </c>
      <c r="J387" s="1" t="s">
        <v>2515</v>
      </c>
    </row>
    <row r="388" spans="1:10" x14ac:dyDescent="0.25">
      <c r="A388" s="1" t="s">
        <v>14935</v>
      </c>
      <c r="B388" s="1" t="s">
        <v>2036</v>
      </c>
      <c r="C388">
        <v>0.62641671640700658</v>
      </c>
      <c r="D388">
        <v>0.86858812738909674</v>
      </c>
      <c r="E388">
        <f>-LOG(WikiPathway_2021_Human_table[[#This Row],[Adjusted P-value]],10)</f>
        <v>6.1186111244386832E-2</v>
      </c>
      <c r="F388">
        <v>0</v>
      </c>
      <c r="G388">
        <v>0</v>
      </c>
      <c r="H388">
        <v>1.0682641729982467</v>
      </c>
      <c r="I388">
        <v>0.49966929479732913</v>
      </c>
      <c r="J388" s="1" t="s">
        <v>2120</v>
      </c>
    </row>
    <row r="389" spans="1:10" x14ac:dyDescent="0.25">
      <c r="A389" s="1" t="s">
        <v>14936</v>
      </c>
      <c r="B389" s="1" t="s">
        <v>2036</v>
      </c>
      <c r="C389">
        <v>0.62641671640700658</v>
      </c>
      <c r="D389">
        <v>0.86858812738909674</v>
      </c>
      <c r="E389">
        <f>-LOG(WikiPathway_2021_Human_table[[#This Row],[Adjusted P-value]],10)</f>
        <v>6.1186111244386832E-2</v>
      </c>
      <c r="F389">
        <v>0</v>
      </c>
      <c r="G389">
        <v>0</v>
      </c>
      <c r="H389">
        <v>1.0682641729982467</v>
      </c>
      <c r="I389">
        <v>0.49966929479732913</v>
      </c>
      <c r="J389" s="1" t="s">
        <v>7539</v>
      </c>
    </row>
    <row r="390" spans="1:10" x14ac:dyDescent="0.25">
      <c r="A390" s="1" t="s">
        <v>14937</v>
      </c>
      <c r="B390" s="1" t="s">
        <v>9800</v>
      </c>
      <c r="C390">
        <v>0.64201100531357069</v>
      </c>
      <c r="D390">
        <v>0.87877048777499256</v>
      </c>
      <c r="E390">
        <f>-LOG(WikiPathway_2021_Human_table[[#This Row],[Adjusted P-value]],10)</f>
        <v>5.6124536653310492E-2</v>
      </c>
      <c r="F390">
        <v>0</v>
      </c>
      <c r="G390">
        <v>0</v>
      </c>
      <c r="H390">
        <v>0.9153240663205493</v>
      </c>
      <c r="I390">
        <v>0.40562570731950454</v>
      </c>
      <c r="J390" s="1" t="s">
        <v>14938</v>
      </c>
    </row>
    <row r="391" spans="1:10" x14ac:dyDescent="0.25">
      <c r="A391" s="1" t="s">
        <v>14939</v>
      </c>
      <c r="B391" s="1" t="s">
        <v>2078</v>
      </c>
      <c r="C391">
        <v>0.64272315563974713</v>
      </c>
      <c r="D391">
        <v>0.87877048777499256</v>
      </c>
      <c r="E391">
        <f>-LOG(WikiPathway_2021_Human_table[[#This Row],[Adjusted P-value]],10)</f>
        <v>5.6124536653310492E-2</v>
      </c>
      <c r="F391">
        <v>0</v>
      </c>
      <c r="G391">
        <v>0</v>
      </c>
      <c r="H391">
        <v>0.91547270751483745</v>
      </c>
      <c r="I391">
        <v>0.40467665288143595</v>
      </c>
      <c r="J391" s="1" t="s">
        <v>14890</v>
      </c>
    </row>
    <row r="392" spans="1:10" x14ac:dyDescent="0.25">
      <c r="A392" s="1" t="s">
        <v>14940</v>
      </c>
      <c r="B392" s="1" t="s">
        <v>2078</v>
      </c>
      <c r="C392">
        <v>0.64272315563974713</v>
      </c>
      <c r="D392">
        <v>0.87877048777499256</v>
      </c>
      <c r="E392">
        <f>-LOG(WikiPathway_2021_Human_table[[#This Row],[Adjusted P-value]],10)</f>
        <v>5.6124536653310492E-2</v>
      </c>
      <c r="F392">
        <v>0</v>
      </c>
      <c r="G392">
        <v>0</v>
      </c>
      <c r="H392">
        <v>0.91547270751483745</v>
      </c>
      <c r="I392">
        <v>0.40467665288143595</v>
      </c>
      <c r="J392" s="1" t="s">
        <v>2081</v>
      </c>
    </row>
    <row r="393" spans="1:10" x14ac:dyDescent="0.25">
      <c r="A393" s="1" t="s">
        <v>14941</v>
      </c>
      <c r="B393" s="1" t="s">
        <v>2086</v>
      </c>
      <c r="C393">
        <v>0.64356054309172317</v>
      </c>
      <c r="D393">
        <v>0.87877048777499256</v>
      </c>
      <c r="E393">
        <f>-LOG(WikiPathway_2021_Human_table[[#This Row],[Adjusted P-value]],10)</f>
        <v>5.6124536653310492E-2</v>
      </c>
      <c r="F393">
        <v>0</v>
      </c>
      <c r="G393">
        <v>0</v>
      </c>
      <c r="H393">
        <v>0.92880752606153061</v>
      </c>
      <c r="I393">
        <v>0.40936186027440824</v>
      </c>
      <c r="J393" s="1" t="s">
        <v>14942</v>
      </c>
    </row>
    <row r="394" spans="1:10" x14ac:dyDescent="0.25">
      <c r="A394" s="1" t="s">
        <v>14943</v>
      </c>
      <c r="B394" s="1" t="s">
        <v>2086</v>
      </c>
      <c r="C394">
        <v>0.64356054309172317</v>
      </c>
      <c r="D394">
        <v>0.87877048777499256</v>
      </c>
      <c r="E394">
        <f>-LOG(WikiPathway_2021_Human_table[[#This Row],[Adjusted P-value]],10)</f>
        <v>5.6124536653310492E-2</v>
      </c>
      <c r="F394">
        <v>0</v>
      </c>
      <c r="G394">
        <v>0</v>
      </c>
      <c r="H394">
        <v>0.92880752606153061</v>
      </c>
      <c r="I394">
        <v>0.40936186027440824</v>
      </c>
      <c r="J394" s="1" t="s">
        <v>14944</v>
      </c>
    </row>
    <row r="395" spans="1:10" x14ac:dyDescent="0.25">
      <c r="A395" s="1" t="s">
        <v>14945</v>
      </c>
      <c r="B395" s="1" t="s">
        <v>2086</v>
      </c>
      <c r="C395">
        <v>0.64356054309172317</v>
      </c>
      <c r="D395">
        <v>0.87877048777499256</v>
      </c>
      <c r="E395">
        <f>-LOG(WikiPathway_2021_Human_table[[#This Row],[Adjusted P-value]],10)</f>
        <v>5.6124536653310492E-2</v>
      </c>
      <c r="F395">
        <v>0</v>
      </c>
      <c r="G395">
        <v>0</v>
      </c>
      <c r="H395">
        <v>0.92880752606153061</v>
      </c>
      <c r="I395">
        <v>0.40936186027440824</v>
      </c>
      <c r="J395" s="1" t="s">
        <v>14946</v>
      </c>
    </row>
    <row r="396" spans="1:10" x14ac:dyDescent="0.25">
      <c r="A396" s="1" t="s">
        <v>14947</v>
      </c>
      <c r="B396" s="1" t="s">
        <v>2098</v>
      </c>
      <c r="C396">
        <v>0.64561982491206982</v>
      </c>
      <c r="D396">
        <v>0.87898907076423871</v>
      </c>
      <c r="E396">
        <f>-LOG(WikiPathway_2021_Human_table[[#This Row],[Adjusted P-value]],10)</f>
        <v>5.6016524853749319E-2</v>
      </c>
      <c r="F396">
        <v>0</v>
      </c>
      <c r="G396">
        <v>0</v>
      </c>
      <c r="H396">
        <v>0.90891424585181124</v>
      </c>
      <c r="I396">
        <v>0.39769038812975427</v>
      </c>
      <c r="J396" s="1" t="s">
        <v>14948</v>
      </c>
    </row>
    <row r="397" spans="1:10" x14ac:dyDescent="0.25">
      <c r="A397" s="1" t="s">
        <v>14949</v>
      </c>
      <c r="B397" s="1" t="s">
        <v>2109</v>
      </c>
      <c r="C397">
        <v>0.65841293709211035</v>
      </c>
      <c r="D397">
        <v>0.87898907076423871</v>
      </c>
      <c r="E397">
        <f>-LOG(WikiPathway_2021_Human_table[[#This Row],[Adjusted P-value]],10)</f>
        <v>5.6016524853749319E-2</v>
      </c>
      <c r="F397">
        <v>0</v>
      </c>
      <c r="G397">
        <v>0</v>
      </c>
      <c r="H397">
        <v>0.97109611604059298</v>
      </c>
      <c r="I397">
        <v>0.40584338318996283</v>
      </c>
      <c r="J397" s="1" t="s">
        <v>1963</v>
      </c>
    </row>
    <row r="398" spans="1:10" x14ac:dyDescent="0.25">
      <c r="A398" s="1" t="s">
        <v>14950</v>
      </c>
      <c r="B398" s="1" t="s">
        <v>2109</v>
      </c>
      <c r="C398">
        <v>0.65841293709211035</v>
      </c>
      <c r="D398">
        <v>0.87898907076423871</v>
      </c>
      <c r="E398">
        <f>-LOG(WikiPathway_2021_Human_table[[#This Row],[Adjusted P-value]],10)</f>
        <v>5.6016524853749319E-2</v>
      </c>
      <c r="F398">
        <v>0</v>
      </c>
      <c r="G398">
        <v>0</v>
      </c>
      <c r="H398">
        <v>0.97109611604059298</v>
      </c>
      <c r="I398">
        <v>0.40584338318996283</v>
      </c>
      <c r="J398" s="1" t="s">
        <v>2116</v>
      </c>
    </row>
    <row r="399" spans="1:10" x14ac:dyDescent="0.25">
      <c r="A399" s="1" t="s">
        <v>14951</v>
      </c>
      <c r="B399" s="1" t="s">
        <v>2109</v>
      </c>
      <c r="C399">
        <v>0.65841293709211035</v>
      </c>
      <c r="D399">
        <v>0.87898907076423871</v>
      </c>
      <c r="E399">
        <f>-LOG(WikiPathway_2021_Human_table[[#This Row],[Adjusted P-value]],10)</f>
        <v>5.6016524853749319E-2</v>
      </c>
      <c r="F399">
        <v>0</v>
      </c>
      <c r="G399">
        <v>0</v>
      </c>
      <c r="H399">
        <v>0.97109611604059298</v>
      </c>
      <c r="I399">
        <v>0.40584338318996283</v>
      </c>
      <c r="J399" s="1" t="s">
        <v>1472</v>
      </c>
    </row>
    <row r="400" spans="1:10" x14ac:dyDescent="0.25">
      <c r="A400" s="1" t="s">
        <v>14952</v>
      </c>
      <c r="B400" s="1" t="s">
        <v>2109</v>
      </c>
      <c r="C400">
        <v>0.65841293709211035</v>
      </c>
      <c r="D400">
        <v>0.87898907076423871</v>
      </c>
      <c r="E400">
        <f>-LOG(WikiPathway_2021_Human_table[[#This Row],[Adjusted P-value]],10)</f>
        <v>5.6016524853749319E-2</v>
      </c>
      <c r="F400">
        <v>0</v>
      </c>
      <c r="G400">
        <v>0</v>
      </c>
      <c r="H400">
        <v>0.97109611604059298</v>
      </c>
      <c r="I400">
        <v>0.40584338318996283</v>
      </c>
      <c r="J400" s="1" t="s">
        <v>2118</v>
      </c>
    </row>
    <row r="401" spans="1:10" x14ac:dyDescent="0.25">
      <c r="A401" s="1" t="s">
        <v>14953</v>
      </c>
      <c r="B401" s="1" t="s">
        <v>2109</v>
      </c>
      <c r="C401">
        <v>0.65841293709211035</v>
      </c>
      <c r="D401">
        <v>0.87898907076423871</v>
      </c>
      <c r="E401">
        <f>-LOG(WikiPathway_2021_Human_table[[#This Row],[Adjusted P-value]],10)</f>
        <v>5.6016524853749319E-2</v>
      </c>
      <c r="F401">
        <v>0</v>
      </c>
      <c r="G401">
        <v>0</v>
      </c>
      <c r="H401">
        <v>0.97109611604059298</v>
      </c>
      <c r="I401">
        <v>0.40584338318996283</v>
      </c>
      <c r="J401" s="1" t="s">
        <v>2538</v>
      </c>
    </row>
    <row r="402" spans="1:10" x14ac:dyDescent="0.25">
      <c r="A402" s="1" t="s">
        <v>14954</v>
      </c>
      <c r="B402" s="1" t="s">
        <v>2139</v>
      </c>
      <c r="C402">
        <v>0.66032866397349455</v>
      </c>
      <c r="D402">
        <v>0.87898907076423871</v>
      </c>
      <c r="E402">
        <f>-LOG(WikiPathway_2021_Human_table[[#This Row],[Adjusted P-value]],10)</f>
        <v>5.6016524853749319E-2</v>
      </c>
      <c r="F402">
        <v>0</v>
      </c>
      <c r="G402">
        <v>0</v>
      </c>
      <c r="H402">
        <v>0.88999414862492687</v>
      </c>
      <c r="I402">
        <v>0.36936322862818516</v>
      </c>
      <c r="J402" s="1" t="s">
        <v>2142</v>
      </c>
    </row>
    <row r="403" spans="1:10" x14ac:dyDescent="0.25">
      <c r="A403" s="1" t="s">
        <v>14955</v>
      </c>
      <c r="B403" s="1" t="s">
        <v>2146</v>
      </c>
      <c r="C403">
        <v>0.66087799956910853</v>
      </c>
      <c r="D403">
        <v>0.87898907076423871</v>
      </c>
      <c r="E403">
        <f>-LOG(WikiPathway_2021_Human_table[[#This Row],[Adjusted P-value]],10)</f>
        <v>5.6016524853749319E-2</v>
      </c>
      <c r="F403">
        <v>0</v>
      </c>
      <c r="G403">
        <v>0</v>
      </c>
      <c r="H403">
        <v>0.88992974238875877</v>
      </c>
      <c r="I403">
        <v>0.3685964631099275</v>
      </c>
      <c r="J403" s="1" t="s">
        <v>14956</v>
      </c>
    </row>
    <row r="404" spans="1:10" x14ac:dyDescent="0.25">
      <c r="A404" s="1" t="s">
        <v>14957</v>
      </c>
      <c r="B404" s="1" t="s">
        <v>9998</v>
      </c>
      <c r="C404">
        <v>0.66473843505463104</v>
      </c>
      <c r="D404">
        <v>0.87898907076423871</v>
      </c>
      <c r="E404">
        <f>-LOG(WikiPathway_2021_Human_table[[#This Row],[Adjusted P-value]],10)</f>
        <v>5.6016524853749319E-2</v>
      </c>
      <c r="F404">
        <v>0</v>
      </c>
      <c r="G404">
        <v>0</v>
      </c>
      <c r="H404">
        <v>0.89908574252532736</v>
      </c>
      <c r="I404">
        <v>0.3671521341137905</v>
      </c>
      <c r="J404" s="1" t="s">
        <v>2786</v>
      </c>
    </row>
    <row r="405" spans="1:10" x14ac:dyDescent="0.25">
      <c r="A405" s="1" t="s">
        <v>14958</v>
      </c>
      <c r="B405" s="1" t="s">
        <v>2151</v>
      </c>
      <c r="C405">
        <v>0.6649601334591918</v>
      </c>
      <c r="D405">
        <v>0.87898907076423871</v>
      </c>
      <c r="E405">
        <f>-LOG(WikiPathway_2021_Human_table[[#This Row],[Adjusted P-value]],10)</f>
        <v>5.6016524853749319E-2</v>
      </c>
      <c r="F405">
        <v>0</v>
      </c>
      <c r="G405">
        <v>0</v>
      </c>
      <c r="H405">
        <v>0.89005847953216377</v>
      </c>
      <c r="I405">
        <v>0.36316895022744872</v>
      </c>
      <c r="J405" s="1" t="s">
        <v>14959</v>
      </c>
    </row>
    <row r="406" spans="1:10" x14ac:dyDescent="0.25">
      <c r="A406" s="1" t="s">
        <v>14960</v>
      </c>
      <c r="B406" s="1" t="s">
        <v>2151</v>
      </c>
      <c r="C406">
        <v>0.6649601334591918</v>
      </c>
      <c r="D406">
        <v>0.87898907076423871</v>
      </c>
      <c r="E406">
        <f>-LOG(WikiPathway_2021_Human_table[[#This Row],[Adjusted P-value]],10)</f>
        <v>5.6016524853749319E-2</v>
      </c>
      <c r="F406">
        <v>0</v>
      </c>
      <c r="G406">
        <v>0</v>
      </c>
      <c r="H406">
        <v>0.89005847953216377</v>
      </c>
      <c r="I406">
        <v>0.36316895022744872</v>
      </c>
      <c r="J406" s="1" t="s">
        <v>2182</v>
      </c>
    </row>
    <row r="407" spans="1:10" x14ac:dyDescent="0.25">
      <c r="A407" s="1" t="s">
        <v>14961</v>
      </c>
      <c r="B407" s="1" t="s">
        <v>2151</v>
      </c>
      <c r="C407">
        <v>0.6649601334591918</v>
      </c>
      <c r="D407">
        <v>0.87898907076423871</v>
      </c>
      <c r="E407">
        <f>-LOG(WikiPathway_2021_Human_table[[#This Row],[Adjusted P-value]],10)</f>
        <v>5.6016524853749319E-2</v>
      </c>
      <c r="F407">
        <v>0</v>
      </c>
      <c r="G407">
        <v>0</v>
      </c>
      <c r="H407">
        <v>0.89005847953216377</v>
      </c>
      <c r="I407">
        <v>0.36316895022744872</v>
      </c>
      <c r="J407" s="1" t="s">
        <v>14962</v>
      </c>
    </row>
    <row r="408" spans="1:10" x14ac:dyDescent="0.25">
      <c r="A408" s="1" t="s">
        <v>14963</v>
      </c>
      <c r="B408" s="1" t="s">
        <v>2151</v>
      </c>
      <c r="C408">
        <v>0.6649601334591918</v>
      </c>
      <c r="D408">
        <v>0.87898907076423871</v>
      </c>
      <c r="E408">
        <f>-LOG(WikiPathway_2021_Human_table[[#This Row],[Adjusted P-value]],10)</f>
        <v>5.6016524853749319E-2</v>
      </c>
      <c r="F408">
        <v>0</v>
      </c>
      <c r="G408">
        <v>0</v>
      </c>
      <c r="H408">
        <v>0.89005847953216377</v>
      </c>
      <c r="I408">
        <v>0.36316895022744872</v>
      </c>
      <c r="J408" s="1" t="s">
        <v>2340</v>
      </c>
    </row>
    <row r="409" spans="1:10" x14ac:dyDescent="0.25">
      <c r="A409" s="1" t="s">
        <v>14964</v>
      </c>
      <c r="B409" s="1" t="s">
        <v>14965</v>
      </c>
      <c r="C409">
        <v>0.66707277560085132</v>
      </c>
      <c r="D409">
        <v>0.87962047370896568</v>
      </c>
      <c r="E409">
        <f>-LOG(WikiPathway_2021_Human_table[[#This Row],[Adjusted P-value]],10)</f>
        <v>5.5704670721720022E-2</v>
      </c>
      <c r="F409">
        <v>0</v>
      </c>
      <c r="G409">
        <v>0</v>
      </c>
      <c r="H409">
        <v>0.88980070339976558</v>
      </c>
      <c r="I409">
        <v>0.36024126940239409</v>
      </c>
      <c r="J409" s="1" t="s">
        <v>14966</v>
      </c>
    </row>
    <row r="410" spans="1:10" x14ac:dyDescent="0.25">
      <c r="A410" s="1" t="s">
        <v>14967</v>
      </c>
      <c r="B410" s="1" t="s">
        <v>2170</v>
      </c>
      <c r="C410">
        <v>0.67729701287427035</v>
      </c>
      <c r="D410">
        <v>0.88087282401461164</v>
      </c>
      <c r="E410">
        <f>-LOG(WikiPathway_2021_Human_table[[#This Row],[Adjusted P-value]],10)</f>
        <v>5.5086788313876769E-2</v>
      </c>
      <c r="F410">
        <v>0</v>
      </c>
      <c r="G410">
        <v>0</v>
      </c>
      <c r="H410">
        <v>0.86589280913447098</v>
      </c>
      <c r="I410">
        <v>0.33739113535139414</v>
      </c>
      <c r="J410" s="1" t="s">
        <v>14968</v>
      </c>
    </row>
    <row r="411" spans="1:10" x14ac:dyDescent="0.25">
      <c r="A411" s="1" t="s">
        <v>14969</v>
      </c>
      <c r="B411" s="1" t="s">
        <v>2173</v>
      </c>
      <c r="C411">
        <v>0.68531037724576971</v>
      </c>
      <c r="D411">
        <v>0.88087282401461164</v>
      </c>
      <c r="E411">
        <f>-LOG(WikiPathway_2021_Human_table[[#This Row],[Adjusted P-value]],10)</f>
        <v>5.5086788313876769E-2</v>
      </c>
      <c r="F411">
        <v>0</v>
      </c>
      <c r="G411">
        <v>0</v>
      </c>
      <c r="H411">
        <v>0.85440935672514617</v>
      </c>
      <c r="I411">
        <v>0.32286714507008818</v>
      </c>
      <c r="J411" s="1" t="s">
        <v>14970</v>
      </c>
    </row>
    <row r="412" spans="1:10" x14ac:dyDescent="0.25">
      <c r="A412" s="1" t="s">
        <v>14971</v>
      </c>
      <c r="B412" s="1" t="s">
        <v>2173</v>
      </c>
      <c r="C412">
        <v>0.68531037724576971</v>
      </c>
      <c r="D412">
        <v>0.88087282401461164</v>
      </c>
      <c r="E412">
        <f>-LOG(WikiPathway_2021_Human_table[[#This Row],[Adjusted P-value]],10)</f>
        <v>5.5086788313876769E-2</v>
      </c>
      <c r="F412">
        <v>0</v>
      </c>
      <c r="G412">
        <v>0</v>
      </c>
      <c r="H412">
        <v>0.85440935672514617</v>
      </c>
      <c r="I412">
        <v>0.32286714507008818</v>
      </c>
      <c r="J412" s="1" t="s">
        <v>756</v>
      </c>
    </row>
    <row r="413" spans="1:10" x14ac:dyDescent="0.25">
      <c r="A413" s="1" t="s">
        <v>14972</v>
      </c>
      <c r="B413" s="1" t="s">
        <v>2173</v>
      </c>
      <c r="C413">
        <v>0.68531037724576971</v>
      </c>
      <c r="D413">
        <v>0.88087282401461164</v>
      </c>
      <c r="E413">
        <f>-LOG(WikiPathway_2021_Human_table[[#This Row],[Adjusted P-value]],10)</f>
        <v>5.5086788313876769E-2</v>
      </c>
      <c r="F413">
        <v>0</v>
      </c>
      <c r="G413">
        <v>0</v>
      </c>
      <c r="H413">
        <v>0.85440935672514617</v>
      </c>
      <c r="I413">
        <v>0.32286714507008818</v>
      </c>
      <c r="J413" s="1" t="s">
        <v>2180</v>
      </c>
    </row>
    <row r="414" spans="1:10" x14ac:dyDescent="0.25">
      <c r="A414" s="1" t="s">
        <v>14973</v>
      </c>
      <c r="B414" s="1" t="s">
        <v>2173</v>
      </c>
      <c r="C414">
        <v>0.68531037724576971</v>
      </c>
      <c r="D414">
        <v>0.88087282401461164</v>
      </c>
      <c r="E414">
        <f>-LOG(WikiPathway_2021_Human_table[[#This Row],[Adjusted P-value]],10)</f>
        <v>5.5086788313876769E-2</v>
      </c>
      <c r="F414">
        <v>0</v>
      </c>
      <c r="G414">
        <v>0</v>
      </c>
      <c r="H414">
        <v>0.85440935672514617</v>
      </c>
      <c r="I414">
        <v>0.32286714507008818</v>
      </c>
      <c r="J414" s="1" t="s">
        <v>14974</v>
      </c>
    </row>
    <row r="415" spans="1:10" x14ac:dyDescent="0.25">
      <c r="A415" s="1" t="s">
        <v>14975</v>
      </c>
      <c r="B415" s="1" t="s">
        <v>2173</v>
      </c>
      <c r="C415">
        <v>0.68531037724576971</v>
      </c>
      <c r="D415">
        <v>0.88087282401461164</v>
      </c>
      <c r="E415">
        <f>-LOG(WikiPathway_2021_Human_table[[#This Row],[Adjusted P-value]],10)</f>
        <v>5.5086788313876769E-2</v>
      </c>
      <c r="F415">
        <v>0</v>
      </c>
      <c r="G415">
        <v>0</v>
      </c>
      <c r="H415">
        <v>0.85440935672514617</v>
      </c>
      <c r="I415">
        <v>0.32286714507008818</v>
      </c>
      <c r="J415" s="1" t="s">
        <v>14976</v>
      </c>
    </row>
    <row r="416" spans="1:10" x14ac:dyDescent="0.25">
      <c r="A416" s="1" t="s">
        <v>14977</v>
      </c>
      <c r="B416" s="1" t="s">
        <v>2196</v>
      </c>
      <c r="C416">
        <v>0.68767023436084929</v>
      </c>
      <c r="D416">
        <v>0.88087282401461164</v>
      </c>
      <c r="E416">
        <f>-LOG(WikiPathway_2021_Human_table[[#This Row],[Adjusted P-value]],10)</f>
        <v>5.5086788313876769E-2</v>
      </c>
      <c r="F416">
        <v>0</v>
      </c>
      <c r="G416">
        <v>0</v>
      </c>
      <c r="H416">
        <v>0.89012273524254826</v>
      </c>
      <c r="I416">
        <v>0.33330277886861442</v>
      </c>
      <c r="J416" s="1" t="s">
        <v>1623</v>
      </c>
    </row>
    <row r="417" spans="1:10" x14ac:dyDescent="0.25">
      <c r="A417" s="1" t="s">
        <v>14978</v>
      </c>
      <c r="B417" s="1" t="s">
        <v>2196</v>
      </c>
      <c r="C417">
        <v>0.68767023436084929</v>
      </c>
      <c r="D417">
        <v>0.88087282401461164</v>
      </c>
      <c r="E417">
        <f>-LOG(WikiPathway_2021_Human_table[[#This Row],[Adjusted P-value]],10)</f>
        <v>5.5086788313876769E-2</v>
      </c>
      <c r="F417">
        <v>0</v>
      </c>
      <c r="G417">
        <v>0</v>
      </c>
      <c r="H417">
        <v>0.89012273524254826</v>
      </c>
      <c r="I417">
        <v>0.33330277886861442</v>
      </c>
      <c r="J417" s="1" t="s">
        <v>2555</v>
      </c>
    </row>
    <row r="418" spans="1:10" x14ac:dyDescent="0.25">
      <c r="A418" s="1" t="s">
        <v>14979</v>
      </c>
      <c r="B418" s="1" t="s">
        <v>2196</v>
      </c>
      <c r="C418">
        <v>0.68767023436084929</v>
      </c>
      <c r="D418">
        <v>0.88087282401461164</v>
      </c>
      <c r="E418">
        <f>-LOG(WikiPathway_2021_Human_table[[#This Row],[Adjusted P-value]],10)</f>
        <v>5.5086788313876769E-2</v>
      </c>
      <c r="F418">
        <v>0</v>
      </c>
      <c r="G418">
        <v>0</v>
      </c>
      <c r="H418">
        <v>0.89012273524254826</v>
      </c>
      <c r="I418">
        <v>0.33330277886861442</v>
      </c>
      <c r="J418" s="1" t="s">
        <v>10763</v>
      </c>
    </row>
    <row r="419" spans="1:10" x14ac:dyDescent="0.25">
      <c r="A419" s="1" t="s">
        <v>14980</v>
      </c>
      <c r="B419" s="1" t="s">
        <v>2196</v>
      </c>
      <c r="C419">
        <v>0.68767023436084929</v>
      </c>
      <c r="D419">
        <v>0.88087282401461164</v>
      </c>
      <c r="E419">
        <f>-LOG(WikiPathway_2021_Human_table[[#This Row],[Adjusted P-value]],10)</f>
        <v>5.5086788313876769E-2</v>
      </c>
      <c r="F419">
        <v>0</v>
      </c>
      <c r="G419">
        <v>0</v>
      </c>
      <c r="H419">
        <v>0.89012273524254826</v>
      </c>
      <c r="I419">
        <v>0.33330277886861442</v>
      </c>
      <c r="J419" s="1" t="s">
        <v>2542</v>
      </c>
    </row>
    <row r="420" spans="1:10" x14ac:dyDescent="0.25">
      <c r="A420" s="1" t="s">
        <v>14981</v>
      </c>
      <c r="B420" s="1" t="s">
        <v>2196</v>
      </c>
      <c r="C420">
        <v>0.68767023436084929</v>
      </c>
      <c r="D420">
        <v>0.88087282401461164</v>
      </c>
      <c r="E420">
        <f>-LOG(WikiPathway_2021_Human_table[[#This Row],[Adjusted P-value]],10)</f>
        <v>5.5086788313876769E-2</v>
      </c>
      <c r="F420">
        <v>0</v>
      </c>
      <c r="G420">
        <v>0</v>
      </c>
      <c r="H420">
        <v>0.89012273524254826</v>
      </c>
      <c r="I420">
        <v>0.33330277886861442</v>
      </c>
      <c r="J420" s="1" t="s">
        <v>7463</v>
      </c>
    </row>
    <row r="421" spans="1:10" x14ac:dyDescent="0.25">
      <c r="A421" s="1" t="s">
        <v>14982</v>
      </c>
      <c r="B421" s="1" t="s">
        <v>2196</v>
      </c>
      <c r="C421">
        <v>0.68767023436084929</v>
      </c>
      <c r="D421">
        <v>0.88087282401461164</v>
      </c>
      <c r="E421">
        <f>-LOG(WikiPathway_2021_Human_table[[#This Row],[Adjusted P-value]],10)</f>
        <v>5.5086788313876769E-2</v>
      </c>
      <c r="F421">
        <v>0</v>
      </c>
      <c r="G421">
        <v>0</v>
      </c>
      <c r="H421">
        <v>0.89012273524254826</v>
      </c>
      <c r="I421">
        <v>0.33330277886861442</v>
      </c>
      <c r="J421" s="1" t="s">
        <v>2280</v>
      </c>
    </row>
    <row r="422" spans="1:10" x14ac:dyDescent="0.25">
      <c r="A422" s="1" t="s">
        <v>14983</v>
      </c>
      <c r="B422" s="1" t="s">
        <v>2231</v>
      </c>
      <c r="C422">
        <v>0.70224513650346698</v>
      </c>
      <c r="D422">
        <v>0.88972777608080245</v>
      </c>
      <c r="E422">
        <f>-LOG(WikiPathway_2021_Human_table[[#This Row],[Adjusted P-value]],10)</f>
        <v>5.0742851142059474E-2</v>
      </c>
      <c r="F422">
        <v>0</v>
      </c>
      <c r="G422">
        <v>0</v>
      </c>
      <c r="H422">
        <v>0.84735124278182272</v>
      </c>
      <c r="I422">
        <v>0.29951556435332727</v>
      </c>
      <c r="J422" s="1" t="s">
        <v>14984</v>
      </c>
    </row>
    <row r="423" spans="1:10" x14ac:dyDescent="0.25">
      <c r="A423" s="1" t="s">
        <v>14985</v>
      </c>
      <c r="B423" s="1" t="s">
        <v>2237</v>
      </c>
      <c r="C423">
        <v>0.70392776584405525</v>
      </c>
      <c r="D423">
        <v>0.88972777608080245</v>
      </c>
      <c r="E423">
        <f>-LOG(WikiPathway_2021_Human_table[[#This Row],[Adjusted P-value]],10)</f>
        <v>5.0742851142059474E-2</v>
      </c>
      <c r="F423">
        <v>0</v>
      </c>
      <c r="G423">
        <v>0</v>
      </c>
      <c r="H423">
        <v>0.83744317399090784</v>
      </c>
      <c r="I423">
        <v>0.29400915879344874</v>
      </c>
      <c r="J423" s="1" t="s">
        <v>14986</v>
      </c>
    </row>
    <row r="424" spans="1:10" x14ac:dyDescent="0.25">
      <c r="A424" s="1" t="s">
        <v>14987</v>
      </c>
      <c r="B424" s="1" t="s">
        <v>2237</v>
      </c>
      <c r="C424">
        <v>0.70392776584405525</v>
      </c>
      <c r="D424">
        <v>0.88972777608080245</v>
      </c>
      <c r="E424">
        <f>-LOG(WikiPathway_2021_Human_table[[#This Row],[Adjusted P-value]],10)</f>
        <v>5.0742851142059474E-2</v>
      </c>
      <c r="F424">
        <v>0</v>
      </c>
      <c r="G424">
        <v>0</v>
      </c>
      <c r="H424">
        <v>0.83744317399090784</v>
      </c>
      <c r="I424">
        <v>0.29400915879344874</v>
      </c>
      <c r="J424" s="1" t="s">
        <v>14988</v>
      </c>
    </row>
    <row r="425" spans="1:10" x14ac:dyDescent="0.25">
      <c r="A425" s="1" t="s">
        <v>14989</v>
      </c>
      <c r="B425" s="1" t="s">
        <v>2239</v>
      </c>
      <c r="C425">
        <v>0.70463401141525994</v>
      </c>
      <c r="D425">
        <v>0.88972777608080245</v>
      </c>
      <c r="E425">
        <f>-LOG(WikiPathway_2021_Human_table[[#This Row],[Adjusted P-value]],10)</f>
        <v>5.0742851142059474E-2</v>
      </c>
      <c r="F425">
        <v>0</v>
      </c>
      <c r="G425">
        <v>0</v>
      </c>
      <c r="H425">
        <v>0.82150247413405308</v>
      </c>
      <c r="I425">
        <v>0.28758891109475249</v>
      </c>
      <c r="J425" s="1" t="s">
        <v>14990</v>
      </c>
    </row>
    <row r="426" spans="1:10" x14ac:dyDescent="0.25">
      <c r="A426" s="1" t="s">
        <v>14991</v>
      </c>
      <c r="B426" s="1" t="s">
        <v>2266</v>
      </c>
      <c r="C426">
        <v>0.71442293842811277</v>
      </c>
      <c r="D426">
        <v>0.88972777608080245</v>
      </c>
      <c r="E426">
        <f>-LOG(WikiPathway_2021_Human_table[[#This Row],[Adjusted P-value]],10)</f>
        <v>5.0742851142059474E-2</v>
      </c>
      <c r="F426">
        <v>0</v>
      </c>
      <c r="G426">
        <v>0</v>
      </c>
      <c r="H426">
        <v>0.82160679764420264</v>
      </c>
      <c r="I426">
        <v>0.27629004998293538</v>
      </c>
      <c r="J426" s="1" t="s">
        <v>7512</v>
      </c>
    </row>
    <row r="427" spans="1:10" x14ac:dyDescent="0.25">
      <c r="A427" s="1" t="s">
        <v>14992</v>
      </c>
      <c r="B427" s="1" t="s">
        <v>2266</v>
      </c>
      <c r="C427">
        <v>0.71442293842811277</v>
      </c>
      <c r="D427">
        <v>0.88972777608080245</v>
      </c>
      <c r="E427">
        <f>-LOG(WikiPathway_2021_Human_table[[#This Row],[Adjusted P-value]],10)</f>
        <v>5.0742851142059474E-2</v>
      </c>
      <c r="F427">
        <v>0</v>
      </c>
      <c r="G427">
        <v>0</v>
      </c>
      <c r="H427">
        <v>0.82160679764420264</v>
      </c>
      <c r="I427">
        <v>0.27629004998293538</v>
      </c>
      <c r="J427" s="1" t="s">
        <v>7512</v>
      </c>
    </row>
    <row r="428" spans="1:10" x14ac:dyDescent="0.25">
      <c r="A428" s="1" t="s">
        <v>14993</v>
      </c>
      <c r="B428" s="1" t="s">
        <v>14994</v>
      </c>
      <c r="C428">
        <v>0.71736432869892375</v>
      </c>
      <c r="D428">
        <v>0.88972777608080245</v>
      </c>
      <c r="E428">
        <f>-LOG(WikiPathway_2021_Human_table[[#This Row],[Adjusted P-value]],10)</f>
        <v>5.0742851142059474E-2</v>
      </c>
      <c r="F428">
        <v>0</v>
      </c>
      <c r="G428">
        <v>0</v>
      </c>
      <c r="H428">
        <v>0.82129346063772291</v>
      </c>
      <c r="I428">
        <v>0.27281022996263604</v>
      </c>
      <c r="J428" s="1" t="s">
        <v>14995</v>
      </c>
    </row>
    <row r="429" spans="1:10" x14ac:dyDescent="0.25">
      <c r="A429" s="1" t="s">
        <v>14996</v>
      </c>
      <c r="B429" s="1" t="s">
        <v>2287</v>
      </c>
      <c r="C429">
        <v>0.72295756961841262</v>
      </c>
      <c r="D429">
        <v>0.88972777608080245</v>
      </c>
      <c r="E429">
        <f>-LOG(WikiPathway_2021_Human_table[[#This Row],[Adjusted P-value]],10)</f>
        <v>5.0742851142059474E-2</v>
      </c>
      <c r="F429">
        <v>0</v>
      </c>
      <c r="G429">
        <v>0</v>
      </c>
      <c r="H429">
        <v>0.79103313840155942</v>
      </c>
      <c r="I429">
        <v>0.256614903631744</v>
      </c>
      <c r="J429" s="1" t="s">
        <v>14997</v>
      </c>
    </row>
    <row r="430" spans="1:10" x14ac:dyDescent="0.25">
      <c r="A430" s="1" t="s">
        <v>14998</v>
      </c>
      <c r="B430" s="1" t="s">
        <v>2287</v>
      </c>
      <c r="C430">
        <v>0.72295756961841262</v>
      </c>
      <c r="D430">
        <v>0.88972777608080245</v>
      </c>
      <c r="E430">
        <f>-LOG(WikiPathway_2021_Human_table[[#This Row],[Adjusted P-value]],10)</f>
        <v>5.0742851142059474E-2</v>
      </c>
      <c r="F430">
        <v>0</v>
      </c>
      <c r="G430">
        <v>0</v>
      </c>
      <c r="H430">
        <v>0.79103313840155942</v>
      </c>
      <c r="I430">
        <v>0.256614903631744</v>
      </c>
      <c r="J430" s="1" t="s">
        <v>2300</v>
      </c>
    </row>
    <row r="431" spans="1:10" x14ac:dyDescent="0.25">
      <c r="A431" s="1" t="s">
        <v>14999</v>
      </c>
      <c r="B431" s="1" t="s">
        <v>2287</v>
      </c>
      <c r="C431">
        <v>0.72295756961841262</v>
      </c>
      <c r="D431">
        <v>0.88972777608080245</v>
      </c>
      <c r="E431">
        <f>-LOG(WikiPathway_2021_Human_table[[#This Row],[Adjusted P-value]],10)</f>
        <v>5.0742851142059474E-2</v>
      </c>
      <c r="F431">
        <v>0</v>
      </c>
      <c r="G431">
        <v>0</v>
      </c>
      <c r="H431">
        <v>0.79103313840155942</v>
      </c>
      <c r="I431">
        <v>0.256614903631744</v>
      </c>
      <c r="J431" s="1" t="s">
        <v>15000</v>
      </c>
    </row>
    <row r="432" spans="1:10" x14ac:dyDescent="0.25">
      <c r="A432" s="1" t="s">
        <v>15001</v>
      </c>
      <c r="B432" s="1" t="s">
        <v>2302</v>
      </c>
      <c r="C432">
        <v>0.72440149454321079</v>
      </c>
      <c r="D432">
        <v>0.88972777608080245</v>
      </c>
      <c r="E432">
        <f>-LOG(WikiPathway_2021_Human_table[[#This Row],[Adjusted P-value]],10)</f>
        <v>5.0742851142059474E-2</v>
      </c>
      <c r="F432">
        <v>0</v>
      </c>
      <c r="G432">
        <v>0</v>
      </c>
      <c r="H432">
        <v>0.80081919251023992</v>
      </c>
      <c r="I432">
        <v>0.25819170730222923</v>
      </c>
      <c r="J432" s="1" t="s">
        <v>2255</v>
      </c>
    </row>
    <row r="433" spans="1:10" x14ac:dyDescent="0.25">
      <c r="A433" s="1" t="s">
        <v>15002</v>
      </c>
      <c r="B433" s="1" t="s">
        <v>2302</v>
      </c>
      <c r="C433">
        <v>0.72440149454321079</v>
      </c>
      <c r="D433">
        <v>0.88972777608080245</v>
      </c>
      <c r="E433">
        <f>-LOG(WikiPathway_2021_Human_table[[#This Row],[Adjusted P-value]],10)</f>
        <v>5.0742851142059474E-2</v>
      </c>
      <c r="F433">
        <v>0</v>
      </c>
      <c r="G433">
        <v>0</v>
      </c>
      <c r="H433">
        <v>0.80081919251023992</v>
      </c>
      <c r="I433">
        <v>0.25819170730222923</v>
      </c>
      <c r="J433" s="1" t="s">
        <v>2144</v>
      </c>
    </row>
    <row r="434" spans="1:10" x14ac:dyDescent="0.25">
      <c r="A434" s="1" t="s">
        <v>15003</v>
      </c>
      <c r="B434" s="1" t="s">
        <v>2308</v>
      </c>
      <c r="C434">
        <v>0.72468774111485801</v>
      </c>
      <c r="D434">
        <v>0.88972777608080245</v>
      </c>
      <c r="E434">
        <f>-LOG(WikiPathway_2021_Human_table[[#This Row],[Adjusted P-value]],10)</f>
        <v>5.0742851142059474E-2</v>
      </c>
      <c r="F434">
        <v>0</v>
      </c>
      <c r="G434">
        <v>0</v>
      </c>
      <c r="H434">
        <v>0.83179306039798417</v>
      </c>
      <c r="I434">
        <v>0.26784935891983092</v>
      </c>
      <c r="J434" s="1" t="s">
        <v>15004</v>
      </c>
    </row>
    <row r="435" spans="1:10" x14ac:dyDescent="0.25">
      <c r="A435" s="1" t="s">
        <v>15005</v>
      </c>
      <c r="B435" s="1" t="s">
        <v>10308</v>
      </c>
      <c r="C435">
        <v>0.73034561210084903</v>
      </c>
      <c r="D435">
        <v>0.88972777608080245</v>
      </c>
      <c r="E435">
        <f>-LOG(WikiPathway_2021_Human_table[[#This Row],[Adjusted P-value]],10)</f>
        <v>5.0742851142059474E-2</v>
      </c>
      <c r="F435">
        <v>0</v>
      </c>
      <c r="G435">
        <v>0</v>
      </c>
      <c r="H435">
        <v>0.80575317042994121</v>
      </c>
      <c r="I435">
        <v>0.25319779392254244</v>
      </c>
      <c r="J435" s="1" t="s">
        <v>15006</v>
      </c>
    </row>
    <row r="436" spans="1:10" x14ac:dyDescent="0.25">
      <c r="A436" s="1" t="s">
        <v>15007</v>
      </c>
      <c r="B436" s="1" t="s">
        <v>10314</v>
      </c>
      <c r="C436">
        <v>0.73777742543756486</v>
      </c>
      <c r="D436">
        <v>0.88972777608080245</v>
      </c>
      <c r="E436">
        <f>-LOG(WikiPathway_2021_Human_table[[#This Row],[Adjusted P-value]],10)</f>
        <v>5.0742851142059474E-2</v>
      </c>
      <c r="F436">
        <v>0</v>
      </c>
      <c r="G436">
        <v>0</v>
      </c>
      <c r="H436">
        <v>0.80870213559141502</v>
      </c>
      <c r="I436">
        <v>0.24593690649068531</v>
      </c>
      <c r="J436" s="1" t="s">
        <v>15008</v>
      </c>
    </row>
    <row r="437" spans="1:10" x14ac:dyDescent="0.25">
      <c r="A437" s="1" t="s">
        <v>15009</v>
      </c>
      <c r="B437" s="1" t="s">
        <v>2317</v>
      </c>
      <c r="C437">
        <v>0.73885593453073595</v>
      </c>
      <c r="D437">
        <v>0.88972777608080245</v>
      </c>
      <c r="E437">
        <f>-LOG(WikiPathway_2021_Human_table[[#This Row],[Adjusted P-value]],10)</f>
        <v>5.0742851142059474E-2</v>
      </c>
      <c r="F437">
        <v>0</v>
      </c>
      <c r="G437">
        <v>0</v>
      </c>
      <c r="H437">
        <v>0.78124420214360135</v>
      </c>
      <c r="I437">
        <v>0.23644537303581709</v>
      </c>
      <c r="J437" s="1" t="s">
        <v>15010</v>
      </c>
    </row>
    <row r="438" spans="1:10" x14ac:dyDescent="0.25">
      <c r="A438" s="1" t="s">
        <v>15011</v>
      </c>
      <c r="B438" s="1" t="s">
        <v>2320</v>
      </c>
      <c r="C438">
        <v>0.73888534194477629</v>
      </c>
      <c r="D438">
        <v>0.88972777608080245</v>
      </c>
      <c r="E438">
        <f>-LOG(WikiPathway_2021_Human_table[[#This Row],[Adjusted P-value]],10)</f>
        <v>5.0742851142059474E-2</v>
      </c>
      <c r="F438">
        <v>0</v>
      </c>
      <c r="G438">
        <v>0</v>
      </c>
      <c r="H438">
        <v>0.76287885113133502</v>
      </c>
      <c r="I438">
        <v>0.23085669392651098</v>
      </c>
      <c r="J438" s="1" t="s">
        <v>10628</v>
      </c>
    </row>
    <row r="439" spans="1:10" x14ac:dyDescent="0.25">
      <c r="A439" s="1" t="s">
        <v>15012</v>
      </c>
      <c r="B439" s="1" t="s">
        <v>2320</v>
      </c>
      <c r="C439">
        <v>0.73888534194477629</v>
      </c>
      <c r="D439">
        <v>0.88972777608080245</v>
      </c>
      <c r="E439">
        <f>-LOG(WikiPathway_2021_Human_table[[#This Row],[Adjusted P-value]],10)</f>
        <v>5.0742851142059474E-2</v>
      </c>
      <c r="F439">
        <v>0</v>
      </c>
      <c r="G439">
        <v>0</v>
      </c>
      <c r="H439">
        <v>0.76287885113133502</v>
      </c>
      <c r="I439">
        <v>0.23085669392651098</v>
      </c>
      <c r="J439" s="1" t="s">
        <v>1723</v>
      </c>
    </row>
    <row r="440" spans="1:10" x14ac:dyDescent="0.25">
      <c r="A440" s="1" t="s">
        <v>15013</v>
      </c>
      <c r="B440" s="1" t="s">
        <v>2320</v>
      </c>
      <c r="C440">
        <v>0.73888534194477629</v>
      </c>
      <c r="D440">
        <v>0.88972777608080245</v>
      </c>
      <c r="E440">
        <f>-LOG(WikiPathway_2021_Human_table[[#This Row],[Adjusted P-value]],10)</f>
        <v>5.0742851142059474E-2</v>
      </c>
      <c r="F440">
        <v>0</v>
      </c>
      <c r="G440">
        <v>0</v>
      </c>
      <c r="H440">
        <v>0.76287885113133502</v>
      </c>
      <c r="I440">
        <v>0.23085669392651098</v>
      </c>
      <c r="J440" s="1" t="s">
        <v>7973</v>
      </c>
    </row>
    <row r="441" spans="1:10" x14ac:dyDescent="0.25">
      <c r="A441" s="1" t="s">
        <v>15014</v>
      </c>
      <c r="B441" s="1" t="s">
        <v>2337</v>
      </c>
      <c r="C441">
        <v>0.74031056596765599</v>
      </c>
      <c r="D441">
        <v>0.88972777608080245</v>
      </c>
      <c r="E441">
        <f>-LOG(WikiPathway_2021_Human_table[[#This Row],[Adjusted P-value]],10)</f>
        <v>5.0742851142059474E-2</v>
      </c>
      <c r="F441">
        <v>0</v>
      </c>
      <c r="G441">
        <v>0</v>
      </c>
      <c r="H441">
        <v>0.76274018379281538</v>
      </c>
      <c r="I441">
        <v>0.22934491131154094</v>
      </c>
      <c r="J441" s="1" t="s">
        <v>15015</v>
      </c>
    </row>
    <row r="442" spans="1:10" x14ac:dyDescent="0.25">
      <c r="A442" s="1" t="s">
        <v>15016</v>
      </c>
      <c r="B442" s="1" t="s">
        <v>2337</v>
      </c>
      <c r="C442">
        <v>0.74031056596765599</v>
      </c>
      <c r="D442">
        <v>0.88972777608080245</v>
      </c>
      <c r="E442">
        <f>-LOG(WikiPathway_2021_Human_table[[#This Row],[Adjusted P-value]],10)</f>
        <v>5.0742851142059474E-2</v>
      </c>
      <c r="F442">
        <v>0</v>
      </c>
      <c r="G442">
        <v>0</v>
      </c>
      <c r="H442">
        <v>0.76274018379281538</v>
      </c>
      <c r="I442">
        <v>0.22934491131154094</v>
      </c>
      <c r="J442" s="1" t="s">
        <v>756</v>
      </c>
    </row>
    <row r="443" spans="1:10" x14ac:dyDescent="0.25">
      <c r="A443" s="1" t="s">
        <v>15017</v>
      </c>
      <c r="B443" s="1" t="s">
        <v>2337</v>
      </c>
      <c r="C443">
        <v>0.74031056596765599</v>
      </c>
      <c r="D443">
        <v>0.88972777608080245</v>
      </c>
      <c r="E443">
        <f>-LOG(WikiPathway_2021_Human_table[[#This Row],[Adjusted P-value]],10)</f>
        <v>5.0742851142059474E-2</v>
      </c>
      <c r="F443">
        <v>0</v>
      </c>
      <c r="G443">
        <v>0</v>
      </c>
      <c r="H443">
        <v>0.76274018379281538</v>
      </c>
      <c r="I443">
        <v>0.22934491131154094</v>
      </c>
      <c r="J443" s="1" t="s">
        <v>15018</v>
      </c>
    </row>
    <row r="444" spans="1:10" x14ac:dyDescent="0.25">
      <c r="A444" s="1" t="s">
        <v>15019</v>
      </c>
      <c r="B444" s="1" t="s">
        <v>2337</v>
      </c>
      <c r="C444">
        <v>0.74031056596765599</v>
      </c>
      <c r="D444">
        <v>0.88972777608080245</v>
      </c>
      <c r="E444">
        <f>-LOG(WikiPathway_2021_Human_table[[#This Row],[Adjusted P-value]],10)</f>
        <v>5.0742851142059474E-2</v>
      </c>
      <c r="F444">
        <v>0</v>
      </c>
      <c r="G444">
        <v>0</v>
      </c>
      <c r="H444">
        <v>0.76274018379281538</v>
      </c>
      <c r="I444">
        <v>0.22934491131154094</v>
      </c>
      <c r="J444" s="1" t="s">
        <v>15020</v>
      </c>
    </row>
    <row r="445" spans="1:10" x14ac:dyDescent="0.25">
      <c r="A445" s="1" t="s">
        <v>15021</v>
      </c>
      <c r="B445" s="1" t="s">
        <v>2337</v>
      </c>
      <c r="C445">
        <v>0.74031056596765599</v>
      </c>
      <c r="D445">
        <v>0.88972777608080245</v>
      </c>
      <c r="E445">
        <f>-LOG(WikiPathway_2021_Human_table[[#This Row],[Adjusted P-value]],10)</f>
        <v>5.0742851142059474E-2</v>
      </c>
      <c r="F445">
        <v>0</v>
      </c>
      <c r="G445">
        <v>0</v>
      </c>
      <c r="H445">
        <v>0.76274018379281538</v>
      </c>
      <c r="I445">
        <v>0.22934491131154094</v>
      </c>
      <c r="J445" s="1" t="s">
        <v>15022</v>
      </c>
    </row>
    <row r="446" spans="1:10" x14ac:dyDescent="0.25">
      <c r="A446" s="1" t="s">
        <v>15023</v>
      </c>
      <c r="B446" s="1" t="s">
        <v>2349</v>
      </c>
      <c r="C446">
        <v>0.74287454169033207</v>
      </c>
      <c r="D446">
        <v>0.88972777608080245</v>
      </c>
      <c r="E446">
        <f>-LOG(WikiPathway_2021_Human_table[[#This Row],[Adjusted P-value]],10)</f>
        <v>5.0742851142059474E-2</v>
      </c>
      <c r="F446">
        <v>0</v>
      </c>
      <c r="G446">
        <v>0</v>
      </c>
      <c r="H446">
        <v>0.79078844652615143</v>
      </c>
      <c r="I446">
        <v>0.23504454923111828</v>
      </c>
      <c r="J446" s="1" t="s">
        <v>15024</v>
      </c>
    </row>
    <row r="447" spans="1:10" x14ac:dyDescent="0.25">
      <c r="A447" s="1" t="s">
        <v>15025</v>
      </c>
      <c r="B447" s="1" t="s">
        <v>15026</v>
      </c>
      <c r="C447">
        <v>0.74763807888803135</v>
      </c>
      <c r="D447">
        <v>0.88972777608080245</v>
      </c>
      <c r="E447">
        <f>-LOG(WikiPathway_2021_Human_table[[#This Row],[Adjusted P-value]],10)</f>
        <v>5.0742851142059474E-2</v>
      </c>
      <c r="F447">
        <v>0</v>
      </c>
      <c r="G447">
        <v>0</v>
      </c>
      <c r="H447">
        <v>0.86024673522535022</v>
      </c>
      <c r="I447">
        <v>0.25019095162845112</v>
      </c>
      <c r="J447" s="1" t="s">
        <v>15027</v>
      </c>
    </row>
    <row r="448" spans="1:10" x14ac:dyDescent="0.25">
      <c r="A448" s="1" t="s">
        <v>15028</v>
      </c>
      <c r="B448" s="1" t="s">
        <v>2355</v>
      </c>
      <c r="C448">
        <v>0.75270187917738263</v>
      </c>
      <c r="D448">
        <v>0.88972777608080245</v>
      </c>
      <c r="E448">
        <f>-LOG(WikiPathway_2021_Human_table[[#This Row],[Adjusted P-value]],10)</f>
        <v>5.0742851142059474E-2</v>
      </c>
      <c r="F448">
        <v>0</v>
      </c>
      <c r="G448">
        <v>0</v>
      </c>
      <c r="H448">
        <v>0.76260135417537411</v>
      </c>
      <c r="I448">
        <v>0.21664439908285354</v>
      </c>
      <c r="J448" s="1" t="s">
        <v>15029</v>
      </c>
    </row>
    <row r="449" spans="1:10" x14ac:dyDescent="0.25">
      <c r="A449" s="1" t="s">
        <v>15030</v>
      </c>
      <c r="B449" s="1" t="s">
        <v>2367</v>
      </c>
      <c r="C449">
        <v>0.75495525206070169</v>
      </c>
      <c r="D449">
        <v>0.88972777608080245</v>
      </c>
      <c r="E449">
        <f>-LOG(WikiPathway_2021_Human_table[[#This Row],[Adjusted P-value]],10)</f>
        <v>5.0742851142059474E-2</v>
      </c>
      <c r="F449">
        <v>0</v>
      </c>
      <c r="G449">
        <v>0</v>
      </c>
      <c r="H449">
        <v>0.77636789440068132</v>
      </c>
      <c r="I449">
        <v>0.21823453095875275</v>
      </c>
      <c r="J449" s="1" t="s">
        <v>15031</v>
      </c>
    </row>
    <row r="450" spans="1:10" x14ac:dyDescent="0.25">
      <c r="A450" s="1" t="s">
        <v>15032</v>
      </c>
      <c r="B450" s="1" t="s">
        <v>2373</v>
      </c>
      <c r="C450">
        <v>0.75672479125957193</v>
      </c>
      <c r="D450">
        <v>0.88972777608080245</v>
      </c>
      <c r="E450">
        <f>-LOG(WikiPathway_2021_Human_table[[#This Row],[Adjusted P-value]],10)</f>
        <v>5.0742851142059474E-2</v>
      </c>
      <c r="F450">
        <v>0</v>
      </c>
      <c r="G450">
        <v>0</v>
      </c>
      <c r="H450">
        <v>0.73639846743295023</v>
      </c>
      <c r="I450">
        <v>0.20527522864875433</v>
      </c>
      <c r="J450" s="1" t="s">
        <v>2520</v>
      </c>
    </row>
    <row r="451" spans="1:10" x14ac:dyDescent="0.25">
      <c r="A451" s="1" t="s">
        <v>15033</v>
      </c>
      <c r="B451" s="1" t="s">
        <v>2373</v>
      </c>
      <c r="C451">
        <v>0.75672479125957193</v>
      </c>
      <c r="D451">
        <v>0.88972777608080245</v>
      </c>
      <c r="E451">
        <f>-LOG(WikiPathway_2021_Human_table[[#This Row],[Adjusted P-value]],10)</f>
        <v>5.0742851142059474E-2</v>
      </c>
      <c r="F451">
        <v>0</v>
      </c>
      <c r="G451">
        <v>0</v>
      </c>
      <c r="H451">
        <v>0.73639846743295023</v>
      </c>
      <c r="I451">
        <v>0.20527522864875433</v>
      </c>
      <c r="J451" s="1" t="s">
        <v>15034</v>
      </c>
    </row>
    <row r="452" spans="1:10" x14ac:dyDescent="0.25">
      <c r="A452" s="1" t="s">
        <v>15035</v>
      </c>
      <c r="B452" s="1" t="s">
        <v>2384</v>
      </c>
      <c r="C452">
        <v>0.76125341254861933</v>
      </c>
      <c r="D452">
        <v>0.88972777608080245</v>
      </c>
      <c r="E452">
        <f>-LOG(WikiPathway_2021_Human_table[[#This Row],[Adjusted P-value]],10)</f>
        <v>5.0742851142059474E-2</v>
      </c>
      <c r="F452">
        <v>0</v>
      </c>
      <c r="G452">
        <v>0</v>
      </c>
      <c r="H452">
        <v>0.7119812974868498</v>
      </c>
      <c r="I452">
        <v>0.19422064988822751</v>
      </c>
      <c r="J452" s="1" t="s">
        <v>2280</v>
      </c>
    </row>
    <row r="453" spans="1:10" x14ac:dyDescent="0.25">
      <c r="A453" s="1" t="s">
        <v>15036</v>
      </c>
      <c r="B453" s="1" t="s">
        <v>2384</v>
      </c>
      <c r="C453">
        <v>0.76125341254861933</v>
      </c>
      <c r="D453">
        <v>0.88972777608080245</v>
      </c>
      <c r="E453">
        <f>-LOG(WikiPathway_2021_Human_table[[#This Row],[Adjusted P-value]],10)</f>
        <v>5.0742851142059474E-2</v>
      </c>
      <c r="F453">
        <v>0</v>
      </c>
      <c r="G453">
        <v>0</v>
      </c>
      <c r="H453">
        <v>0.7119812974868498</v>
      </c>
      <c r="I453">
        <v>0.19422064988822751</v>
      </c>
      <c r="J453" s="1" t="s">
        <v>8889</v>
      </c>
    </row>
    <row r="454" spans="1:10" x14ac:dyDescent="0.25">
      <c r="A454" s="1" t="s">
        <v>15037</v>
      </c>
      <c r="B454" s="1" t="s">
        <v>2384</v>
      </c>
      <c r="C454">
        <v>0.76125341254861933</v>
      </c>
      <c r="D454">
        <v>0.88972777608080245</v>
      </c>
      <c r="E454">
        <f>-LOG(WikiPathway_2021_Human_table[[#This Row],[Adjusted P-value]],10)</f>
        <v>5.0742851142059474E-2</v>
      </c>
      <c r="F454">
        <v>0</v>
      </c>
      <c r="G454">
        <v>0</v>
      </c>
      <c r="H454">
        <v>0.7119812974868498</v>
      </c>
      <c r="I454">
        <v>0.19422064988822751</v>
      </c>
      <c r="J454" s="1" t="s">
        <v>8098</v>
      </c>
    </row>
    <row r="455" spans="1:10" x14ac:dyDescent="0.25">
      <c r="A455" s="1" t="s">
        <v>15038</v>
      </c>
      <c r="B455" s="1" t="s">
        <v>2384</v>
      </c>
      <c r="C455">
        <v>0.76125341254861933</v>
      </c>
      <c r="D455">
        <v>0.88972777608080245</v>
      </c>
      <c r="E455">
        <f>-LOG(WikiPathway_2021_Human_table[[#This Row],[Adjusted P-value]],10)</f>
        <v>5.0742851142059474E-2</v>
      </c>
      <c r="F455">
        <v>0</v>
      </c>
      <c r="G455">
        <v>0</v>
      </c>
      <c r="H455">
        <v>0.7119812974868498</v>
      </c>
      <c r="I455">
        <v>0.19422064988822751</v>
      </c>
      <c r="J455" s="1" t="s">
        <v>1619</v>
      </c>
    </row>
    <row r="456" spans="1:10" x14ac:dyDescent="0.25">
      <c r="A456" s="1" t="s">
        <v>15039</v>
      </c>
      <c r="B456" s="1" t="s">
        <v>2384</v>
      </c>
      <c r="C456">
        <v>0.76125341254861933</v>
      </c>
      <c r="D456">
        <v>0.88972777608080245</v>
      </c>
      <c r="E456">
        <f>-LOG(WikiPathway_2021_Human_table[[#This Row],[Adjusted P-value]],10)</f>
        <v>5.0742851142059474E-2</v>
      </c>
      <c r="F456">
        <v>0</v>
      </c>
      <c r="G456">
        <v>0</v>
      </c>
      <c r="H456">
        <v>0.7119812974868498</v>
      </c>
      <c r="I456">
        <v>0.19422064988822751</v>
      </c>
      <c r="J456" s="1" t="s">
        <v>1742</v>
      </c>
    </row>
    <row r="457" spans="1:10" x14ac:dyDescent="0.25">
      <c r="A457" s="1" t="s">
        <v>15040</v>
      </c>
      <c r="B457" s="1" t="s">
        <v>2406</v>
      </c>
      <c r="C457">
        <v>0.76595086216907049</v>
      </c>
      <c r="D457">
        <v>0.88972777608080245</v>
      </c>
      <c r="E457">
        <f>-LOG(WikiPathway_2021_Human_table[[#This Row],[Adjusted P-value]],10)</f>
        <v>5.0742851142059474E-2</v>
      </c>
      <c r="F457">
        <v>0</v>
      </c>
      <c r="G457">
        <v>0</v>
      </c>
      <c r="H457">
        <v>0.74482561541497139</v>
      </c>
      <c r="I457">
        <v>0.19859826120018759</v>
      </c>
      <c r="J457" s="1" t="s">
        <v>15041</v>
      </c>
    </row>
    <row r="458" spans="1:10" x14ac:dyDescent="0.25">
      <c r="A458" s="1" t="s">
        <v>15042</v>
      </c>
      <c r="B458" s="1" t="s">
        <v>10488</v>
      </c>
      <c r="C458">
        <v>0.76659296437955315</v>
      </c>
      <c r="D458">
        <v>0.88972777608080245</v>
      </c>
      <c r="E458">
        <f>-LOG(WikiPathway_2021_Human_table[[#This Row],[Adjusted P-value]],10)</f>
        <v>5.0742851142059474E-2</v>
      </c>
      <c r="F458">
        <v>0</v>
      </c>
      <c r="G458">
        <v>0</v>
      </c>
      <c r="H458">
        <v>0.76246236199397788</v>
      </c>
      <c r="I458">
        <v>0.20266196497042491</v>
      </c>
      <c r="J458" s="1" t="s">
        <v>15043</v>
      </c>
    </row>
    <row r="459" spans="1:10" x14ac:dyDescent="0.25">
      <c r="A459" s="1" t="s">
        <v>15044</v>
      </c>
      <c r="B459" s="1" t="s">
        <v>10488</v>
      </c>
      <c r="C459">
        <v>0.76659296437955315</v>
      </c>
      <c r="D459">
        <v>0.88972777608080245</v>
      </c>
      <c r="E459">
        <f>-LOG(WikiPathway_2021_Human_table[[#This Row],[Adjusted P-value]],10)</f>
        <v>5.0742851142059474E-2</v>
      </c>
      <c r="F459">
        <v>0</v>
      </c>
      <c r="G459">
        <v>0</v>
      </c>
      <c r="H459">
        <v>0.76246236199397788</v>
      </c>
      <c r="I459">
        <v>0.20266196497042491</v>
      </c>
      <c r="J459" s="1" t="s">
        <v>15045</v>
      </c>
    </row>
    <row r="460" spans="1:10" x14ac:dyDescent="0.25">
      <c r="A460" s="1" t="s">
        <v>15046</v>
      </c>
      <c r="B460" s="1" t="s">
        <v>2415</v>
      </c>
      <c r="C460">
        <v>0.77223370735978725</v>
      </c>
      <c r="D460">
        <v>0.88972777608080245</v>
      </c>
      <c r="E460">
        <f>-LOG(WikiPathway_2021_Human_table[[#This Row],[Adjusted P-value]],10)</f>
        <v>5.0742851142059474E-2</v>
      </c>
      <c r="F460">
        <v>0</v>
      </c>
      <c r="G460">
        <v>0</v>
      </c>
      <c r="H460">
        <v>0.71181286549707601</v>
      </c>
      <c r="I460">
        <v>0.18398087977230698</v>
      </c>
      <c r="J460" s="1" t="s">
        <v>15047</v>
      </c>
    </row>
    <row r="461" spans="1:10" x14ac:dyDescent="0.25">
      <c r="A461" s="1" t="s">
        <v>15048</v>
      </c>
      <c r="B461" s="1" t="s">
        <v>2415</v>
      </c>
      <c r="C461">
        <v>0.77223370735978725</v>
      </c>
      <c r="D461">
        <v>0.88972777608080245</v>
      </c>
      <c r="E461">
        <f>-LOG(WikiPathway_2021_Human_table[[#This Row],[Adjusted P-value]],10)</f>
        <v>5.0742851142059474E-2</v>
      </c>
      <c r="F461">
        <v>0</v>
      </c>
      <c r="G461">
        <v>0</v>
      </c>
      <c r="H461">
        <v>0.71181286549707601</v>
      </c>
      <c r="I461">
        <v>0.18398087977230698</v>
      </c>
      <c r="J461" s="1" t="s">
        <v>15049</v>
      </c>
    </row>
    <row r="462" spans="1:10" x14ac:dyDescent="0.25">
      <c r="A462" s="1" t="s">
        <v>15050</v>
      </c>
      <c r="B462" s="1" t="s">
        <v>2415</v>
      </c>
      <c r="C462">
        <v>0.77223370735978725</v>
      </c>
      <c r="D462">
        <v>0.88972777608080245</v>
      </c>
      <c r="E462">
        <f>-LOG(WikiPathway_2021_Human_table[[#This Row],[Adjusted P-value]],10)</f>
        <v>5.0742851142059474E-2</v>
      </c>
      <c r="F462">
        <v>0</v>
      </c>
      <c r="G462">
        <v>0</v>
      </c>
      <c r="H462">
        <v>0.71181286549707601</v>
      </c>
      <c r="I462">
        <v>0.18398087977230698</v>
      </c>
      <c r="J462" s="1" t="s">
        <v>15051</v>
      </c>
    </row>
    <row r="463" spans="1:10" x14ac:dyDescent="0.25">
      <c r="A463" s="1" t="s">
        <v>15052</v>
      </c>
      <c r="B463" s="1" t="s">
        <v>2415</v>
      </c>
      <c r="C463">
        <v>0.77223370735978725</v>
      </c>
      <c r="D463">
        <v>0.88972777608080245</v>
      </c>
      <c r="E463">
        <f>-LOG(WikiPathway_2021_Human_table[[#This Row],[Adjusted P-value]],10)</f>
        <v>5.0742851142059474E-2</v>
      </c>
      <c r="F463">
        <v>0</v>
      </c>
      <c r="G463">
        <v>0</v>
      </c>
      <c r="H463">
        <v>0.71181286549707601</v>
      </c>
      <c r="I463">
        <v>0.18398087977230698</v>
      </c>
      <c r="J463" s="1" t="s">
        <v>15053</v>
      </c>
    </row>
    <row r="464" spans="1:10" x14ac:dyDescent="0.25">
      <c r="A464" s="1" t="s">
        <v>15054</v>
      </c>
      <c r="B464" s="1" t="s">
        <v>2415</v>
      </c>
      <c r="C464">
        <v>0.77223370735978725</v>
      </c>
      <c r="D464">
        <v>0.88972777608080245</v>
      </c>
      <c r="E464">
        <f>-LOG(WikiPathway_2021_Human_table[[#This Row],[Adjusted P-value]],10)</f>
        <v>5.0742851142059474E-2</v>
      </c>
      <c r="F464">
        <v>0</v>
      </c>
      <c r="G464">
        <v>0</v>
      </c>
      <c r="H464">
        <v>0.71181286549707601</v>
      </c>
      <c r="I464">
        <v>0.18398087977230698</v>
      </c>
      <c r="J464" s="1" t="s">
        <v>2509</v>
      </c>
    </row>
    <row r="465" spans="1:10" x14ac:dyDescent="0.25">
      <c r="A465" s="1" t="s">
        <v>15055</v>
      </c>
      <c r="B465" s="1" t="s">
        <v>2427</v>
      </c>
      <c r="C465">
        <v>0.77779386963761188</v>
      </c>
      <c r="D465">
        <v>0.88972777608080245</v>
      </c>
      <c r="E465">
        <f>-LOG(WikiPathway_2021_Human_table[[#This Row],[Adjusted P-value]],10)</f>
        <v>5.0742851142059474E-2</v>
      </c>
      <c r="F465">
        <v>0</v>
      </c>
      <c r="G465">
        <v>0</v>
      </c>
      <c r="H465">
        <v>0.74904474300505364</v>
      </c>
      <c r="I465">
        <v>0.18823025411871575</v>
      </c>
      <c r="J465" s="1" t="s">
        <v>2428</v>
      </c>
    </row>
    <row r="466" spans="1:10" x14ac:dyDescent="0.25">
      <c r="A466" s="1" t="s">
        <v>15056</v>
      </c>
      <c r="B466" s="1" t="s">
        <v>10539</v>
      </c>
      <c r="C466">
        <v>0.77861575588774568</v>
      </c>
      <c r="D466">
        <v>0.88972777608080245</v>
      </c>
      <c r="E466">
        <f>-LOG(WikiPathway_2021_Human_table[[#This Row],[Adjusted P-value]],10)</f>
        <v>5.0742851142059474E-2</v>
      </c>
      <c r="F466">
        <v>0</v>
      </c>
      <c r="G466">
        <v>0</v>
      </c>
      <c r="H466">
        <v>0.72785786478004144</v>
      </c>
      <c r="I466">
        <v>0.18213741092506705</v>
      </c>
      <c r="J466" s="1" t="s">
        <v>2487</v>
      </c>
    </row>
    <row r="467" spans="1:10" x14ac:dyDescent="0.25">
      <c r="A467" s="1" t="s">
        <v>15057</v>
      </c>
      <c r="B467" s="1" t="s">
        <v>10539</v>
      </c>
      <c r="C467">
        <v>0.77861575588774568</v>
      </c>
      <c r="D467">
        <v>0.88972777608080245</v>
      </c>
      <c r="E467">
        <f>-LOG(WikiPathway_2021_Human_table[[#This Row],[Adjusted P-value]],10)</f>
        <v>5.0742851142059474E-2</v>
      </c>
      <c r="F467">
        <v>0</v>
      </c>
      <c r="G467">
        <v>0</v>
      </c>
      <c r="H467">
        <v>0.72785786478004144</v>
      </c>
      <c r="I467">
        <v>0.18213741092506705</v>
      </c>
      <c r="J467" s="1" t="s">
        <v>15058</v>
      </c>
    </row>
    <row r="468" spans="1:10" x14ac:dyDescent="0.25">
      <c r="A468" s="1" t="s">
        <v>15059</v>
      </c>
      <c r="B468" s="1" t="s">
        <v>2438</v>
      </c>
      <c r="C468">
        <v>0.78170635913039821</v>
      </c>
      <c r="D468">
        <v>0.88972777608080245</v>
      </c>
      <c r="E468">
        <f>-LOG(WikiPathway_2021_Human_table[[#This Row],[Adjusted P-value]],10)</f>
        <v>5.0742851142059474E-2</v>
      </c>
      <c r="F468">
        <v>0</v>
      </c>
      <c r="G468">
        <v>0</v>
      </c>
      <c r="H468">
        <v>0.66744593804792518</v>
      </c>
      <c r="I468">
        <v>0.16437598844866083</v>
      </c>
      <c r="J468" s="1" t="s">
        <v>1468</v>
      </c>
    </row>
    <row r="469" spans="1:10" x14ac:dyDescent="0.25">
      <c r="A469" s="1" t="s">
        <v>15060</v>
      </c>
      <c r="B469" s="1" t="s">
        <v>2438</v>
      </c>
      <c r="C469">
        <v>0.78170635913039821</v>
      </c>
      <c r="D469">
        <v>0.88972777608080245</v>
      </c>
      <c r="E469">
        <f>-LOG(WikiPathway_2021_Human_table[[#This Row],[Adjusted P-value]],10)</f>
        <v>5.0742851142059474E-2</v>
      </c>
      <c r="F469">
        <v>0</v>
      </c>
      <c r="G469">
        <v>0</v>
      </c>
      <c r="H469">
        <v>0.66744593804792518</v>
      </c>
      <c r="I469">
        <v>0.16437598844866083</v>
      </c>
      <c r="J469" s="1" t="s">
        <v>15061</v>
      </c>
    </row>
    <row r="470" spans="1:10" x14ac:dyDescent="0.25">
      <c r="A470" s="1" t="s">
        <v>15062</v>
      </c>
      <c r="B470" s="1" t="s">
        <v>2438</v>
      </c>
      <c r="C470">
        <v>0.78170635913039821</v>
      </c>
      <c r="D470">
        <v>0.88972777608080245</v>
      </c>
      <c r="E470">
        <f>-LOG(WikiPathway_2021_Human_table[[#This Row],[Adjusted P-value]],10)</f>
        <v>5.0742851142059474E-2</v>
      </c>
      <c r="F470">
        <v>0</v>
      </c>
      <c r="G470">
        <v>0</v>
      </c>
      <c r="H470">
        <v>0.66744593804792518</v>
      </c>
      <c r="I470">
        <v>0.16437598844866083</v>
      </c>
      <c r="J470" s="1" t="s">
        <v>1723</v>
      </c>
    </row>
    <row r="471" spans="1:10" x14ac:dyDescent="0.25">
      <c r="A471" s="1" t="s">
        <v>15063</v>
      </c>
      <c r="B471" s="1" t="s">
        <v>2438</v>
      </c>
      <c r="C471">
        <v>0.78170635913039821</v>
      </c>
      <c r="D471">
        <v>0.88972777608080245</v>
      </c>
      <c r="E471">
        <f>-LOG(WikiPathway_2021_Human_table[[#This Row],[Adjusted P-value]],10)</f>
        <v>5.0742851142059474E-2</v>
      </c>
      <c r="F471">
        <v>0</v>
      </c>
      <c r="G471">
        <v>0</v>
      </c>
      <c r="H471">
        <v>0.66744593804792518</v>
      </c>
      <c r="I471">
        <v>0.16437598844866083</v>
      </c>
      <c r="J471" s="1" t="s">
        <v>7352</v>
      </c>
    </row>
    <row r="472" spans="1:10" x14ac:dyDescent="0.25">
      <c r="A472" s="1" t="s">
        <v>15064</v>
      </c>
      <c r="B472" s="1" t="s">
        <v>2438</v>
      </c>
      <c r="C472">
        <v>0.78170635913039821</v>
      </c>
      <c r="D472">
        <v>0.88972777608080245</v>
      </c>
      <c r="E472">
        <f>-LOG(WikiPathway_2021_Human_table[[#This Row],[Adjusted P-value]],10)</f>
        <v>5.0742851142059474E-2</v>
      </c>
      <c r="F472">
        <v>0</v>
      </c>
      <c r="G472">
        <v>0</v>
      </c>
      <c r="H472">
        <v>0.66744593804792518</v>
      </c>
      <c r="I472">
        <v>0.16437598844866083</v>
      </c>
      <c r="J472" s="1" t="s">
        <v>7594</v>
      </c>
    </row>
    <row r="473" spans="1:10" x14ac:dyDescent="0.25">
      <c r="A473" s="1" t="s">
        <v>15065</v>
      </c>
      <c r="B473" s="1" t="s">
        <v>2438</v>
      </c>
      <c r="C473">
        <v>0.78170635913039821</v>
      </c>
      <c r="D473">
        <v>0.88972777608080245</v>
      </c>
      <c r="E473">
        <f>-LOG(WikiPathway_2021_Human_table[[#This Row],[Adjusted P-value]],10)</f>
        <v>5.0742851142059474E-2</v>
      </c>
      <c r="F473">
        <v>0</v>
      </c>
      <c r="G473">
        <v>0</v>
      </c>
      <c r="H473">
        <v>0.66744593804792518</v>
      </c>
      <c r="I473">
        <v>0.16437598844866083</v>
      </c>
      <c r="J473" s="1" t="s">
        <v>2280</v>
      </c>
    </row>
    <row r="474" spans="1:10" x14ac:dyDescent="0.25">
      <c r="A474" s="1" t="s">
        <v>15066</v>
      </c>
      <c r="B474" s="1" t="s">
        <v>2472</v>
      </c>
      <c r="C474">
        <v>0.78687192865247857</v>
      </c>
      <c r="D474">
        <v>0.88972777608080245</v>
      </c>
      <c r="E474">
        <f>-LOG(WikiPathway_2021_Human_table[[#This Row],[Adjusted P-value]],10)</f>
        <v>5.0742851142059474E-2</v>
      </c>
      <c r="F474">
        <v>0</v>
      </c>
      <c r="G474">
        <v>0</v>
      </c>
      <c r="H474">
        <v>0.68881343142803242</v>
      </c>
      <c r="I474">
        <v>0.16510153805791467</v>
      </c>
      <c r="J474" s="1" t="s">
        <v>12778</v>
      </c>
    </row>
    <row r="475" spans="1:10" x14ac:dyDescent="0.25">
      <c r="A475" s="1" t="s">
        <v>15067</v>
      </c>
      <c r="B475" s="1" t="s">
        <v>2472</v>
      </c>
      <c r="C475">
        <v>0.78687192865247857</v>
      </c>
      <c r="D475">
        <v>0.88972777608080245</v>
      </c>
      <c r="E475">
        <f>-LOG(WikiPathway_2021_Human_table[[#This Row],[Adjusted P-value]],10)</f>
        <v>5.0742851142059474E-2</v>
      </c>
      <c r="F475">
        <v>0</v>
      </c>
      <c r="G475">
        <v>0</v>
      </c>
      <c r="H475">
        <v>0.68881343142803242</v>
      </c>
      <c r="I475">
        <v>0.16510153805791467</v>
      </c>
      <c r="J475" s="1" t="s">
        <v>15047</v>
      </c>
    </row>
    <row r="476" spans="1:10" x14ac:dyDescent="0.25">
      <c r="A476" s="1" t="s">
        <v>15068</v>
      </c>
      <c r="B476" s="1" t="s">
        <v>2472</v>
      </c>
      <c r="C476">
        <v>0.78687192865247857</v>
      </c>
      <c r="D476">
        <v>0.88972777608080245</v>
      </c>
      <c r="E476">
        <f>-LOG(WikiPathway_2021_Human_table[[#This Row],[Adjusted P-value]],10)</f>
        <v>5.0742851142059474E-2</v>
      </c>
      <c r="F476">
        <v>0</v>
      </c>
      <c r="G476">
        <v>0</v>
      </c>
      <c r="H476">
        <v>0.68881343142803242</v>
      </c>
      <c r="I476">
        <v>0.16510153805791467</v>
      </c>
      <c r="J476" s="1" t="s">
        <v>15069</v>
      </c>
    </row>
    <row r="477" spans="1:10" x14ac:dyDescent="0.25">
      <c r="A477" s="1" t="s">
        <v>15070</v>
      </c>
      <c r="B477" s="1" t="s">
        <v>2478</v>
      </c>
      <c r="C477">
        <v>0.78884786094896431</v>
      </c>
      <c r="D477">
        <v>0.88972777608080245</v>
      </c>
      <c r="E477">
        <f>-LOG(WikiPathway_2021_Human_table[[#This Row],[Adjusted P-value]],10)</f>
        <v>5.0742851142059474E-2</v>
      </c>
      <c r="F477">
        <v>0</v>
      </c>
      <c r="G477">
        <v>0</v>
      </c>
      <c r="H477">
        <v>0.77800586510263925</v>
      </c>
      <c r="I477">
        <v>0.18452883296538275</v>
      </c>
      <c r="J477" s="1" t="s">
        <v>15071</v>
      </c>
    </row>
    <row r="478" spans="1:10" x14ac:dyDescent="0.25">
      <c r="A478" s="1" t="s">
        <v>15072</v>
      </c>
      <c r="B478" s="1" t="s">
        <v>2478</v>
      </c>
      <c r="C478">
        <v>0.78884786094896431</v>
      </c>
      <c r="D478">
        <v>0.88972777608080245</v>
      </c>
      <c r="E478">
        <f>-LOG(WikiPathway_2021_Human_table[[#This Row],[Adjusted P-value]],10)</f>
        <v>5.0742851142059474E-2</v>
      </c>
      <c r="F478">
        <v>0</v>
      </c>
      <c r="G478">
        <v>0</v>
      </c>
      <c r="H478">
        <v>0.77800586510263925</v>
      </c>
      <c r="I478">
        <v>0.18452883296538275</v>
      </c>
      <c r="J478" s="1" t="s">
        <v>15073</v>
      </c>
    </row>
    <row r="479" spans="1:10" x14ac:dyDescent="0.25">
      <c r="A479" s="1" t="s">
        <v>15074</v>
      </c>
      <c r="B479" s="1" t="s">
        <v>2495</v>
      </c>
      <c r="C479">
        <v>0.80040806402940678</v>
      </c>
      <c r="D479">
        <v>0.89899694874284097</v>
      </c>
      <c r="E479">
        <f>-LOG(WikiPathway_2021_Human_table[[#This Row],[Adjusted P-value]],10)</f>
        <v>4.6241782289458487E-2</v>
      </c>
      <c r="F479">
        <v>0</v>
      </c>
      <c r="G479">
        <v>0</v>
      </c>
      <c r="H479">
        <v>0.62815003266063874</v>
      </c>
      <c r="I479">
        <v>0.13984730394305908</v>
      </c>
      <c r="J479" s="1" t="s">
        <v>14818</v>
      </c>
    </row>
    <row r="480" spans="1:10" x14ac:dyDescent="0.25">
      <c r="A480" s="1" t="s">
        <v>15075</v>
      </c>
      <c r="B480" s="1" t="s">
        <v>2495</v>
      </c>
      <c r="C480">
        <v>0.80040806402940678</v>
      </c>
      <c r="D480">
        <v>0.89899694874284097</v>
      </c>
      <c r="E480">
        <f>-LOG(WikiPathway_2021_Human_table[[#This Row],[Adjusted P-value]],10)</f>
        <v>4.6241782289458487E-2</v>
      </c>
      <c r="F480">
        <v>0</v>
      </c>
      <c r="G480">
        <v>0</v>
      </c>
      <c r="H480">
        <v>0.62815003266063874</v>
      </c>
      <c r="I480">
        <v>0.13984730394305908</v>
      </c>
      <c r="J480" s="1" t="s">
        <v>15076</v>
      </c>
    </row>
    <row r="481" spans="1:10" x14ac:dyDescent="0.25">
      <c r="A481" s="1" t="s">
        <v>15077</v>
      </c>
      <c r="B481" s="1" t="s">
        <v>10694</v>
      </c>
      <c r="C481">
        <v>0.80993317665957565</v>
      </c>
      <c r="D481">
        <v>0.89994692250107222</v>
      </c>
      <c r="E481">
        <f>-LOG(WikiPathway_2021_Human_table[[#This Row],[Adjusted P-value]],10)</f>
        <v>4.5783103832506729E-2</v>
      </c>
      <c r="F481">
        <v>0</v>
      </c>
      <c r="G481">
        <v>0</v>
      </c>
      <c r="H481">
        <v>0.74437689140925323</v>
      </c>
      <c r="I481">
        <v>0.15691727834693661</v>
      </c>
      <c r="J481" s="1" t="s">
        <v>15078</v>
      </c>
    </row>
    <row r="482" spans="1:10" x14ac:dyDescent="0.25">
      <c r="A482" s="1" t="s">
        <v>15079</v>
      </c>
      <c r="B482" s="1" t="s">
        <v>2514</v>
      </c>
      <c r="C482">
        <v>0.81325031631543454</v>
      </c>
      <c r="D482">
        <v>0.89994692250107222</v>
      </c>
      <c r="E482">
        <f>-LOG(WikiPathway_2021_Human_table[[#This Row],[Adjusted P-value]],10)</f>
        <v>4.5783103832506729E-2</v>
      </c>
      <c r="F482">
        <v>0</v>
      </c>
      <c r="G482">
        <v>0</v>
      </c>
      <c r="H482">
        <v>0.6812868045267233</v>
      </c>
      <c r="I482">
        <v>0.14083310428234816</v>
      </c>
      <c r="J482" s="1" t="s">
        <v>15080</v>
      </c>
    </row>
    <row r="483" spans="1:10" x14ac:dyDescent="0.25">
      <c r="A483" s="1" t="s">
        <v>15081</v>
      </c>
      <c r="B483" s="1" t="s">
        <v>2517</v>
      </c>
      <c r="C483">
        <v>0.81367792089834801</v>
      </c>
      <c r="D483">
        <v>0.89994692250107222</v>
      </c>
      <c r="E483">
        <f>-LOG(WikiPathway_2021_Human_table[[#This Row],[Adjusted P-value]],10)</f>
        <v>4.5783103832506729E-2</v>
      </c>
      <c r="F483">
        <v>0</v>
      </c>
      <c r="G483">
        <v>0</v>
      </c>
      <c r="H483">
        <v>0.6469962785752259</v>
      </c>
      <c r="I483">
        <v>0.13340459348286138</v>
      </c>
      <c r="J483" s="1" t="s">
        <v>15082</v>
      </c>
    </row>
    <row r="484" spans="1:10" x14ac:dyDescent="0.25">
      <c r="A484" s="1" t="s">
        <v>15083</v>
      </c>
      <c r="B484" s="1" t="s">
        <v>2528</v>
      </c>
      <c r="C484">
        <v>0.81750839342900605</v>
      </c>
      <c r="D484">
        <v>0.89994692250107222</v>
      </c>
      <c r="E484">
        <f>-LOG(WikiPathway_2021_Human_table[[#This Row],[Adjusted P-value]],10)</f>
        <v>4.5783103832506729E-2</v>
      </c>
      <c r="F484">
        <v>0</v>
      </c>
      <c r="G484">
        <v>0</v>
      </c>
      <c r="H484">
        <v>0.59322033898305082</v>
      </c>
      <c r="I484">
        <v>0.11953040368677439</v>
      </c>
      <c r="J484" s="1" t="s">
        <v>1732</v>
      </c>
    </row>
    <row r="485" spans="1:10" x14ac:dyDescent="0.25">
      <c r="A485" s="1" t="s">
        <v>15084</v>
      </c>
      <c r="B485" s="1" t="s">
        <v>2528</v>
      </c>
      <c r="C485">
        <v>0.81750839342900605</v>
      </c>
      <c r="D485">
        <v>0.89994692250107222</v>
      </c>
      <c r="E485">
        <f>-LOG(WikiPathway_2021_Human_table[[#This Row],[Adjusted P-value]],10)</f>
        <v>4.5783103832506729E-2</v>
      </c>
      <c r="F485">
        <v>0</v>
      </c>
      <c r="G485">
        <v>0</v>
      </c>
      <c r="H485">
        <v>0.59322033898305082</v>
      </c>
      <c r="I485">
        <v>0.11953040368677439</v>
      </c>
      <c r="J485" s="1" t="s">
        <v>2555</v>
      </c>
    </row>
    <row r="486" spans="1:10" x14ac:dyDescent="0.25">
      <c r="A486" s="1" t="s">
        <v>15085</v>
      </c>
      <c r="B486" s="1" t="s">
        <v>2528</v>
      </c>
      <c r="C486">
        <v>0.81750839342900605</v>
      </c>
      <c r="D486">
        <v>0.89994692250107222</v>
      </c>
      <c r="E486">
        <f>-LOG(WikiPathway_2021_Human_table[[#This Row],[Adjusted P-value]],10)</f>
        <v>4.5783103832506729E-2</v>
      </c>
      <c r="F486">
        <v>0</v>
      </c>
      <c r="G486">
        <v>0</v>
      </c>
      <c r="H486">
        <v>0.59322033898305082</v>
      </c>
      <c r="I486">
        <v>0.11953040368677439</v>
      </c>
      <c r="J486" s="1" t="s">
        <v>1958</v>
      </c>
    </row>
    <row r="487" spans="1:10" x14ac:dyDescent="0.25">
      <c r="A487" s="1" t="s">
        <v>15086</v>
      </c>
      <c r="B487" s="1" t="s">
        <v>2528</v>
      </c>
      <c r="C487">
        <v>0.81750839342900605</v>
      </c>
      <c r="D487">
        <v>0.89994692250107222</v>
      </c>
      <c r="E487">
        <f>-LOG(WikiPathway_2021_Human_table[[#This Row],[Adjusted P-value]],10)</f>
        <v>4.5783103832506729E-2</v>
      </c>
      <c r="F487">
        <v>0</v>
      </c>
      <c r="G487">
        <v>0</v>
      </c>
      <c r="H487">
        <v>0.59322033898305082</v>
      </c>
      <c r="I487">
        <v>0.11953040368677439</v>
      </c>
      <c r="J487" s="1" t="s">
        <v>1611</v>
      </c>
    </row>
    <row r="488" spans="1:10" x14ac:dyDescent="0.25">
      <c r="A488" s="1" t="s">
        <v>15087</v>
      </c>
      <c r="B488" s="1" t="s">
        <v>2528</v>
      </c>
      <c r="C488">
        <v>0.81750839342900605</v>
      </c>
      <c r="D488">
        <v>0.89994692250107222</v>
      </c>
      <c r="E488">
        <f>-LOG(WikiPathway_2021_Human_table[[#This Row],[Adjusted P-value]],10)</f>
        <v>4.5783103832506729E-2</v>
      </c>
      <c r="F488">
        <v>0</v>
      </c>
      <c r="G488">
        <v>0</v>
      </c>
      <c r="H488">
        <v>0.59322033898305082</v>
      </c>
      <c r="I488">
        <v>0.11953040368677439</v>
      </c>
      <c r="J488" s="1" t="s">
        <v>1611</v>
      </c>
    </row>
    <row r="489" spans="1:10" x14ac:dyDescent="0.25">
      <c r="A489" s="1" t="s">
        <v>15088</v>
      </c>
      <c r="B489" s="1" t="s">
        <v>2528</v>
      </c>
      <c r="C489">
        <v>0.81750839342900605</v>
      </c>
      <c r="D489">
        <v>0.89994692250107222</v>
      </c>
      <c r="E489">
        <f>-LOG(WikiPathway_2021_Human_table[[#This Row],[Adjusted P-value]],10)</f>
        <v>4.5783103832506729E-2</v>
      </c>
      <c r="F489">
        <v>0</v>
      </c>
      <c r="G489">
        <v>0</v>
      </c>
      <c r="H489">
        <v>0.59322033898305082</v>
      </c>
      <c r="I489">
        <v>0.11953040368677439</v>
      </c>
      <c r="J489" s="1" t="s">
        <v>1740</v>
      </c>
    </row>
    <row r="490" spans="1:10" x14ac:dyDescent="0.25">
      <c r="A490" s="1" t="s">
        <v>15089</v>
      </c>
      <c r="B490" s="1" t="s">
        <v>10765</v>
      </c>
      <c r="C490">
        <v>0.81798149647402296</v>
      </c>
      <c r="D490">
        <v>0.89994692250107222</v>
      </c>
      <c r="E490">
        <f>-LOG(WikiPathway_2021_Human_table[[#This Row],[Adjusted P-value]],10)</f>
        <v>4.5783103832506729E-2</v>
      </c>
      <c r="F490">
        <v>0</v>
      </c>
      <c r="G490">
        <v>0</v>
      </c>
      <c r="H490">
        <v>0.73578040991227711</v>
      </c>
      <c r="I490">
        <v>0.14782973536270147</v>
      </c>
      <c r="J490" s="1" t="s">
        <v>2564</v>
      </c>
    </row>
    <row r="491" spans="1:10" x14ac:dyDescent="0.25">
      <c r="A491" s="1" t="s">
        <v>15090</v>
      </c>
      <c r="B491" s="1" t="s">
        <v>15091</v>
      </c>
      <c r="C491">
        <v>0.82309243721985059</v>
      </c>
      <c r="D491">
        <v>0.90372190045771361</v>
      </c>
      <c r="E491">
        <f>-LOG(WikiPathway_2021_Human_table[[#This Row],[Adjusted P-value]],10)</f>
        <v>4.3965193062147648E-2</v>
      </c>
      <c r="F491">
        <v>0</v>
      </c>
      <c r="G491">
        <v>0</v>
      </c>
      <c r="H491">
        <v>0.75512069466949183</v>
      </c>
      <c r="I491">
        <v>0.14701200690055025</v>
      </c>
      <c r="J491" s="1" t="s">
        <v>15092</v>
      </c>
    </row>
    <row r="492" spans="1:10" x14ac:dyDescent="0.25">
      <c r="A492" s="1" t="s">
        <v>15093</v>
      </c>
      <c r="B492" s="1" t="s">
        <v>15094</v>
      </c>
      <c r="C492">
        <v>0.82738701111648139</v>
      </c>
      <c r="D492">
        <v>0.90658698977732588</v>
      </c>
      <c r="E492">
        <f>-LOG(WikiPathway_2021_Human_table[[#This Row],[Adjusted P-value]],10)</f>
        <v>4.2590517693455371E-2</v>
      </c>
      <c r="F492">
        <v>0</v>
      </c>
      <c r="G492">
        <v>0</v>
      </c>
      <c r="H492">
        <v>0.73928747713481024</v>
      </c>
      <c r="I492">
        <v>0.1400822046251638</v>
      </c>
      <c r="J492" s="1" t="s">
        <v>15095</v>
      </c>
    </row>
    <row r="493" spans="1:10" x14ac:dyDescent="0.25">
      <c r="A493" s="1" t="s">
        <v>15096</v>
      </c>
      <c r="B493" s="1" t="s">
        <v>2554</v>
      </c>
      <c r="C493">
        <v>0.8331443949804902</v>
      </c>
      <c r="D493">
        <v>0.90795400625097944</v>
      </c>
      <c r="E493">
        <f>-LOG(WikiPathway_2021_Human_table[[#This Row],[Adjusted P-value]],10)</f>
        <v>4.1936150749091537E-2</v>
      </c>
      <c r="F493">
        <v>0</v>
      </c>
      <c r="G493">
        <v>0</v>
      </c>
      <c r="H493">
        <v>0.56196745516626168</v>
      </c>
      <c r="I493">
        <v>0.1025862083859113</v>
      </c>
      <c r="J493" s="1" t="s">
        <v>1609</v>
      </c>
    </row>
    <row r="494" spans="1:10" x14ac:dyDescent="0.25">
      <c r="A494" s="1" t="s">
        <v>15097</v>
      </c>
      <c r="B494" s="1" t="s">
        <v>2563</v>
      </c>
      <c r="C494">
        <v>0.83326784498438267</v>
      </c>
      <c r="D494">
        <v>0.90795400625097944</v>
      </c>
      <c r="E494">
        <f>-LOG(WikiPathway_2021_Human_table[[#This Row],[Adjusted P-value]],10)</f>
        <v>4.1936150749091537E-2</v>
      </c>
      <c r="F494">
        <v>0</v>
      </c>
      <c r="G494">
        <v>0</v>
      </c>
      <c r="H494">
        <v>0.71916698499677278</v>
      </c>
      <c r="I494">
        <v>0.13117616299040549</v>
      </c>
      <c r="J494" s="1" t="s">
        <v>15098</v>
      </c>
    </row>
    <row r="495" spans="1:10" x14ac:dyDescent="0.25">
      <c r="A495" s="1" t="s">
        <v>15099</v>
      </c>
      <c r="B495" s="1" t="s">
        <v>2569</v>
      </c>
      <c r="C495">
        <v>0.83369754477320424</v>
      </c>
      <c r="D495">
        <v>0.90795400625097944</v>
      </c>
      <c r="E495">
        <f>-LOG(WikiPathway_2021_Human_table[[#This Row],[Adjusted P-value]],10)</f>
        <v>4.1936150749091537E-2</v>
      </c>
      <c r="F495">
        <v>0</v>
      </c>
      <c r="G495">
        <v>0</v>
      </c>
      <c r="H495">
        <v>0.6534075303614717</v>
      </c>
      <c r="I495">
        <v>0.11884476634690672</v>
      </c>
      <c r="J495" s="1" t="s">
        <v>15100</v>
      </c>
    </row>
    <row r="496" spans="1:10" x14ac:dyDescent="0.25">
      <c r="A496" s="1" t="s">
        <v>15101</v>
      </c>
      <c r="B496" s="1" t="s">
        <v>2575</v>
      </c>
      <c r="C496">
        <v>0.83626876038016351</v>
      </c>
      <c r="D496">
        <v>0.90833874881803778</v>
      </c>
      <c r="E496">
        <f>-LOG(WikiPathway_2021_Human_table[[#This Row],[Adjusted P-value]],10)</f>
        <v>4.175215885036309E-2</v>
      </c>
      <c r="F496">
        <v>0</v>
      </c>
      <c r="G496">
        <v>0</v>
      </c>
      <c r="H496">
        <v>0.67748410839745732</v>
      </c>
      <c r="I496">
        <v>0.12113770443432226</v>
      </c>
      <c r="J496" s="1" t="s">
        <v>15102</v>
      </c>
    </row>
    <row r="497" spans="1:10" x14ac:dyDescent="0.25">
      <c r="A497" s="1" t="s">
        <v>15103</v>
      </c>
      <c r="B497" s="1" t="s">
        <v>2581</v>
      </c>
      <c r="C497">
        <v>0.83742754537871134</v>
      </c>
      <c r="D497">
        <v>0.90833874881803778</v>
      </c>
      <c r="E497">
        <f>-LOG(WikiPathway_2021_Human_table[[#This Row],[Adjusted P-value]],10)</f>
        <v>4.175215885036309E-2</v>
      </c>
      <c r="F497">
        <v>0</v>
      </c>
      <c r="G497">
        <v>0</v>
      </c>
      <c r="H497">
        <v>0.60995822890559737</v>
      </c>
      <c r="I497">
        <v>0.10821911347388233</v>
      </c>
      <c r="J497" s="1" t="s">
        <v>15104</v>
      </c>
    </row>
    <row r="498" spans="1:10" x14ac:dyDescent="0.25">
      <c r="A498" s="1" t="s">
        <v>15105</v>
      </c>
      <c r="B498" s="1" t="s">
        <v>15106</v>
      </c>
      <c r="C498">
        <v>0.83965722659804864</v>
      </c>
      <c r="D498">
        <v>0.90892472416448722</v>
      </c>
      <c r="E498">
        <f>-LOG(WikiPathway_2021_Human_table[[#This Row],[Adjusted P-value]],10)</f>
        <v>4.1472082931710959E-2</v>
      </c>
      <c r="F498">
        <v>0</v>
      </c>
      <c r="G498">
        <v>0</v>
      </c>
      <c r="H498">
        <v>0.7665041325172044</v>
      </c>
      <c r="I498">
        <v>0.13395543801537607</v>
      </c>
      <c r="J498" s="1" t="s">
        <v>2803</v>
      </c>
    </row>
    <row r="499" spans="1:10" x14ac:dyDescent="0.25">
      <c r="A499" s="1" t="s">
        <v>15107</v>
      </c>
      <c r="B499" s="1" t="s">
        <v>2596</v>
      </c>
      <c r="C499">
        <v>0.84744139422932463</v>
      </c>
      <c r="D499">
        <v>0.91088923124805543</v>
      </c>
      <c r="E499">
        <f>-LOG(WikiPathway_2021_Human_table[[#This Row],[Adjusted P-value]],10)</f>
        <v>4.0534432228539377E-2</v>
      </c>
      <c r="F499">
        <v>0</v>
      </c>
      <c r="G499">
        <v>0</v>
      </c>
      <c r="H499">
        <v>0.53383985973115133</v>
      </c>
      <c r="I499">
        <v>8.8368430319045663E-2</v>
      </c>
      <c r="J499" s="1" t="s">
        <v>1855</v>
      </c>
    </row>
    <row r="500" spans="1:10" x14ac:dyDescent="0.25">
      <c r="A500" s="1" t="s">
        <v>15108</v>
      </c>
      <c r="B500" s="1" t="s">
        <v>2596</v>
      </c>
      <c r="C500">
        <v>0.84744139422932463</v>
      </c>
      <c r="D500">
        <v>0.91088923124805543</v>
      </c>
      <c r="E500">
        <f>-LOG(WikiPathway_2021_Human_table[[#This Row],[Adjusted P-value]],10)</f>
        <v>4.0534432228539377E-2</v>
      </c>
      <c r="F500">
        <v>0</v>
      </c>
      <c r="G500">
        <v>0</v>
      </c>
      <c r="H500">
        <v>0.53383985973115133</v>
      </c>
      <c r="I500">
        <v>8.8368430319045663E-2</v>
      </c>
      <c r="J500" s="1" t="s">
        <v>2542</v>
      </c>
    </row>
    <row r="501" spans="1:10" x14ac:dyDescent="0.25">
      <c r="A501" s="1" t="s">
        <v>15109</v>
      </c>
      <c r="B501" s="1" t="s">
        <v>2596</v>
      </c>
      <c r="C501">
        <v>0.84744139422932463</v>
      </c>
      <c r="D501">
        <v>0.91088923124805543</v>
      </c>
      <c r="E501">
        <f>-LOG(WikiPathway_2021_Human_table[[#This Row],[Adjusted P-value]],10)</f>
        <v>4.0534432228539377E-2</v>
      </c>
      <c r="F501">
        <v>0</v>
      </c>
      <c r="G501">
        <v>0</v>
      </c>
      <c r="H501">
        <v>0.53383985973115133</v>
      </c>
      <c r="I501">
        <v>8.8368430319045663E-2</v>
      </c>
      <c r="J501" s="1" t="s">
        <v>15110</v>
      </c>
    </row>
    <row r="502" spans="1:10" x14ac:dyDescent="0.25">
      <c r="A502" s="1" t="s">
        <v>15111</v>
      </c>
      <c r="B502" s="1" t="s">
        <v>2603</v>
      </c>
      <c r="C502">
        <v>0.84824443281649775</v>
      </c>
      <c r="D502">
        <v>0.91088923124805543</v>
      </c>
      <c r="E502">
        <f>-LOG(WikiPathway_2021_Human_table[[#This Row],[Adjusted P-value]],10)</f>
        <v>4.0534432228539377E-2</v>
      </c>
      <c r="F502">
        <v>0</v>
      </c>
      <c r="G502">
        <v>0</v>
      </c>
      <c r="H502">
        <v>0.59298245614035083</v>
      </c>
      <c r="I502">
        <v>9.75968705368669E-2</v>
      </c>
      <c r="J502" s="1" t="s">
        <v>2606</v>
      </c>
    </row>
    <row r="503" spans="1:10" x14ac:dyDescent="0.25">
      <c r="A503" s="1" t="s">
        <v>15112</v>
      </c>
      <c r="B503" s="1" t="s">
        <v>2611</v>
      </c>
      <c r="C503">
        <v>0.85840201880441569</v>
      </c>
      <c r="D503">
        <v>0.91996072931628603</v>
      </c>
      <c r="E503">
        <f>-LOG(WikiPathway_2021_Human_table[[#This Row],[Adjusted P-value]],10)</f>
        <v>3.6230711138411691E-2</v>
      </c>
      <c r="F503">
        <v>0</v>
      </c>
      <c r="G503">
        <v>0</v>
      </c>
      <c r="H503">
        <v>0.57692429271376644</v>
      </c>
      <c r="I503">
        <v>8.8086379387518995E-2</v>
      </c>
      <c r="J503" s="1" t="s">
        <v>15113</v>
      </c>
    </row>
    <row r="504" spans="1:10" x14ac:dyDescent="0.25">
      <c r="A504" s="1" t="s">
        <v>15114</v>
      </c>
      <c r="B504" s="1" t="s">
        <v>2614</v>
      </c>
      <c r="C504">
        <v>0.86051399618232882</v>
      </c>
      <c r="D504">
        <v>0.9203907155985942</v>
      </c>
      <c r="E504">
        <f>-LOG(WikiPathway_2021_Human_table[[#This Row],[Adjusted P-value]],10)</f>
        <v>3.6027770908039353E-2</v>
      </c>
      <c r="F504">
        <v>0</v>
      </c>
      <c r="G504">
        <v>0</v>
      </c>
      <c r="H504">
        <v>0.50839108290890878</v>
      </c>
      <c r="I504">
        <v>7.6373252916414905E-2</v>
      </c>
      <c r="J504" s="1" t="s">
        <v>1742</v>
      </c>
    </row>
    <row r="505" spans="1:10" x14ac:dyDescent="0.25">
      <c r="A505" s="1" t="s">
        <v>15115</v>
      </c>
      <c r="B505" s="1" t="s">
        <v>2634</v>
      </c>
      <c r="C505">
        <v>0.87246700216943573</v>
      </c>
      <c r="D505">
        <v>0.93132390310943736</v>
      </c>
      <c r="E505">
        <f>-LOG(WikiPathway_2021_Human_table[[#This Row],[Adjusted P-value]],10)</f>
        <v>3.0899250416376669E-2</v>
      </c>
      <c r="F505">
        <v>0</v>
      </c>
      <c r="G505">
        <v>0</v>
      </c>
      <c r="H505">
        <v>0.48525583125232452</v>
      </c>
      <c r="I505">
        <v>6.6203669231392898E-2</v>
      </c>
      <c r="J505" s="1" t="s">
        <v>1728</v>
      </c>
    </row>
    <row r="506" spans="1:10" x14ac:dyDescent="0.25">
      <c r="A506" s="1" t="s">
        <v>15116</v>
      </c>
      <c r="B506" s="1" t="s">
        <v>2684</v>
      </c>
      <c r="C506">
        <v>0.88524969134985576</v>
      </c>
      <c r="D506">
        <v>0.94274988187916664</v>
      </c>
      <c r="E506">
        <f>-LOG(WikiPathway_2021_Human_table[[#This Row],[Adjusted P-value]],10)</f>
        <v>2.5603513336799208E-2</v>
      </c>
      <c r="F506">
        <v>0</v>
      </c>
      <c r="G506">
        <v>0</v>
      </c>
      <c r="H506">
        <v>0.53356725146198836</v>
      </c>
      <c r="I506">
        <v>6.5034130782732999E-2</v>
      </c>
      <c r="J506" s="1" t="s">
        <v>15117</v>
      </c>
    </row>
    <row r="507" spans="1:10" x14ac:dyDescent="0.25">
      <c r="A507" s="1" t="s">
        <v>15118</v>
      </c>
      <c r="B507" s="1" t="s">
        <v>15119</v>
      </c>
      <c r="C507">
        <v>0.88778620502874728</v>
      </c>
      <c r="D507">
        <v>0.94274988187916664</v>
      </c>
      <c r="E507">
        <f>-LOG(WikiPathway_2021_Human_table[[#This Row],[Adjusted P-value]],10)</f>
        <v>2.5603513336799208E-2</v>
      </c>
      <c r="F507">
        <v>0</v>
      </c>
      <c r="G507">
        <v>0</v>
      </c>
      <c r="H507">
        <v>0.63478115323458029</v>
      </c>
      <c r="I507">
        <v>7.5554398337310508E-2</v>
      </c>
      <c r="J507" s="1" t="s">
        <v>15120</v>
      </c>
    </row>
    <row r="508" spans="1:10" x14ac:dyDescent="0.25">
      <c r="A508" s="1" t="s">
        <v>15121</v>
      </c>
      <c r="B508" s="1" t="s">
        <v>11022</v>
      </c>
      <c r="C508">
        <v>0.89309592176253727</v>
      </c>
      <c r="D508">
        <v>0.94274988187916664</v>
      </c>
      <c r="E508">
        <f>-LOG(WikiPathway_2021_Human_table[[#This Row],[Adjusted P-value]],10)</f>
        <v>2.5603513336799208E-2</v>
      </c>
      <c r="F508">
        <v>0</v>
      </c>
      <c r="G508">
        <v>0</v>
      </c>
      <c r="H508">
        <v>0.52052488945942088</v>
      </c>
      <c r="I508">
        <v>5.8851214795744872E-2</v>
      </c>
      <c r="J508" s="1" t="s">
        <v>15122</v>
      </c>
    </row>
    <row r="509" spans="1:10" x14ac:dyDescent="0.25">
      <c r="A509" s="1" t="s">
        <v>15123</v>
      </c>
      <c r="B509" s="1" t="s">
        <v>2690</v>
      </c>
      <c r="C509">
        <v>0.89338937007968933</v>
      </c>
      <c r="D509">
        <v>0.94274988187916664</v>
      </c>
      <c r="E509">
        <f>-LOG(WikiPathway_2021_Human_table[[#This Row],[Adjusted P-value]],10)</f>
        <v>2.5603513336799208E-2</v>
      </c>
      <c r="F509">
        <v>0</v>
      </c>
      <c r="G509">
        <v>0</v>
      </c>
      <c r="H509">
        <v>0.44476914085330216</v>
      </c>
      <c r="I509">
        <v>5.0140056552396957E-2</v>
      </c>
      <c r="J509" s="1" t="s">
        <v>13454</v>
      </c>
    </row>
    <row r="510" spans="1:10" x14ac:dyDescent="0.25">
      <c r="A510" s="1" t="s">
        <v>15124</v>
      </c>
      <c r="B510" s="1" t="s">
        <v>2690</v>
      </c>
      <c r="C510">
        <v>0.89338937007968933</v>
      </c>
      <c r="D510">
        <v>0.94274988187916664</v>
      </c>
      <c r="E510">
        <f>-LOG(WikiPathway_2021_Human_table[[#This Row],[Adjusted P-value]],10)</f>
        <v>2.5603513336799208E-2</v>
      </c>
      <c r="F510">
        <v>0</v>
      </c>
      <c r="G510">
        <v>0</v>
      </c>
      <c r="H510">
        <v>0.44476914085330216</v>
      </c>
      <c r="I510">
        <v>5.0140056552396957E-2</v>
      </c>
      <c r="J510" s="1" t="s">
        <v>1740</v>
      </c>
    </row>
    <row r="511" spans="1:10" x14ac:dyDescent="0.25">
      <c r="A511" s="1" t="s">
        <v>15125</v>
      </c>
      <c r="B511" s="1" t="s">
        <v>11047</v>
      </c>
      <c r="C511">
        <v>0.89368483226463746</v>
      </c>
      <c r="D511">
        <v>0.94274988187916664</v>
      </c>
      <c r="E511">
        <f>-LOG(WikiPathway_2021_Human_table[[#This Row],[Adjusted P-value]],10)</f>
        <v>2.5603513336799208E-2</v>
      </c>
      <c r="F511">
        <v>0</v>
      </c>
      <c r="G511">
        <v>0</v>
      </c>
      <c r="H511">
        <v>0.600883992479467</v>
      </c>
      <c r="I511">
        <v>6.7540624161958565E-2</v>
      </c>
      <c r="J511" s="1" t="s">
        <v>15126</v>
      </c>
    </row>
    <row r="512" spans="1:10" x14ac:dyDescent="0.25">
      <c r="A512" s="1" t="s">
        <v>15127</v>
      </c>
      <c r="B512" s="1" t="s">
        <v>2709</v>
      </c>
      <c r="C512">
        <v>0.90044065999478762</v>
      </c>
      <c r="D512">
        <v>0.94801775944656708</v>
      </c>
      <c r="E512">
        <f>-LOG(WikiPathway_2021_Human_table[[#This Row],[Adjusted P-value]],10)</f>
        <v>2.3183526841889297E-2</v>
      </c>
      <c r="F512">
        <v>0</v>
      </c>
      <c r="G512">
        <v>0</v>
      </c>
      <c r="H512">
        <v>0.50810359231411861</v>
      </c>
      <c r="I512">
        <v>5.3285338570707094E-2</v>
      </c>
      <c r="J512" s="1" t="s">
        <v>14832</v>
      </c>
    </row>
    <row r="513" spans="1:10" x14ac:dyDescent="0.25">
      <c r="A513" s="1" t="s">
        <v>15128</v>
      </c>
      <c r="B513" s="1" t="s">
        <v>11075</v>
      </c>
      <c r="C513">
        <v>0.90930375613970527</v>
      </c>
      <c r="D513">
        <v>0.95527085185115335</v>
      </c>
      <c r="E513">
        <f>-LOG(WikiPathway_2021_Human_table[[#This Row],[Adjusted P-value]],10)</f>
        <v>1.9873473665665855E-2</v>
      </c>
      <c r="F513">
        <v>0</v>
      </c>
      <c r="G513">
        <v>0</v>
      </c>
      <c r="H513">
        <v>0.54236296377106252</v>
      </c>
      <c r="I513">
        <v>5.1565742067609228E-2</v>
      </c>
      <c r="J513" s="1" t="s">
        <v>2746</v>
      </c>
    </row>
    <row r="514" spans="1:10" x14ac:dyDescent="0.25">
      <c r="A514" s="1" t="s">
        <v>15129</v>
      </c>
      <c r="B514" s="1" t="s">
        <v>2734</v>
      </c>
      <c r="C514">
        <v>0.91088094237851602</v>
      </c>
      <c r="D514">
        <v>0.95527085185115335</v>
      </c>
      <c r="E514">
        <f>-LOG(WikiPathway_2021_Human_table[[#This Row],[Adjusted P-value]],10)</f>
        <v>1.9873473665665855E-2</v>
      </c>
      <c r="F514">
        <v>0</v>
      </c>
      <c r="G514">
        <v>0</v>
      </c>
      <c r="H514">
        <v>0.4105111720541294</v>
      </c>
      <c r="I514">
        <v>3.831837684536385E-2</v>
      </c>
      <c r="J514" s="1" t="s">
        <v>1476</v>
      </c>
    </row>
    <row r="515" spans="1:10" x14ac:dyDescent="0.25">
      <c r="A515" s="1" t="s">
        <v>15130</v>
      </c>
      <c r="B515" s="1" t="s">
        <v>2742</v>
      </c>
      <c r="C515">
        <v>0.91373770109353725</v>
      </c>
      <c r="D515">
        <v>0.95547702341954255</v>
      </c>
      <c r="E515">
        <f>-LOG(WikiPathway_2021_Human_table[[#This Row],[Adjusted P-value]],10)</f>
        <v>1.9779752064838143E-2</v>
      </c>
      <c r="F515">
        <v>0</v>
      </c>
      <c r="G515">
        <v>0</v>
      </c>
      <c r="H515">
        <v>0.48495481127060075</v>
      </c>
      <c r="I515">
        <v>4.3748611441422024E-2</v>
      </c>
      <c r="J515" s="1" t="s">
        <v>15131</v>
      </c>
    </row>
    <row r="516" spans="1:10" x14ac:dyDescent="0.25">
      <c r="A516" s="1" t="s">
        <v>15132</v>
      </c>
      <c r="B516" s="1" t="s">
        <v>2745</v>
      </c>
      <c r="C516">
        <v>0.91482321457984339</v>
      </c>
      <c r="D516">
        <v>0.95547702341954255</v>
      </c>
      <c r="E516">
        <f>-LOG(WikiPathway_2021_Human_table[[#This Row],[Adjusted P-value]],10)</f>
        <v>1.9779752064838143E-2</v>
      </c>
      <c r="F516">
        <v>0</v>
      </c>
      <c r="G516">
        <v>0</v>
      </c>
      <c r="H516">
        <v>0.53329432416617906</v>
      </c>
      <c r="I516">
        <v>4.7476228821743176E-2</v>
      </c>
      <c r="J516" s="1" t="s">
        <v>15133</v>
      </c>
    </row>
    <row r="517" spans="1:10" x14ac:dyDescent="0.25">
      <c r="A517" s="1" t="s">
        <v>15134</v>
      </c>
      <c r="B517" s="1" t="s">
        <v>15135</v>
      </c>
      <c r="C517">
        <v>0.91640547227599245</v>
      </c>
      <c r="D517">
        <v>0.95547702341954255</v>
      </c>
      <c r="E517">
        <f>-LOG(WikiPathway_2021_Human_table[[#This Row],[Adjusted P-value]],10)</f>
        <v>1.9779752064838143E-2</v>
      </c>
      <c r="F517">
        <v>0</v>
      </c>
      <c r="G517">
        <v>0</v>
      </c>
      <c r="H517">
        <v>0.65071856072823708</v>
      </c>
      <c r="I517">
        <v>5.6805359736900048E-2</v>
      </c>
      <c r="J517" s="1" t="s">
        <v>2786</v>
      </c>
    </row>
    <row r="518" spans="1:10" x14ac:dyDescent="0.25">
      <c r="A518" s="1" t="s">
        <v>15136</v>
      </c>
      <c r="B518" s="1" t="s">
        <v>2756</v>
      </c>
      <c r="C518">
        <v>0.91851968601217782</v>
      </c>
      <c r="D518">
        <v>0.95582899627572848</v>
      </c>
      <c r="E518">
        <f>-LOG(WikiPathway_2021_Human_table[[#This Row],[Adjusted P-value]],10)</f>
        <v>1.9619798745616562E-2</v>
      </c>
      <c r="F518">
        <v>0</v>
      </c>
      <c r="G518">
        <v>0</v>
      </c>
      <c r="H518">
        <v>0.39528540814338592</v>
      </c>
      <c r="I518">
        <v>3.3596074392463364E-2</v>
      </c>
      <c r="J518" s="1" t="s">
        <v>1857</v>
      </c>
    </row>
    <row r="519" spans="1:10" x14ac:dyDescent="0.25">
      <c r="A519" s="1" t="s">
        <v>15137</v>
      </c>
      <c r="B519" s="1" t="s">
        <v>15138</v>
      </c>
      <c r="C519">
        <v>0.9221738032686625</v>
      </c>
      <c r="D519">
        <v>0.95777896941803164</v>
      </c>
      <c r="E519">
        <f>-LOG(WikiPathway_2021_Human_table[[#This Row],[Adjusted P-value]],10)</f>
        <v>1.8734703277931967E-2</v>
      </c>
      <c r="F519">
        <v>0</v>
      </c>
      <c r="G519">
        <v>0</v>
      </c>
      <c r="H519">
        <v>0.62684146972572019</v>
      </c>
      <c r="I519">
        <v>5.0787677756474643E-2</v>
      </c>
      <c r="J519" s="1" t="s">
        <v>15139</v>
      </c>
    </row>
    <row r="520" spans="1:10" x14ac:dyDescent="0.25">
      <c r="A520" s="1" t="s">
        <v>15140</v>
      </c>
      <c r="B520" s="1" t="s">
        <v>11146</v>
      </c>
      <c r="C520">
        <v>0.93059158912476903</v>
      </c>
      <c r="D520">
        <v>0.9591218264126834</v>
      </c>
      <c r="E520">
        <f>-LOG(WikiPathway_2021_Human_table[[#This Row],[Adjusted P-value]],10)</f>
        <v>1.8126225802799236E-2</v>
      </c>
      <c r="F520">
        <v>0</v>
      </c>
      <c r="G520">
        <v>0</v>
      </c>
      <c r="H520">
        <v>0.45392559412716188</v>
      </c>
      <c r="I520">
        <v>3.2653036720970183E-2</v>
      </c>
      <c r="J520" s="1" t="s">
        <v>15141</v>
      </c>
    </row>
    <row r="521" spans="1:10" x14ac:dyDescent="0.25">
      <c r="A521" s="1" t="s">
        <v>15142</v>
      </c>
      <c r="B521" s="1" t="s">
        <v>2788</v>
      </c>
      <c r="C521">
        <v>0.93188996604384511</v>
      </c>
      <c r="D521">
        <v>0.9591218264126834</v>
      </c>
      <c r="E521">
        <f>-LOG(WikiPathway_2021_Human_table[[#This Row],[Adjusted P-value]],10)</f>
        <v>1.8126225802799236E-2</v>
      </c>
      <c r="F521">
        <v>0</v>
      </c>
      <c r="G521">
        <v>0</v>
      </c>
      <c r="H521">
        <v>0.36798403837239768</v>
      </c>
      <c r="I521">
        <v>2.595779036829729E-2</v>
      </c>
      <c r="J521" s="1" t="s">
        <v>2399</v>
      </c>
    </row>
    <row r="522" spans="1:10" x14ac:dyDescent="0.25">
      <c r="A522" s="1" t="s">
        <v>15143</v>
      </c>
      <c r="B522" s="1" t="s">
        <v>2788</v>
      </c>
      <c r="C522">
        <v>0.93188996604384511</v>
      </c>
      <c r="D522">
        <v>0.9591218264126834</v>
      </c>
      <c r="E522">
        <f>-LOG(WikiPathway_2021_Human_table[[#This Row],[Adjusted P-value]],10)</f>
        <v>1.8126225802799236E-2</v>
      </c>
      <c r="F522">
        <v>0</v>
      </c>
      <c r="G522">
        <v>0</v>
      </c>
      <c r="H522">
        <v>0.36798403837239768</v>
      </c>
      <c r="I522">
        <v>2.595779036829729E-2</v>
      </c>
      <c r="J522" s="1" t="s">
        <v>15144</v>
      </c>
    </row>
    <row r="523" spans="1:10" x14ac:dyDescent="0.25">
      <c r="A523" s="1" t="s">
        <v>15145</v>
      </c>
      <c r="B523" s="1" t="s">
        <v>2788</v>
      </c>
      <c r="C523">
        <v>0.93188996604384511</v>
      </c>
      <c r="D523">
        <v>0.9591218264126834</v>
      </c>
      <c r="E523">
        <f>-LOG(WikiPathway_2021_Human_table[[#This Row],[Adjusted P-value]],10)</f>
        <v>1.8126225802799236E-2</v>
      </c>
      <c r="F523">
        <v>0</v>
      </c>
      <c r="G523">
        <v>0</v>
      </c>
      <c r="H523">
        <v>0.36798403837239768</v>
      </c>
      <c r="I523">
        <v>2.595779036829729E-2</v>
      </c>
      <c r="J523" s="1" t="s">
        <v>13036</v>
      </c>
    </row>
    <row r="524" spans="1:10" x14ac:dyDescent="0.25">
      <c r="A524" s="1" t="s">
        <v>15146</v>
      </c>
      <c r="B524" s="1" t="s">
        <v>15147</v>
      </c>
      <c r="C524">
        <v>0.93318078232854107</v>
      </c>
      <c r="D524">
        <v>0.9591218264126834</v>
      </c>
      <c r="E524">
        <f>-LOG(WikiPathway_2021_Human_table[[#This Row],[Adjusted P-value]],10)</f>
        <v>1.8126225802799236E-2</v>
      </c>
      <c r="F524">
        <v>0</v>
      </c>
      <c r="G524">
        <v>0</v>
      </c>
      <c r="H524">
        <v>0.70645110780552733</v>
      </c>
      <c r="I524">
        <v>4.8855567601191349E-2</v>
      </c>
      <c r="J524" s="1" t="s">
        <v>2772</v>
      </c>
    </row>
    <row r="525" spans="1:10" x14ac:dyDescent="0.25">
      <c r="A525" s="1" t="s">
        <v>15148</v>
      </c>
      <c r="B525" s="1" t="s">
        <v>2799</v>
      </c>
      <c r="C525">
        <v>0.93772877452243775</v>
      </c>
      <c r="D525">
        <v>0.9591218264126834</v>
      </c>
      <c r="E525">
        <f>-LOG(WikiPathway_2021_Human_table[[#This Row],[Adjusted P-value]],10)</f>
        <v>1.8126225802799236E-2</v>
      </c>
      <c r="F525">
        <v>0</v>
      </c>
      <c r="G525">
        <v>0</v>
      </c>
      <c r="H525">
        <v>0.35569842197545293</v>
      </c>
      <c r="I525">
        <v>2.2869460995181223E-2</v>
      </c>
      <c r="J525" s="1" t="s">
        <v>10074</v>
      </c>
    </row>
    <row r="526" spans="1:10" x14ac:dyDescent="0.25">
      <c r="A526" s="1" t="s">
        <v>15149</v>
      </c>
      <c r="B526" s="1" t="s">
        <v>2799</v>
      </c>
      <c r="C526">
        <v>0.93772877452243775</v>
      </c>
      <c r="D526">
        <v>0.9591218264126834</v>
      </c>
      <c r="E526">
        <f>-LOG(WikiPathway_2021_Human_table[[#This Row],[Adjusted P-value]],10)</f>
        <v>1.8126225802799236E-2</v>
      </c>
      <c r="F526">
        <v>0</v>
      </c>
      <c r="G526">
        <v>0</v>
      </c>
      <c r="H526">
        <v>0.35569842197545293</v>
      </c>
      <c r="I526">
        <v>2.2869460995181223E-2</v>
      </c>
      <c r="J526" s="1" t="s">
        <v>1963</v>
      </c>
    </row>
    <row r="527" spans="1:10" x14ac:dyDescent="0.25">
      <c r="A527" s="1" t="s">
        <v>15150</v>
      </c>
      <c r="B527" s="1" t="s">
        <v>2799</v>
      </c>
      <c r="C527">
        <v>0.93772877452243775</v>
      </c>
      <c r="D527">
        <v>0.9591218264126834</v>
      </c>
      <c r="E527">
        <f>-LOG(WikiPathway_2021_Human_table[[#This Row],[Adjusted P-value]],10)</f>
        <v>1.8126225802799236E-2</v>
      </c>
      <c r="F527">
        <v>0</v>
      </c>
      <c r="G527">
        <v>0</v>
      </c>
      <c r="H527">
        <v>0.35569842197545293</v>
      </c>
      <c r="I527">
        <v>2.2869460995181223E-2</v>
      </c>
      <c r="J527" s="1" t="s">
        <v>2399</v>
      </c>
    </row>
    <row r="528" spans="1:10" x14ac:dyDescent="0.25">
      <c r="A528" s="1" t="s">
        <v>15151</v>
      </c>
      <c r="B528" s="1" t="s">
        <v>2808</v>
      </c>
      <c r="C528">
        <v>0.9430672947469666</v>
      </c>
      <c r="D528">
        <v>0.96225702467046026</v>
      </c>
      <c r="E528">
        <f>-LOG(WikiPathway_2021_Human_table[[#This Row],[Adjusted P-value]],10)</f>
        <v>1.6708909784441946E-2</v>
      </c>
      <c r="F528">
        <v>0</v>
      </c>
      <c r="G528">
        <v>0</v>
      </c>
      <c r="H528">
        <v>0.34420542599121434</v>
      </c>
      <c r="I528">
        <v>2.0176508538934788E-2</v>
      </c>
      <c r="J528" s="1" t="s">
        <v>2792</v>
      </c>
    </row>
    <row r="529" spans="1:10" x14ac:dyDescent="0.25">
      <c r="A529" s="1" t="s">
        <v>15152</v>
      </c>
      <c r="B529" s="1" t="s">
        <v>2823</v>
      </c>
      <c r="C529">
        <v>0.94794837002852028</v>
      </c>
      <c r="D529">
        <v>0.96225702467046026</v>
      </c>
      <c r="E529">
        <f>-LOG(WikiPathway_2021_Human_table[[#This Row],[Adjusted P-value]],10)</f>
        <v>1.6708909784441946E-2</v>
      </c>
      <c r="F529">
        <v>0</v>
      </c>
      <c r="G529">
        <v>0</v>
      </c>
      <c r="H529">
        <v>0.33343074225599068</v>
      </c>
      <c r="I529">
        <v>1.7823620419177247E-2</v>
      </c>
      <c r="J529" s="1" t="s">
        <v>7533</v>
      </c>
    </row>
    <row r="530" spans="1:10" x14ac:dyDescent="0.25">
      <c r="A530" s="1" t="s">
        <v>15153</v>
      </c>
      <c r="B530" s="1" t="s">
        <v>2823</v>
      </c>
      <c r="C530">
        <v>0.94794837002852028</v>
      </c>
      <c r="D530">
        <v>0.96225702467046026</v>
      </c>
      <c r="E530">
        <f>-LOG(WikiPathway_2021_Human_table[[#This Row],[Adjusted P-value]],10)</f>
        <v>1.6708909784441946E-2</v>
      </c>
      <c r="F530">
        <v>0</v>
      </c>
      <c r="G530">
        <v>0</v>
      </c>
      <c r="H530">
        <v>0.33343074225599068</v>
      </c>
      <c r="I530">
        <v>1.7823620419177247E-2</v>
      </c>
      <c r="J530" s="1" t="s">
        <v>2120</v>
      </c>
    </row>
    <row r="531" spans="1:10" x14ac:dyDescent="0.25">
      <c r="A531" s="1" t="s">
        <v>15154</v>
      </c>
      <c r="B531" s="1" t="s">
        <v>2823</v>
      </c>
      <c r="C531">
        <v>0.94794837002852028</v>
      </c>
      <c r="D531">
        <v>0.96225702467046026</v>
      </c>
      <c r="E531">
        <f>-LOG(WikiPathway_2021_Human_table[[#This Row],[Adjusted P-value]],10)</f>
        <v>1.6708909784441946E-2</v>
      </c>
      <c r="F531">
        <v>0</v>
      </c>
      <c r="G531">
        <v>0</v>
      </c>
      <c r="H531">
        <v>0.33343074225599068</v>
      </c>
      <c r="I531">
        <v>1.7823620419177247E-2</v>
      </c>
      <c r="J531" s="1" t="s">
        <v>2118</v>
      </c>
    </row>
    <row r="532" spans="1:10" x14ac:dyDescent="0.25">
      <c r="A532" s="1" t="s">
        <v>15155</v>
      </c>
      <c r="B532" s="1" t="s">
        <v>13533</v>
      </c>
      <c r="C532">
        <v>0.95821419767801019</v>
      </c>
      <c r="D532">
        <v>0.97084602325945279</v>
      </c>
      <c r="E532">
        <f>-LOG(WikiPathway_2021_Human_table[[#This Row],[Adjusted P-value]],10)</f>
        <v>1.2849643986320708E-2</v>
      </c>
      <c r="F532">
        <v>0</v>
      </c>
      <c r="G532">
        <v>0</v>
      </c>
      <c r="H532">
        <v>0.45039929453844191</v>
      </c>
      <c r="I532">
        <v>1.9224815389030737E-2</v>
      </c>
      <c r="J532" s="1" t="s">
        <v>15156</v>
      </c>
    </row>
    <row r="533" spans="1:10" x14ac:dyDescent="0.25">
      <c r="A533" s="1" t="s">
        <v>15157</v>
      </c>
      <c r="B533" s="1" t="s">
        <v>2853</v>
      </c>
      <c r="C533">
        <v>0.96022220850541917</v>
      </c>
      <c r="D533">
        <v>0.97105178228555544</v>
      </c>
      <c r="E533">
        <f>-LOG(WikiPathway_2021_Human_table[[#This Row],[Adjusted P-value]],10)</f>
        <v>1.2757610296682232E-2</v>
      </c>
      <c r="F533">
        <v>0</v>
      </c>
      <c r="G533">
        <v>0</v>
      </c>
      <c r="H533">
        <v>0.3048008683309677</v>
      </c>
      <c r="I533">
        <v>1.2372036139222725E-2</v>
      </c>
      <c r="J533" s="1" t="s">
        <v>2809</v>
      </c>
    </row>
    <row r="534" spans="1:10" x14ac:dyDescent="0.25">
      <c r="A534" s="1" t="s">
        <v>15158</v>
      </c>
      <c r="B534" s="1" t="s">
        <v>11293</v>
      </c>
      <c r="C534">
        <v>0.96363314297676805</v>
      </c>
      <c r="D534">
        <v>0.97267285351125932</v>
      </c>
      <c r="E534">
        <f>-LOG(WikiPathway_2021_Human_table[[#This Row],[Adjusted P-value]],10)</f>
        <v>1.2033204752440364E-2</v>
      </c>
      <c r="F534">
        <v>0</v>
      </c>
      <c r="G534">
        <v>0</v>
      </c>
      <c r="H534">
        <v>0.2963179427235535</v>
      </c>
      <c r="I534">
        <v>1.0976983773866784E-2</v>
      </c>
      <c r="J534" s="1" t="s">
        <v>1963</v>
      </c>
    </row>
    <row r="535" spans="1:10" x14ac:dyDescent="0.25">
      <c r="A535" s="1" t="s">
        <v>15159</v>
      </c>
      <c r="B535" s="1" t="s">
        <v>11319</v>
      </c>
      <c r="C535">
        <v>0.97158287071610161</v>
      </c>
      <c r="D535">
        <v>0.97766152819826113</v>
      </c>
      <c r="E535">
        <f>-LOG(WikiPathway_2021_Human_table[[#This Row],[Adjusted P-value]],10)</f>
        <v>9.8114743313419458E-3</v>
      </c>
      <c r="F535">
        <v>0</v>
      </c>
      <c r="G535">
        <v>0</v>
      </c>
      <c r="H535">
        <v>0.36136386163147982</v>
      </c>
      <c r="I535">
        <v>1.0417654688661354E-2</v>
      </c>
      <c r="J535" s="1" t="s">
        <v>15160</v>
      </c>
    </row>
    <row r="536" spans="1:10" x14ac:dyDescent="0.25">
      <c r="A536" s="1" t="s">
        <v>15161</v>
      </c>
      <c r="B536" s="1" t="s">
        <v>2864</v>
      </c>
      <c r="C536">
        <v>0.97220988398897712</v>
      </c>
      <c r="D536">
        <v>0.97766152819826113</v>
      </c>
      <c r="E536">
        <f>-LOG(WikiPathway_2021_Human_table[[#This Row],[Adjusted P-value]],10)</f>
        <v>9.8114743313419458E-3</v>
      </c>
      <c r="F536">
        <v>0</v>
      </c>
      <c r="G536">
        <v>0</v>
      </c>
      <c r="H536">
        <v>0.27347929685743827</v>
      </c>
      <c r="I536">
        <v>7.7076223052661656E-3</v>
      </c>
      <c r="J536" s="1" t="s">
        <v>2538</v>
      </c>
    </row>
    <row r="537" spans="1:10" x14ac:dyDescent="0.25">
      <c r="A537" s="1" t="s">
        <v>15162</v>
      </c>
      <c r="B537" s="1" t="s">
        <v>2866</v>
      </c>
      <c r="C537">
        <v>0.97459329139339979</v>
      </c>
      <c r="D537">
        <v>0.97822983352546478</v>
      </c>
      <c r="E537">
        <f>-LOG(WikiPathway_2021_Human_table[[#This Row],[Adjusted P-value]],10)</f>
        <v>9.5590964340654914E-3</v>
      </c>
      <c r="F537">
        <v>0</v>
      </c>
      <c r="G537">
        <v>0</v>
      </c>
      <c r="H537">
        <v>0.26662770309760375</v>
      </c>
      <c r="I537">
        <v>6.86167248264947E-3</v>
      </c>
      <c r="J537" s="1" t="s">
        <v>1958</v>
      </c>
    </row>
    <row r="538" spans="1:10" x14ac:dyDescent="0.25">
      <c r="A538" s="1" t="s">
        <v>15163</v>
      </c>
      <c r="B538" s="1" t="s">
        <v>11333</v>
      </c>
      <c r="C538">
        <v>0.97677237722773591</v>
      </c>
      <c r="D538">
        <v>0.97859132020208917</v>
      </c>
      <c r="E538">
        <f>-LOG(WikiPathway_2021_Human_table[[#This Row],[Adjusted P-value]],10)</f>
        <v>9.3986406147625514E-3</v>
      </c>
      <c r="F538">
        <v>0</v>
      </c>
      <c r="G538">
        <v>0</v>
      </c>
      <c r="H538">
        <v>0.26011033342361478</v>
      </c>
      <c r="I538">
        <v>6.1130182268860737E-3</v>
      </c>
      <c r="J538" s="1" t="s">
        <v>2542</v>
      </c>
    </row>
    <row r="539" spans="1:10" x14ac:dyDescent="0.25">
      <c r="A539" s="1" t="s">
        <v>15164</v>
      </c>
      <c r="B539" s="1" t="s">
        <v>11348</v>
      </c>
      <c r="C539">
        <v>0.98377390347266558</v>
      </c>
      <c r="D539">
        <v>0.98377390347266558</v>
      </c>
      <c r="E539">
        <f>-LOG(WikiPathway_2021_Human_table[[#This Row],[Adjusted P-value]],10)</f>
        <v>7.1047021346255877E-3</v>
      </c>
      <c r="F539">
        <v>0</v>
      </c>
      <c r="G539">
        <v>0</v>
      </c>
      <c r="H539">
        <v>0.23693746347165401</v>
      </c>
      <c r="I539">
        <v>3.8761029040079733E-3</v>
      </c>
      <c r="J539" s="1" t="s">
        <v>15144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F19D-7B93-4D5A-983F-A7C855CCAF71}">
  <dimension ref="A1:J4648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2929</v>
      </c>
      <c r="B2" s="1" t="s">
        <v>2930</v>
      </c>
      <c r="C2">
        <v>1.4468647950823082E-10</v>
      </c>
      <c r="D2">
        <v>6.7235807027474864E-7</v>
      </c>
      <c r="E2">
        <f>-LOG(GO_Biological_Process_2021_table[[#This Row],[Adjusted P-value]],10)</f>
        <v>6.1723993779453794</v>
      </c>
      <c r="F2">
        <v>0</v>
      </c>
      <c r="G2">
        <v>0</v>
      </c>
      <c r="H2">
        <v>2.7902171626679912</v>
      </c>
      <c r="I2">
        <v>63.216421005593361</v>
      </c>
      <c r="J2" s="1" t="s">
        <v>2931</v>
      </c>
    </row>
    <row r="3" spans="1:10" x14ac:dyDescent="0.25">
      <c r="A3" s="1" t="s">
        <v>2932</v>
      </c>
      <c r="B3" s="1" t="s">
        <v>2933</v>
      </c>
      <c r="C3">
        <v>5.7301478781646957E-9</v>
      </c>
      <c r="D3">
        <v>1.0344765306089796E-5</v>
      </c>
      <c r="E3">
        <f>-LOG(GO_Biological_Process_2021_table[[#This Row],[Adjusted P-value]],10)</f>
        <v>4.9852793578185786</v>
      </c>
      <c r="F3">
        <v>0</v>
      </c>
      <c r="G3">
        <v>0</v>
      </c>
      <c r="H3">
        <v>2.9426876633006143</v>
      </c>
      <c r="I3">
        <v>55.844927222736793</v>
      </c>
      <c r="J3" s="1" t="s">
        <v>2934</v>
      </c>
    </row>
    <row r="4" spans="1:10" x14ac:dyDescent="0.25">
      <c r="A4" s="1" t="s">
        <v>2935</v>
      </c>
      <c r="B4" s="1" t="s">
        <v>2936</v>
      </c>
      <c r="C4">
        <v>6.6783507463458978E-9</v>
      </c>
      <c r="D4">
        <v>1.0344765306089796E-5</v>
      </c>
      <c r="E4">
        <f>-LOG(GO_Biological_Process_2021_table[[#This Row],[Adjusted P-value]],10)</f>
        <v>4.9852793578185786</v>
      </c>
      <c r="F4">
        <v>0</v>
      </c>
      <c r="G4">
        <v>0</v>
      </c>
      <c r="H4">
        <v>2.9253174954192205</v>
      </c>
      <c r="I4">
        <v>55.067331373472399</v>
      </c>
      <c r="J4" s="1" t="s">
        <v>2934</v>
      </c>
    </row>
    <row r="5" spans="1:10" x14ac:dyDescent="0.25">
      <c r="A5" s="1" t="s">
        <v>2937</v>
      </c>
      <c r="B5" s="1" t="s">
        <v>2938</v>
      </c>
      <c r="C5">
        <v>1.6080588172273669E-7</v>
      </c>
      <c r="D5">
        <v>1.644111812123294E-4</v>
      </c>
      <c r="E5">
        <f>-LOG(GO_Biological_Process_2021_table[[#This Row],[Adjusted P-value]],10)</f>
        <v>3.7840686504596448</v>
      </c>
      <c r="F5">
        <v>0</v>
      </c>
      <c r="G5">
        <v>0</v>
      </c>
      <c r="H5">
        <v>2.1436130101881647</v>
      </c>
      <c r="I5">
        <v>33.532683876112223</v>
      </c>
      <c r="J5" s="1" t="s">
        <v>2939</v>
      </c>
    </row>
    <row r="6" spans="1:10" x14ac:dyDescent="0.25">
      <c r="A6" s="1" t="s">
        <v>2940</v>
      </c>
      <c r="B6" s="1" t="s">
        <v>2941</v>
      </c>
      <c r="C6">
        <v>1.7690034561257736E-7</v>
      </c>
      <c r="D6">
        <v>1.644111812123294E-4</v>
      </c>
      <c r="E6">
        <f>-LOG(GO_Biological_Process_2021_table[[#This Row],[Adjusted P-value]],10)</f>
        <v>3.7840686504596448</v>
      </c>
      <c r="F6">
        <v>0</v>
      </c>
      <c r="G6">
        <v>0</v>
      </c>
      <c r="H6">
        <v>2.7453288117561008</v>
      </c>
      <c r="I6">
        <v>42.683491888997423</v>
      </c>
      <c r="J6" s="1" t="s">
        <v>2942</v>
      </c>
    </row>
    <row r="7" spans="1:10" x14ac:dyDescent="0.25">
      <c r="A7" s="1" t="s">
        <v>2943</v>
      </c>
      <c r="B7" s="1" t="s">
        <v>2944</v>
      </c>
      <c r="C7">
        <v>6.7076314205194262E-7</v>
      </c>
      <c r="D7">
        <v>5.1950605351922961E-4</v>
      </c>
      <c r="E7">
        <f>-LOG(GO_Biological_Process_2021_table[[#This Row],[Adjusted P-value]],10)</f>
        <v>3.2844093874818174</v>
      </c>
      <c r="F7">
        <v>0</v>
      </c>
      <c r="G7">
        <v>0</v>
      </c>
      <c r="H7">
        <v>6.845593746653817</v>
      </c>
      <c r="I7">
        <v>97.30908659082408</v>
      </c>
      <c r="J7" s="1" t="s">
        <v>2945</v>
      </c>
    </row>
    <row r="8" spans="1:10" x14ac:dyDescent="0.25">
      <c r="A8" s="1" t="s">
        <v>2946</v>
      </c>
      <c r="B8" s="1" t="s">
        <v>2947</v>
      </c>
      <c r="C8">
        <v>8.1458148257510039E-7</v>
      </c>
      <c r="D8">
        <v>5.4076573564664171E-4</v>
      </c>
      <c r="E8">
        <f>-LOG(GO_Biological_Process_2021_table[[#This Row],[Adjusted P-value]],10)</f>
        <v>3.2669908342465677</v>
      </c>
      <c r="F8">
        <v>0</v>
      </c>
      <c r="G8">
        <v>0</v>
      </c>
      <c r="H8">
        <v>2.3582057083188306</v>
      </c>
      <c r="I8">
        <v>33.06343861196973</v>
      </c>
      <c r="J8" s="1" t="s">
        <v>2948</v>
      </c>
    </row>
    <row r="9" spans="1:10" x14ac:dyDescent="0.25">
      <c r="A9" s="1" t="s">
        <v>2949</v>
      </c>
      <c r="B9" s="1" t="s">
        <v>2950</v>
      </c>
      <c r="C9">
        <v>1.1118183983371027E-6</v>
      </c>
      <c r="D9">
        <v>6.4582751213406451E-4</v>
      </c>
      <c r="E9">
        <f>-LOG(GO_Biological_Process_2021_table[[#This Row],[Adjusted P-value]],10)</f>
        <v>3.1898834580591684</v>
      </c>
      <c r="F9">
        <v>0</v>
      </c>
      <c r="G9">
        <v>0</v>
      </c>
      <c r="H9">
        <v>3.7596749017708166</v>
      </c>
      <c r="I9">
        <v>51.543314521942619</v>
      </c>
      <c r="J9" s="1" t="s">
        <v>2951</v>
      </c>
    </row>
    <row r="10" spans="1:10" x14ac:dyDescent="0.25">
      <c r="A10" s="1" t="s">
        <v>2952</v>
      </c>
      <c r="B10" s="1" t="s">
        <v>2953</v>
      </c>
      <c r="C10">
        <v>1.7404207347604756E-6</v>
      </c>
      <c r="D10">
        <v>8.9863723938132562E-4</v>
      </c>
      <c r="E10">
        <f>-LOG(GO_Biological_Process_2021_table[[#This Row],[Adjusted P-value]],10)</f>
        <v>3.0464155882772528</v>
      </c>
      <c r="F10">
        <v>0</v>
      </c>
      <c r="G10">
        <v>0</v>
      </c>
      <c r="H10">
        <v>2.3579197204037454</v>
      </c>
      <c r="I10">
        <v>31.26927808094657</v>
      </c>
      <c r="J10" s="1" t="s">
        <v>2954</v>
      </c>
    </row>
    <row r="11" spans="1:10" x14ac:dyDescent="0.25">
      <c r="A11" s="1" t="s">
        <v>2955</v>
      </c>
      <c r="B11" s="1" t="s">
        <v>2956</v>
      </c>
      <c r="C11">
        <v>2.3178339784713229E-6</v>
      </c>
      <c r="D11">
        <v>1.0770974497956237E-3</v>
      </c>
      <c r="E11">
        <f>-LOG(GO_Biological_Process_2021_table[[#This Row],[Adjusted P-value]],10)</f>
        <v>2.9677450023715459</v>
      </c>
      <c r="F11">
        <v>0</v>
      </c>
      <c r="G11">
        <v>0</v>
      </c>
      <c r="H11">
        <v>1.7070967111059292</v>
      </c>
      <c r="I11">
        <v>22.14937060202557</v>
      </c>
      <c r="J11" s="1" t="s">
        <v>2957</v>
      </c>
    </row>
    <row r="12" spans="1:10" x14ac:dyDescent="0.25">
      <c r="A12" s="1" t="s">
        <v>2958</v>
      </c>
      <c r="B12" s="1" t="s">
        <v>2959</v>
      </c>
      <c r="C12">
        <v>3.3982238386033507E-6</v>
      </c>
      <c r="D12">
        <v>1.435595107089979E-3</v>
      </c>
      <c r="E12">
        <f>-LOG(GO_Biological_Process_2021_table[[#This Row],[Adjusted P-value]],10)</f>
        <v>2.8429680305334508</v>
      </c>
      <c r="F12">
        <v>0</v>
      </c>
      <c r="G12">
        <v>0</v>
      </c>
      <c r="H12">
        <v>2.7033948779035142</v>
      </c>
      <c r="I12">
        <v>34.041844868075579</v>
      </c>
      <c r="J12" s="1" t="s">
        <v>2960</v>
      </c>
    </row>
    <row r="13" spans="1:10" x14ac:dyDescent="0.25">
      <c r="A13" s="1" t="s">
        <v>2961</v>
      </c>
      <c r="B13" s="1" t="s">
        <v>2962</v>
      </c>
      <c r="C13">
        <v>4.1967009239339674E-6</v>
      </c>
      <c r="D13">
        <v>1.5983735149801704E-3</v>
      </c>
      <c r="E13">
        <f>-LOG(GO_Biological_Process_2021_table[[#This Row],[Adjusted P-value]],10)</f>
        <v>2.7963217253100727</v>
      </c>
      <c r="F13">
        <v>0</v>
      </c>
      <c r="G13">
        <v>0</v>
      </c>
      <c r="H13">
        <v>3.5402455179722687</v>
      </c>
      <c r="I13">
        <v>43.832529708185049</v>
      </c>
      <c r="J13" s="1" t="s">
        <v>2963</v>
      </c>
    </row>
    <row r="14" spans="1:10" x14ac:dyDescent="0.25">
      <c r="A14" s="1" t="s">
        <v>2964</v>
      </c>
      <c r="B14" s="1" t="s">
        <v>2965</v>
      </c>
      <c r="C14">
        <v>4.4714559274246212E-6</v>
      </c>
      <c r="D14">
        <v>1.5983735149801704E-3</v>
      </c>
      <c r="E14">
        <f>-LOG(GO_Biological_Process_2021_table[[#This Row],[Adjusted P-value]],10)</f>
        <v>2.7963217253100727</v>
      </c>
      <c r="F14">
        <v>0</v>
      </c>
      <c r="G14">
        <v>0</v>
      </c>
      <c r="H14">
        <v>6.0763364639045987</v>
      </c>
      <c r="I14">
        <v>74.847075976487304</v>
      </c>
      <c r="J14" s="1" t="s">
        <v>2966</v>
      </c>
    </row>
    <row r="15" spans="1:10" x14ac:dyDescent="0.25">
      <c r="A15" s="1" t="s">
        <v>2967</v>
      </c>
      <c r="B15" s="1" t="s">
        <v>2968</v>
      </c>
      <c r="C15">
        <v>6.627068020333792E-6</v>
      </c>
      <c r="D15">
        <v>2.1997132207493665E-3</v>
      </c>
      <c r="E15">
        <f>-LOG(GO_Biological_Process_2021_table[[#This Row],[Adjusted P-value]],10)</f>
        <v>2.6576339349797795</v>
      </c>
      <c r="F15">
        <v>0</v>
      </c>
      <c r="G15">
        <v>0</v>
      </c>
      <c r="H15">
        <v>6.4475294117647062</v>
      </c>
      <c r="I15">
        <v>76.882584967008825</v>
      </c>
      <c r="J15" s="1" t="s">
        <v>2969</v>
      </c>
    </row>
    <row r="16" spans="1:10" x14ac:dyDescent="0.25">
      <c r="A16" s="1" t="s">
        <v>2970</v>
      </c>
      <c r="B16" s="1" t="s">
        <v>2971</v>
      </c>
      <c r="C16">
        <v>9.5977720457138632E-6</v>
      </c>
      <c r="D16">
        <v>2.9601471375787372E-3</v>
      </c>
      <c r="E16">
        <f>-LOG(GO_Biological_Process_2021_table[[#This Row],[Adjusted P-value]],10)</f>
        <v>2.5286867012889118</v>
      </c>
      <c r="F16">
        <v>0</v>
      </c>
      <c r="G16">
        <v>0</v>
      </c>
      <c r="H16">
        <v>3.0302778018289231</v>
      </c>
      <c r="I16">
        <v>35.011767798593453</v>
      </c>
      <c r="J16" s="1" t="s">
        <v>2972</v>
      </c>
    </row>
    <row r="17" spans="1:10" x14ac:dyDescent="0.25">
      <c r="A17" s="1" t="s">
        <v>2973</v>
      </c>
      <c r="B17" s="1" t="s">
        <v>2974</v>
      </c>
      <c r="C17">
        <v>1.0192028018347277E-5</v>
      </c>
      <c r="D17">
        <v>2.9601471375787372E-3</v>
      </c>
      <c r="E17">
        <f>-LOG(GO_Biological_Process_2021_table[[#This Row],[Adjusted P-value]],10)</f>
        <v>2.5286867012889118</v>
      </c>
      <c r="F17">
        <v>0</v>
      </c>
      <c r="G17">
        <v>0</v>
      </c>
      <c r="H17">
        <v>1.9627411316660828</v>
      </c>
      <c r="I17">
        <v>22.559559537935005</v>
      </c>
      <c r="J17" s="1" t="s">
        <v>2975</v>
      </c>
    </row>
    <row r="18" spans="1:10" x14ac:dyDescent="0.25">
      <c r="A18" s="1" t="s">
        <v>2976</v>
      </c>
      <c r="B18" s="1" t="s">
        <v>2977</v>
      </c>
      <c r="C18">
        <v>1.108128013479589E-5</v>
      </c>
      <c r="D18">
        <v>3.0291005168468534E-3</v>
      </c>
      <c r="E18">
        <f>-LOG(GO_Biological_Process_2021_table[[#This Row],[Adjusted P-value]],10)</f>
        <v>2.518686314918178</v>
      </c>
      <c r="F18">
        <v>0</v>
      </c>
      <c r="G18">
        <v>0</v>
      </c>
      <c r="H18">
        <v>2.3191016992571085</v>
      </c>
      <c r="I18">
        <v>26.461537927576114</v>
      </c>
      <c r="J18" s="1" t="s">
        <v>2978</v>
      </c>
    </row>
    <row r="19" spans="1:10" x14ac:dyDescent="0.25">
      <c r="A19" s="1" t="s">
        <v>2979</v>
      </c>
      <c r="B19" s="1" t="s">
        <v>2980</v>
      </c>
      <c r="C19">
        <v>1.2413555328949E-5</v>
      </c>
      <c r="D19">
        <v>3.2047662007570004E-3</v>
      </c>
      <c r="E19">
        <f>-LOG(GO_Biological_Process_2021_table[[#This Row],[Adjusted P-value]],10)</f>
        <v>2.4942036483369856</v>
      </c>
      <c r="F19">
        <v>0</v>
      </c>
      <c r="G19">
        <v>0</v>
      </c>
      <c r="H19">
        <v>3.3773268489015598</v>
      </c>
      <c r="I19">
        <v>38.152720862789096</v>
      </c>
      <c r="J19" s="1" t="s">
        <v>2981</v>
      </c>
    </row>
    <row r="20" spans="1:10" x14ac:dyDescent="0.25">
      <c r="A20" s="1" t="s">
        <v>2982</v>
      </c>
      <c r="B20" s="1" t="s">
        <v>2983</v>
      </c>
      <c r="C20">
        <v>1.4991073717874831E-5</v>
      </c>
      <c r="D20">
        <v>3.6665010298402283E-3</v>
      </c>
      <c r="E20">
        <f>-LOG(GO_Biological_Process_2021_table[[#This Row],[Adjusted P-value]],10)</f>
        <v>2.4357481886844985</v>
      </c>
      <c r="F20">
        <v>0</v>
      </c>
      <c r="G20">
        <v>0</v>
      </c>
      <c r="H20">
        <v>2.2303287833542336</v>
      </c>
      <c r="I20">
        <v>24.774616175205274</v>
      </c>
      <c r="J20" s="1" t="s">
        <v>2984</v>
      </c>
    </row>
    <row r="21" spans="1:10" x14ac:dyDescent="0.25">
      <c r="A21" s="1" t="s">
        <v>2985</v>
      </c>
      <c r="B21" s="1" t="s">
        <v>2986</v>
      </c>
      <c r="C21">
        <v>1.7936862411311952E-5</v>
      </c>
      <c r="D21">
        <v>4.0542584672784796E-3</v>
      </c>
      <c r="E21">
        <f>-LOG(GO_Biological_Process_2021_table[[#This Row],[Adjusted P-value]],10)</f>
        <v>2.3920885675979662</v>
      </c>
      <c r="F21">
        <v>0</v>
      </c>
      <c r="G21">
        <v>0</v>
      </c>
      <c r="H21">
        <v>1.7411762345245501</v>
      </c>
      <c r="I21">
        <v>19.028710200063649</v>
      </c>
      <c r="J21" s="1" t="s">
        <v>2987</v>
      </c>
    </row>
    <row r="22" spans="1:10" x14ac:dyDescent="0.25">
      <c r="A22" s="1" t="s">
        <v>2988</v>
      </c>
      <c r="B22" s="1" t="s">
        <v>2989</v>
      </c>
      <c r="C22">
        <v>1.8321374610038319E-5</v>
      </c>
      <c r="D22">
        <v>4.0542584672784796E-3</v>
      </c>
      <c r="E22">
        <f>-LOG(GO_Biological_Process_2021_table[[#This Row],[Adjusted P-value]],10)</f>
        <v>2.3920885675979662</v>
      </c>
      <c r="F22">
        <v>0</v>
      </c>
      <c r="G22">
        <v>0</v>
      </c>
      <c r="H22">
        <v>1.8945323497944704</v>
      </c>
      <c r="I22">
        <v>20.664502041231867</v>
      </c>
      <c r="J22" s="1" t="s">
        <v>2990</v>
      </c>
    </row>
    <row r="23" spans="1:10" x14ac:dyDescent="0.25">
      <c r="A23" s="1" t="s">
        <v>2991</v>
      </c>
      <c r="B23" s="1" t="s">
        <v>2992</v>
      </c>
      <c r="C23">
        <v>2.1021067556494094E-5</v>
      </c>
      <c r="D23">
        <v>4.4402227697740021E-3</v>
      </c>
      <c r="E23">
        <f>-LOG(GO_Biological_Process_2021_table[[#This Row],[Adjusted P-value]],10)</f>
        <v>2.352595240413176</v>
      </c>
      <c r="F23">
        <v>0</v>
      </c>
      <c r="G23">
        <v>0</v>
      </c>
      <c r="H23">
        <v>2.8683045567480989</v>
      </c>
      <c r="I23">
        <v>30.89159821657282</v>
      </c>
      <c r="J23" s="1" t="s">
        <v>2993</v>
      </c>
    </row>
    <row r="24" spans="1:10" x14ac:dyDescent="0.25">
      <c r="A24" s="1" t="s">
        <v>2994</v>
      </c>
      <c r="B24" s="1" t="s">
        <v>2995</v>
      </c>
      <c r="C24">
        <v>2.3450177005773605E-5</v>
      </c>
      <c r="D24">
        <v>4.7353959018106824E-3</v>
      </c>
      <c r="E24">
        <f>-LOG(GO_Biological_Process_2021_table[[#This Row],[Adjusted P-value]],10)</f>
        <v>2.3246437060410381</v>
      </c>
      <c r="F24">
        <v>0</v>
      </c>
      <c r="G24">
        <v>0</v>
      </c>
      <c r="H24">
        <v>2.1355698352581616</v>
      </c>
      <c r="I24">
        <v>22.766525223549763</v>
      </c>
      <c r="J24" s="1" t="s">
        <v>2996</v>
      </c>
    </row>
    <row r="25" spans="1:10" x14ac:dyDescent="0.25">
      <c r="A25" s="1" t="s">
        <v>2997</v>
      </c>
      <c r="B25" s="1" t="s">
        <v>2998</v>
      </c>
      <c r="C25">
        <v>2.5475553592697883E-5</v>
      </c>
      <c r="D25">
        <v>4.7353959018106824E-3</v>
      </c>
      <c r="E25">
        <f>-LOG(GO_Biological_Process_2021_table[[#This Row],[Adjusted P-value]],10)</f>
        <v>2.3246437060410381</v>
      </c>
      <c r="F25">
        <v>0</v>
      </c>
      <c r="G25">
        <v>0</v>
      </c>
      <c r="H25">
        <v>53.564733450497947</v>
      </c>
      <c r="I25">
        <v>566.59656870855531</v>
      </c>
      <c r="J25" s="1" t="s">
        <v>2999</v>
      </c>
    </row>
    <row r="26" spans="1:10" x14ac:dyDescent="0.25">
      <c r="A26" s="1" t="s">
        <v>3000</v>
      </c>
      <c r="B26" s="1" t="s">
        <v>2998</v>
      </c>
      <c r="C26">
        <v>2.5475553592697883E-5</v>
      </c>
      <c r="D26">
        <v>4.7353959018106824E-3</v>
      </c>
      <c r="E26">
        <f>-LOG(GO_Biological_Process_2021_table[[#This Row],[Adjusted P-value]],10)</f>
        <v>2.3246437060410381</v>
      </c>
      <c r="F26">
        <v>0</v>
      </c>
      <c r="G26">
        <v>0</v>
      </c>
      <c r="H26">
        <v>53.564733450497947</v>
      </c>
      <c r="I26">
        <v>566.59656870855531</v>
      </c>
      <c r="J26" s="1" t="s">
        <v>3001</v>
      </c>
    </row>
    <row r="27" spans="1:10" x14ac:dyDescent="0.25">
      <c r="A27" s="1" t="s">
        <v>3002</v>
      </c>
      <c r="B27" s="1" t="s">
        <v>3003</v>
      </c>
      <c r="C27">
        <v>2.887953541733959E-5</v>
      </c>
      <c r="D27">
        <v>5.1103473205289041E-3</v>
      </c>
      <c r="E27">
        <f>-LOG(GO_Biological_Process_2021_table[[#This Row],[Adjusted P-value]],10)</f>
        <v>2.2915495823969505</v>
      </c>
      <c r="F27">
        <v>0</v>
      </c>
      <c r="G27">
        <v>0</v>
      </c>
      <c r="H27">
        <v>1.7331105136396001</v>
      </c>
      <c r="I27">
        <v>18.115125044409897</v>
      </c>
      <c r="J27" s="1" t="s">
        <v>3004</v>
      </c>
    </row>
    <row r="28" spans="1:10" x14ac:dyDescent="0.25">
      <c r="A28" s="1" t="s">
        <v>3005</v>
      </c>
      <c r="B28" s="1" t="s">
        <v>3006</v>
      </c>
      <c r="C28">
        <v>2.9692140661562384E-5</v>
      </c>
      <c r="D28">
        <v>5.1103473205289041E-3</v>
      </c>
      <c r="E28">
        <f>-LOG(GO_Biological_Process_2021_table[[#This Row],[Adjusted P-value]],10)</f>
        <v>2.2915495823969505</v>
      </c>
      <c r="F28">
        <v>0</v>
      </c>
      <c r="G28">
        <v>0</v>
      </c>
      <c r="H28">
        <v>3.263485923060391</v>
      </c>
      <c r="I28">
        <v>34.020627290387147</v>
      </c>
      <c r="J28" s="1" t="s">
        <v>3007</v>
      </c>
    </row>
    <row r="29" spans="1:10" x14ac:dyDescent="0.25">
      <c r="A29" s="1" t="s">
        <v>3008</v>
      </c>
      <c r="B29" s="1" t="s">
        <v>3009</v>
      </c>
      <c r="C29">
        <v>3.1259571602692574E-5</v>
      </c>
      <c r="D29">
        <v>5.1879724727754428E-3</v>
      </c>
      <c r="E29">
        <f>-LOG(GO_Biological_Process_2021_table[[#This Row],[Adjusted P-value]],10)</f>
        <v>2.2850023369351899</v>
      </c>
      <c r="F29">
        <v>0</v>
      </c>
      <c r="G29">
        <v>0</v>
      </c>
      <c r="H29">
        <v>2.6047178311081987</v>
      </c>
      <c r="I29">
        <v>27.019219771811315</v>
      </c>
      <c r="J29" s="1" t="s">
        <v>3010</v>
      </c>
    </row>
    <row r="30" spans="1:10" x14ac:dyDescent="0.25">
      <c r="A30" s="1" t="s">
        <v>3011</v>
      </c>
      <c r="B30" s="1" t="s">
        <v>3012</v>
      </c>
      <c r="C30">
        <v>3.407146024844437E-5</v>
      </c>
      <c r="D30">
        <v>5.42743261879819E-3</v>
      </c>
      <c r="E30">
        <f>-LOG(GO_Biological_Process_2021_table[[#This Row],[Adjusted P-value]],10)</f>
        <v>2.2654055595761271</v>
      </c>
      <c r="F30">
        <v>0</v>
      </c>
      <c r="G30">
        <v>0</v>
      </c>
      <c r="H30">
        <v>9.535211267605634</v>
      </c>
      <c r="I30">
        <v>98.089199523060017</v>
      </c>
      <c r="J30" s="1" t="s">
        <v>3013</v>
      </c>
    </row>
    <row r="31" spans="1:10" x14ac:dyDescent="0.25">
      <c r="A31" s="1" t="s">
        <v>3014</v>
      </c>
      <c r="B31" s="1" t="s">
        <v>3015</v>
      </c>
      <c r="C31">
        <v>3.5038299669452487E-5</v>
      </c>
      <c r="D31">
        <v>5.42743261879819E-3</v>
      </c>
      <c r="E31">
        <f>-LOG(GO_Biological_Process_2021_table[[#This Row],[Adjusted P-value]],10)</f>
        <v>2.2654055595761271</v>
      </c>
      <c r="F31">
        <v>0</v>
      </c>
      <c r="G31">
        <v>0</v>
      </c>
      <c r="H31">
        <v>1.9286098603913573</v>
      </c>
      <c r="I31">
        <v>19.785741281770719</v>
      </c>
      <c r="J31" s="1" t="s">
        <v>3016</v>
      </c>
    </row>
    <row r="32" spans="1:10" x14ac:dyDescent="0.25">
      <c r="A32" s="1" t="s">
        <v>3017</v>
      </c>
      <c r="B32" s="1" t="s">
        <v>3018</v>
      </c>
      <c r="C32">
        <v>4.8949892906994581E-5</v>
      </c>
      <c r="D32">
        <v>7.3377468496388333E-3</v>
      </c>
      <c r="E32">
        <f>-LOG(GO_Biological_Process_2021_table[[#This Row],[Adjusted P-value]],10)</f>
        <v>2.1344372753684882</v>
      </c>
      <c r="F32">
        <v>0</v>
      </c>
      <c r="G32">
        <v>0</v>
      </c>
      <c r="H32">
        <v>4.9580090497737555</v>
      </c>
      <c r="I32">
        <v>49.206818738555988</v>
      </c>
      <c r="J32" s="1" t="s">
        <v>3019</v>
      </c>
    </row>
    <row r="33" spans="1:10" x14ac:dyDescent="0.25">
      <c r="A33" s="1" t="s">
        <v>3020</v>
      </c>
      <c r="B33" s="1" t="s">
        <v>3021</v>
      </c>
      <c r="C33">
        <v>5.6725731423365345E-5</v>
      </c>
      <c r="D33">
        <v>8.116076986385258E-3</v>
      </c>
      <c r="E33">
        <f>-LOG(GO_Biological_Process_2021_table[[#This Row],[Adjusted P-value]],10)</f>
        <v>2.0906538420473013</v>
      </c>
      <c r="F33">
        <v>0</v>
      </c>
      <c r="G33">
        <v>0</v>
      </c>
      <c r="H33">
        <v>8.5812206572769956</v>
      </c>
      <c r="I33">
        <v>83.901019703912311</v>
      </c>
      <c r="J33" s="1" t="s">
        <v>3022</v>
      </c>
    </row>
    <row r="34" spans="1:10" x14ac:dyDescent="0.25">
      <c r="A34" s="1" t="s">
        <v>3023</v>
      </c>
      <c r="B34" s="1" t="s">
        <v>3024</v>
      </c>
      <c r="C34">
        <v>5.7635149677364645E-5</v>
      </c>
      <c r="D34">
        <v>8.116076986385258E-3</v>
      </c>
      <c r="E34">
        <f>-LOG(GO_Biological_Process_2021_table[[#This Row],[Adjusted P-value]],10)</f>
        <v>2.0906538420473013</v>
      </c>
      <c r="F34">
        <v>0</v>
      </c>
      <c r="G34">
        <v>0</v>
      </c>
      <c r="H34">
        <v>1.7813068526379625</v>
      </c>
      <c r="I34">
        <v>17.388009413800305</v>
      </c>
      <c r="J34" s="1" t="s">
        <v>3025</v>
      </c>
    </row>
    <row r="35" spans="1:10" x14ac:dyDescent="0.25">
      <c r="A35" s="1" t="s">
        <v>3026</v>
      </c>
      <c r="B35" s="1" t="s">
        <v>3027</v>
      </c>
      <c r="C35">
        <v>6.0527663553250275E-5</v>
      </c>
      <c r="D35">
        <v>8.2727074274104133E-3</v>
      </c>
      <c r="E35">
        <f>-LOG(GO_Biological_Process_2021_table[[#This Row],[Adjusted P-value]],10)</f>
        <v>2.0823523346606625</v>
      </c>
      <c r="F35">
        <v>0</v>
      </c>
      <c r="G35">
        <v>0</v>
      </c>
      <c r="H35">
        <v>16.07620164126612</v>
      </c>
      <c r="I35">
        <v>156.13866236427131</v>
      </c>
      <c r="J35" s="1" t="s">
        <v>3028</v>
      </c>
    </row>
    <row r="36" spans="1:10" x14ac:dyDescent="0.25">
      <c r="A36" s="1" t="s">
        <v>3029</v>
      </c>
      <c r="B36" s="1" t="s">
        <v>3030</v>
      </c>
      <c r="C36">
        <v>6.4034802435424941E-5</v>
      </c>
      <c r="D36">
        <v>8.3997955890814727E-3</v>
      </c>
      <c r="E36">
        <f>-LOG(GO_Biological_Process_2021_table[[#This Row],[Adjusted P-value]],10)</f>
        <v>2.0757312824636087</v>
      </c>
      <c r="F36">
        <v>0</v>
      </c>
      <c r="G36">
        <v>0</v>
      </c>
      <c r="H36">
        <v>5.9635722679200942</v>
      </c>
      <c r="I36">
        <v>57.584753771242575</v>
      </c>
      <c r="J36" s="1" t="s">
        <v>3031</v>
      </c>
    </row>
    <row r="37" spans="1:10" x14ac:dyDescent="0.25">
      <c r="A37" s="1" t="s">
        <v>3032</v>
      </c>
      <c r="B37" s="1" t="s">
        <v>3033</v>
      </c>
      <c r="C37">
        <v>6.6548349182842282E-5</v>
      </c>
      <c r="D37">
        <v>8.3997955890814727E-3</v>
      </c>
      <c r="E37">
        <f>-LOG(GO_Biological_Process_2021_table[[#This Row],[Adjusted P-value]],10)</f>
        <v>2.0757312824636087</v>
      </c>
      <c r="F37">
        <v>0</v>
      </c>
      <c r="G37">
        <v>0</v>
      </c>
      <c r="H37">
        <v>10.721994134897361</v>
      </c>
      <c r="I37">
        <v>103.11965585626535</v>
      </c>
      <c r="J37" s="1" t="s">
        <v>3034</v>
      </c>
    </row>
    <row r="38" spans="1:10" x14ac:dyDescent="0.25">
      <c r="A38" s="1" t="s">
        <v>3035</v>
      </c>
      <c r="B38" s="1" t="s">
        <v>3036</v>
      </c>
      <c r="C38">
        <v>6.68802317185312E-5</v>
      </c>
      <c r="D38">
        <v>8.3997955890814727E-3</v>
      </c>
      <c r="E38">
        <f>-LOG(GO_Biological_Process_2021_table[[#This Row],[Adjusted P-value]],10)</f>
        <v>2.0757312824636087</v>
      </c>
      <c r="F38">
        <v>0</v>
      </c>
      <c r="G38">
        <v>0</v>
      </c>
      <c r="H38">
        <v>2.4757992290019861</v>
      </c>
      <c r="I38">
        <v>23.798885307543213</v>
      </c>
      <c r="J38" s="1" t="s">
        <v>3037</v>
      </c>
    </row>
    <row r="39" spans="1:10" x14ac:dyDescent="0.25">
      <c r="A39" s="1" t="s">
        <v>3038</v>
      </c>
      <c r="B39" s="1" t="s">
        <v>3039</v>
      </c>
      <c r="C39">
        <v>8.5709301450046676E-5</v>
      </c>
      <c r="D39">
        <v>1.048134536416755E-2</v>
      </c>
      <c r="E39">
        <f>-LOG(GO_Biological_Process_2021_table[[#This Row],[Adjusted P-value]],10)</f>
        <v>1.9795829686181561</v>
      </c>
      <c r="F39">
        <v>0</v>
      </c>
      <c r="G39">
        <v>0</v>
      </c>
      <c r="H39">
        <v>2.723056103162675</v>
      </c>
      <c r="I39">
        <v>25.500192861259809</v>
      </c>
      <c r="J39" s="1" t="s">
        <v>3040</v>
      </c>
    </row>
    <row r="40" spans="1:10" x14ac:dyDescent="0.25">
      <c r="A40" s="1" t="s">
        <v>3041</v>
      </c>
      <c r="B40" s="1" t="s">
        <v>3042</v>
      </c>
      <c r="C40">
        <v>1.0102672960978037E-4</v>
      </c>
      <c r="D40">
        <v>1.2037723397349985E-2</v>
      </c>
      <c r="E40">
        <f>-LOG(GO_Biological_Process_2021_table[[#This Row],[Adjusted P-value]],10)</f>
        <v>1.9194556401094767</v>
      </c>
      <c r="F40">
        <v>0</v>
      </c>
      <c r="G40">
        <v>0</v>
      </c>
      <c r="H40">
        <v>1.725200891299733</v>
      </c>
      <c r="I40">
        <v>15.872064585927101</v>
      </c>
      <c r="J40" s="1" t="s">
        <v>3043</v>
      </c>
    </row>
    <row r="41" spans="1:10" x14ac:dyDescent="0.25">
      <c r="A41" s="1" t="s">
        <v>3044</v>
      </c>
      <c r="B41" s="1" t="s">
        <v>3045</v>
      </c>
      <c r="C41">
        <v>1.1310386913180628E-4</v>
      </c>
      <c r="D41">
        <v>1.3139841996387595E-2</v>
      </c>
      <c r="E41">
        <f>-LOG(GO_Biological_Process_2021_table[[#This Row],[Adjusted P-value]],10)</f>
        <v>1.8814098570372391</v>
      </c>
      <c r="F41">
        <v>0</v>
      </c>
      <c r="G41">
        <v>0</v>
      </c>
      <c r="H41">
        <v>2.9093987604625902</v>
      </c>
      <c r="I41">
        <v>26.438299953578785</v>
      </c>
      <c r="J41" s="1" t="s">
        <v>3046</v>
      </c>
    </row>
    <row r="42" spans="1:10" x14ac:dyDescent="0.25">
      <c r="A42" s="1" t="s">
        <v>3047</v>
      </c>
      <c r="B42" s="1" t="s">
        <v>3048</v>
      </c>
      <c r="C42">
        <v>1.2961884859149931E-4</v>
      </c>
      <c r="D42">
        <v>1.4691189985480422E-2</v>
      </c>
      <c r="E42">
        <f>-LOG(GO_Biological_Process_2021_table[[#This Row],[Adjusted P-value]],10)</f>
        <v>1.8329430249587852</v>
      </c>
      <c r="F42">
        <v>0</v>
      </c>
      <c r="G42">
        <v>0</v>
      </c>
      <c r="H42">
        <v>2.6357154554501592</v>
      </c>
      <c r="I42">
        <v>23.592058015893052</v>
      </c>
      <c r="J42" s="1" t="s">
        <v>3049</v>
      </c>
    </row>
    <row r="43" spans="1:10" x14ac:dyDescent="0.25">
      <c r="A43" s="1" t="s">
        <v>3050</v>
      </c>
      <c r="B43" s="1" t="s">
        <v>3051</v>
      </c>
      <c r="C43">
        <v>1.3625122984156654E-4</v>
      </c>
      <c r="D43">
        <v>1.4759156895404959E-2</v>
      </c>
      <c r="E43">
        <f>-LOG(GO_Biological_Process_2021_table[[#This Row],[Adjusted P-value]],10)</f>
        <v>1.8309384505164503</v>
      </c>
      <c r="F43">
        <v>0</v>
      </c>
      <c r="G43">
        <v>0</v>
      </c>
      <c r="H43">
        <v>2.3170132699544466</v>
      </c>
      <c r="I43">
        <v>20.623758513299791</v>
      </c>
      <c r="J43" s="1" t="s">
        <v>3052</v>
      </c>
    </row>
    <row r="44" spans="1:10" x14ac:dyDescent="0.25">
      <c r="A44" s="1" t="s">
        <v>3053</v>
      </c>
      <c r="B44" s="1" t="s">
        <v>3054</v>
      </c>
      <c r="C44">
        <v>1.3669517004656197E-4</v>
      </c>
      <c r="D44">
        <v>1.4759156895404959E-2</v>
      </c>
      <c r="E44">
        <f>-LOG(GO_Biological_Process_2021_table[[#This Row],[Adjusted P-value]],10)</f>
        <v>1.8309384505164503</v>
      </c>
      <c r="F44">
        <v>0</v>
      </c>
      <c r="G44">
        <v>0</v>
      </c>
      <c r="H44">
        <v>3.0738741777702816</v>
      </c>
      <c r="I44">
        <v>27.350585935351969</v>
      </c>
      <c r="J44" s="1" t="s">
        <v>3055</v>
      </c>
    </row>
    <row r="45" spans="1:10" x14ac:dyDescent="0.25">
      <c r="A45" s="1" t="s">
        <v>3056</v>
      </c>
      <c r="B45" s="1" t="s">
        <v>3057</v>
      </c>
      <c r="C45">
        <v>1.3974669752481563E-4</v>
      </c>
      <c r="D45">
        <v>1.4759156895404959E-2</v>
      </c>
      <c r="E45">
        <f>-LOG(GO_Biological_Process_2021_table[[#This Row],[Adjusted P-value]],10)</f>
        <v>1.8309384505164503</v>
      </c>
      <c r="F45">
        <v>0</v>
      </c>
      <c r="G45">
        <v>0</v>
      </c>
      <c r="H45">
        <v>7.150234741784038</v>
      </c>
      <c r="I45">
        <v>63.463188896977115</v>
      </c>
      <c r="J45" s="1" t="s">
        <v>3058</v>
      </c>
    </row>
    <row r="46" spans="1:10" x14ac:dyDescent="0.25">
      <c r="A46" s="1" t="s">
        <v>3059</v>
      </c>
      <c r="B46" s="1" t="s">
        <v>3060</v>
      </c>
      <c r="C46">
        <v>1.4995726498673542E-4</v>
      </c>
      <c r="D46">
        <v>1.5485586897630211E-2</v>
      </c>
      <c r="E46">
        <f>-LOG(GO_Biological_Process_2021_table[[#This Row],[Adjusted P-value]],10)</f>
        <v>1.8100723304058619</v>
      </c>
      <c r="F46">
        <v>0</v>
      </c>
      <c r="G46">
        <v>0</v>
      </c>
      <c r="H46">
        <v>2.1114286951626173</v>
      </c>
      <c r="I46">
        <v>18.591467921386986</v>
      </c>
      <c r="J46" s="1" t="s">
        <v>3061</v>
      </c>
    </row>
    <row r="47" spans="1:10" x14ac:dyDescent="0.25">
      <c r="A47" s="1" t="s">
        <v>3062</v>
      </c>
      <c r="B47" s="1" t="s">
        <v>3063</v>
      </c>
      <c r="C47">
        <v>1.967433830937798E-4</v>
      </c>
      <c r="D47">
        <v>1.9870686247845989E-2</v>
      </c>
      <c r="E47">
        <f>-LOG(GO_Biological_Process_2021_table[[#This Row],[Adjusted P-value]],10)</f>
        <v>1.7017871339719022</v>
      </c>
      <c r="F47">
        <v>0</v>
      </c>
      <c r="G47">
        <v>0</v>
      </c>
      <c r="H47">
        <v>5.679907429795171</v>
      </c>
      <c r="I47">
        <v>48.470116558827065</v>
      </c>
      <c r="J47" s="1" t="s">
        <v>3064</v>
      </c>
    </row>
    <row r="48" spans="1:10" x14ac:dyDescent="0.25">
      <c r="A48" s="1" t="s">
        <v>3065</v>
      </c>
      <c r="B48" s="1" t="s">
        <v>3066</v>
      </c>
      <c r="C48">
        <v>2.0524918009395468E-4</v>
      </c>
      <c r="D48">
        <v>1.9870686247845989E-2</v>
      </c>
      <c r="E48">
        <f>-LOG(GO_Biological_Process_2021_table[[#This Row],[Adjusted P-value]],10)</f>
        <v>1.7017871339719022</v>
      </c>
      <c r="F48">
        <v>0</v>
      </c>
      <c r="G48">
        <v>0</v>
      </c>
      <c r="H48">
        <v>17.852958406561218</v>
      </c>
      <c r="I48">
        <v>151.59457228256747</v>
      </c>
      <c r="J48" s="1" t="s">
        <v>3067</v>
      </c>
    </row>
    <row r="49" spans="1:10" x14ac:dyDescent="0.25">
      <c r="A49" s="1" t="s">
        <v>3068</v>
      </c>
      <c r="B49" s="1" t="s">
        <v>3066</v>
      </c>
      <c r="C49">
        <v>2.0524918009395468E-4</v>
      </c>
      <c r="D49">
        <v>1.9870686247845989E-2</v>
      </c>
      <c r="E49">
        <f>-LOG(GO_Biological_Process_2021_table[[#This Row],[Adjusted P-value]],10)</f>
        <v>1.7017871339719022</v>
      </c>
      <c r="F49">
        <v>0</v>
      </c>
      <c r="G49">
        <v>0</v>
      </c>
      <c r="H49">
        <v>17.852958406561218</v>
      </c>
      <c r="I49">
        <v>151.59457228256747</v>
      </c>
      <c r="J49" s="1" t="s">
        <v>3067</v>
      </c>
    </row>
    <row r="50" spans="1:10" x14ac:dyDescent="0.25">
      <c r="A50" s="1" t="s">
        <v>3069</v>
      </c>
      <c r="B50" s="1" t="s">
        <v>3070</v>
      </c>
      <c r="C50">
        <v>2.2571514548373791E-4</v>
      </c>
      <c r="D50">
        <v>2.053063482432721E-2</v>
      </c>
      <c r="E50">
        <f>-LOG(GO_Biological_Process_2021_table[[#This Row],[Adjusted P-value]],10)</f>
        <v>1.6875976216747175</v>
      </c>
      <c r="F50">
        <v>0</v>
      </c>
      <c r="G50">
        <v>0</v>
      </c>
      <c r="H50">
        <v>3.0469616519174041</v>
      </c>
      <c r="I50">
        <v>25.583011464400091</v>
      </c>
      <c r="J50" s="1" t="s">
        <v>3071</v>
      </c>
    </row>
    <row r="51" spans="1:10" x14ac:dyDescent="0.25">
      <c r="A51" s="1" t="s">
        <v>3072</v>
      </c>
      <c r="B51" s="1" t="s">
        <v>3073</v>
      </c>
      <c r="C51">
        <v>2.2917507373484039E-4</v>
      </c>
      <c r="D51">
        <v>2.053063482432721E-2</v>
      </c>
      <c r="E51">
        <f>-LOG(GO_Biological_Process_2021_table[[#This Row],[Adjusted P-value]],10)</f>
        <v>1.6875976216747175</v>
      </c>
      <c r="F51">
        <v>0</v>
      </c>
      <c r="G51">
        <v>0</v>
      </c>
      <c r="H51">
        <v>4.8782181390877044</v>
      </c>
      <c r="I51">
        <v>40.884464922332775</v>
      </c>
      <c r="J51" s="1" t="s">
        <v>3074</v>
      </c>
    </row>
    <row r="52" spans="1:10" x14ac:dyDescent="0.25">
      <c r="A52" s="1" t="s">
        <v>3075</v>
      </c>
      <c r="B52" s="1" t="s">
        <v>3073</v>
      </c>
      <c r="C52">
        <v>2.2917507373484039E-4</v>
      </c>
      <c r="D52">
        <v>2.053063482432721E-2</v>
      </c>
      <c r="E52">
        <f>-LOG(GO_Biological_Process_2021_table[[#This Row],[Adjusted P-value]],10)</f>
        <v>1.6875976216747175</v>
      </c>
      <c r="F52">
        <v>0</v>
      </c>
      <c r="G52">
        <v>0</v>
      </c>
      <c r="H52">
        <v>4.8782181390877044</v>
      </c>
      <c r="I52">
        <v>40.884464922332775</v>
      </c>
      <c r="J52" s="1" t="s">
        <v>3076</v>
      </c>
    </row>
    <row r="53" spans="1:10" x14ac:dyDescent="0.25">
      <c r="A53" s="1" t="s">
        <v>3077</v>
      </c>
      <c r="B53" s="1" t="s">
        <v>3078</v>
      </c>
      <c r="C53">
        <v>2.2973811294706582E-4</v>
      </c>
      <c r="D53">
        <v>2.053063482432721E-2</v>
      </c>
      <c r="E53">
        <f>-LOG(GO_Biological_Process_2021_table[[#This Row],[Adjusted P-value]],10)</f>
        <v>1.6875976216747175</v>
      </c>
      <c r="F53">
        <v>0</v>
      </c>
      <c r="G53">
        <v>0</v>
      </c>
      <c r="H53">
        <v>1.84219872045959</v>
      </c>
      <c r="I53">
        <v>15.434991922807026</v>
      </c>
      <c r="J53" s="1" t="s">
        <v>3079</v>
      </c>
    </row>
    <row r="54" spans="1:10" x14ac:dyDescent="0.25">
      <c r="A54" s="1" t="s">
        <v>3080</v>
      </c>
      <c r="B54" s="1" t="s">
        <v>3081</v>
      </c>
      <c r="C54">
        <v>2.6317805144571757E-4</v>
      </c>
      <c r="D54">
        <v>2.3075252925816029E-2</v>
      </c>
      <c r="E54">
        <f>-LOG(GO_Biological_Process_2021_table[[#This Row],[Adjusted P-value]],10)</f>
        <v>1.6368535300123759</v>
      </c>
      <c r="F54">
        <v>0</v>
      </c>
      <c r="G54">
        <v>0</v>
      </c>
      <c r="H54">
        <v>2.2913946587537093</v>
      </c>
      <c r="I54">
        <v>18.887232360194499</v>
      </c>
      <c r="J54" s="1" t="s">
        <v>3082</v>
      </c>
    </row>
    <row r="55" spans="1:10" x14ac:dyDescent="0.25">
      <c r="A55" s="1" t="s">
        <v>3083</v>
      </c>
      <c r="B55" s="1" t="s">
        <v>3084</v>
      </c>
      <c r="C55">
        <v>2.8077870888020402E-4</v>
      </c>
      <c r="D55">
        <v>2.4162567780857559E-2</v>
      </c>
      <c r="E55">
        <f>-LOG(GO_Biological_Process_2021_table[[#This Row],[Adjusted P-value]],10)</f>
        <v>1.616856914678398</v>
      </c>
      <c r="F55">
        <v>0</v>
      </c>
      <c r="G55">
        <v>0</v>
      </c>
      <c r="H55">
        <v>2.4767554766133806</v>
      </c>
      <c r="I55">
        <v>20.254766875546277</v>
      </c>
      <c r="J55" s="1" t="s">
        <v>3085</v>
      </c>
    </row>
    <row r="56" spans="1:10" x14ac:dyDescent="0.25">
      <c r="A56" s="1" t="s">
        <v>3086</v>
      </c>
      <c r="B56" s="1" t="s">
        <v>3087</v>
      </c>
      <c r="C56">
        <v>2.9958743742620239E-4</v>
      </c>
      <c r="D56">
        <v>2.5312414940355681E-2</v>
      </c>
      <c r="E56">
        <f>-LOG(GO_Biological_Process_2021_table[[#This Row],[Adjusted P-value]],10)</f>
        <v>1.5966664188386379</v>
      </c>
      <c r="F56">
        <v>0</v>
      </c>
      <c r="G56">
        <v>0</v>
      </c>
      <c r="H56">
        <v>7.5041642228739001</v>
      </c>
      <c r="I56">
        <v>60.882066561906761</v>
      </c>
      <c r="J56" s="1" t="s">
        <v>3088</v>
      </c>
    </row>
    <row r="57" spans="1:10" x14ac:dyDescent="0.25">
      <c r="A57" s="1" t="s">
        <v>3089</v>
      </c>
      <c r="B57" s="1" t="s">
        <v>3090</v>
      </c>
      <c r="C57">
        <v>3.2152652584159199E-4</v>
      </c>
      <c r="D57">
        <v>2.624337937522446E-2</v>
      </c>
      <c r="E57">
        <f>-LOG(GO_Biological_Process_2021_table[[#This Row],[Adjusted P-value]],10)</f>
        <v>1.5809802413423557</v>
      </c>
      <c r="F57">
        <v>0</v>
      </c>
      <c r="G57">
        <v>0</v>
      </c>
      <c r="H57">
        <v>1.9929869653020011</v>
      </c>
      <c r="I57">
        <v>16.02845917813751</v>
      </c>
      <c r="J57" s="1" t="s">
        <v>3091</v>
      </c>
    </row>
    <row r="58" spans="1:10" x14ac:dyDescent="0.25">
      <c r="A58" s="1" t="s">
        <v>3092</v>
      </c>
      <c r="B58" s="1" t="s">
        <v>3093</v>
      </c>
      <c r="C58">
        <v>3.2570355907074038E-4</v>
      </c>
      <c r="D58">
        <v>2.624337937522446E-2</v>
      </c>
      <c r="E58">
        <f>-LOG(GO_Biological_Process_2021_table[[#This Row],[Adjusted P-value]],10)</f>
        <v>1.5809802413423557</v>
      </c>
      <c r="F58">
        <v>0</v>
      </c>
      <c r="G58">
        <v>0</v>
      </c>
      <c r="H58">
        <v>1.8359384726828218</v>
      </c>
      <c r="I58">
        <v>14.741710042978793</v>
      </c>
      <c r="J58" s="1" t="s">
        <v>3094</v>
      </c>
    </row>
    <row r="59" spans="1:10" x14ac:dyDescent="0.25">
      <c r="A59" s="1" t="s">
        <v>3095</v>
      </c>
      <c r="B59" s="1" t="s">
        <v>3096</v>
      </c>
      <c r="C59">
        <v>3.2754809635528702E-4</v>
      </c>
      <c r="D59">
        <v>2.624337937522446E-2</v>
      </c>
      <c r="E59">
        <f>-LOG(GO_Biological_Process_2021_table[[#This Row],[Adjusted P-value]],10)</f>
        <v>1.5809802413423557</v>
      </c>
      <c r="F59">
        <v>0</v>
      </c>
      <c r="G59">
        <v>0</v>
      </c>
      <c r="H59">
        <v>2.3418210870853846</v>
      </c>
      <c r="I59">
        <v>18.790481208026812</v>
      </c>
      <c r="J59" s="1" t="s">
        <v>3097</v>
      </c>
    </row>
    <row r="60" spans="1:10" x14ac:dyDescent="0.25">
      <c r="A60" s="1" t="s">
        <v>3098</v>
      </c>
      <c r="B60" s="1" t="s">
        <v>3099</v>
      </c>
      <c r="C60">
        <v>3.5725523774950607E-4</v>
      </c>
      <c r="D60">
        <v>2.7846493011589087E-2</v>
      </c>
      <c r="E60">
        <f>-LOG(GO_Biological_Process_2021_table[[#This Row],[Adjusted P-value]],10)</f>
        <v>1.5552294921103027</v>
      </c>
      <c r="F60">
        <v>0</v>
      </c>
      <c r="G60">
        <v>0</v>
      </c>
      <c r="H60">
        <v>1.9034420251670425</v>
      </c>
      <c r="I60">
        <v>15.107733712474495</v>
      </c>
      <c r="J60" s="1" t="s">
        <v>3100</v>
      </c>
    </row>
    <row r="61" spans="1:10" x14ac:dyDescent="0.25">
      <c r="A61" s="1" t="s">
        <v>3101</v>
      </c>
      <c r="B61" s="1" t="s">
        <v>3102</v>
      </c>
      <c r="C61">
        <v>3.5954154953633425E-4</v>
      </c>
      <c r="D61">
        <v>2.7846493011589087E-2</v>
      </c>
      <c r="E61">
        <f>-LOG(GO_Biological_Process_2021_table[[#This Row],[Adjusted P-value]],10)</f>
        <v>1.5552294921103027</v>
      </c>
      <c r="F61">
        <v>0</v>
      </c>
      <c r="G61">
        <v>0</v>
      </c>
      <c r="H61">
        <v>2.624401775932653</v>
      </c>
      <c r="I61">
        <v>20.813292806267565</v>
      </c>
      <c r="J61" s="1" t="s">
        <v>3103</v>
      </c>
    </row>
    <row r="62" spans="1:10" x14ac:dyDescent="0.25">
      <c r="A62" s="1" t="s">
        <v>3104</v>
      </c>
      <c r="B62" s="1" t="s">
        <v>3105</v>
      </c>
      <c r="C62">
        <v>4.0297600429311408E-4</v>
      </c>
      <c r="D62">
        <v>3.0094652782491228E-2</v>
      </c>
      <c r="E62">
        <f>-LOG(GO_Biological_Process_2021_table[[#This Row],[Adjusted P-value]],10)</f>
        <v>1.521510662989398</v>
      </c>
      <c r="F62">
        <v>0</v>
      </c>
      <c r="G62">
        <v>0</v>
      </c>
      <c r="H62">
        <v>2.4042203406393168</v>
      </c>
      <c r="I62">
        <v>18.792909353363122</v>
      </c>
      <c r="J62" s="1" t="s">
        <v>3106</v>
      </c>
    </row>
    <row r="63" spans="1:10" x14ac:dyDescent="0.25">
      <c r="A63" s="1" t="s">
        <v>3107</v>
      </c>
      <c r="B63" s="1" t="s">
        <v>3105</v>
      </c>
      <c r="C63">
        <v>4.0297600429311408E-4</v>
      </c>
      <c r="D63">
        <v>3.0094652782491228E-2</v>
      </c>
      <c r="E63">
        <f>-LOG(GO_Biological_Process_2021_table[[#This Row],[Adjusted P-value]],10)</f>
        <v>1.521510662989398</v>
      </c>
      <c r="F63">
        <v>0</v>
      </c>
      <c r="G63">
        <v>0</v>
      </c>
      <c r="H63">
        <v>2.4042203406393168</v>
      </c>
      <c r="I63">
        <v>18.792909353363122</v>
      </c>
      <c r="J63" s="1" t="s">
        <v>3108</v>
      </c>
    </row>
    <row r="64" spans="1:10" x14ac:dyDescent="0.25">
      <c r="A64" s="1" t="s">
        <v>3109</v>
      </c>
      <c r="B64" s="1" t="s">
        <v>3110</v>
      </c>
      <c r="C64">
        <v>4.0799722945920967E-4</v>
      </c>
      <c r="D64">
        <v>3.0094652782491228E-2</v>
      </c>
      <c r="E64">
        <f>-LOG(GO_Biological_Process_2021_table[[#This Row],[Adjusted P-value]],10)</f>
        <v>1.521510662989398</v>
      </c>
      <c r="F64">
        <v>0</v>
      </c>
      <c r="G64">
        <v>0</v>
      </c>
      <c r="H64">
        <v>2.349590693666523</v>
      </c>
      <c r="I64">
        <v>18.336793580167846</v>
      </c>
      <c r="J64" s="1" t="s">
        <v>3111</v>
      </c>
    </row>
    <row r="65" spans="1:10" x14ac:dyDescent="0.25">
      <c r="A65" s="1" t="s">
        <v>3112</v>
      </c>
      <c r="B65" s="1" t="s">
        <v>76</v>
      </c>
      <c r="C65">
        <v>4.2917332378835066E-4</v>
      </c>
      <c r="D65">
        <v>3.0682591317607161E-2</v>
      </c>
      <c r="E65">
        <f>-LOG(GO_Biological_Process_2021_table[[#This Row],[Adjusted P-value]],10)</f>
        <v>1.513107964559649</v>
      </c>
      <c r="F65">
        <v>0</v>
      </c>
      <c r="G65">
        <v>0</v>
      </c>
      <c r="H65">
        <v>13.388986526069127</v>
      </c>
      <c r="I65">
        <v>103.81351139429702</v>
      </c>
      <c r="J65" s="1" t="s">
        <v>3113</v>
      </c>
    </row>
    <row r="66" spans="1:10" x14ac:dyDescent="0.25">
      <c r="A66" s="1" t="s">
        <v>3114</v>
      </c>
      <c r="B66" s="1" t="s">
        <v>76</v>
      </c>
      <c r="C66">
        <v>4.2917332378835066E-4</v>
      </c>
      <c r="D66">
        <v>3.0682591317607161E-2</v>
      </c>
      <c r="E66">
        <f>-LOG(GO_Biological_Process_2021_table[[#This Row],[Adjusted P-value]],10)</f>
        <v>1.513107964559649</v>
      </c>
      <c r="F66">
        <v>0</v>
      </c>
      <c r="G66">
        <v>0</v>
      </c>
      <c r="H66">
        <v>13.388986526069127</v>
      </c>
      <c r="I66">
        <v>103.81351139429702</v>
      </c>
      <c r="J66" s="1" t="s">
        <v>3115</v>
      </c>
    </row>
    <row r="67" spans="1:10" x14ac:dyDescent="0.25">
      <c r="A67" s="1" t="s">
        <v>3116</v>
      </c>
      <c r="B67" s="1" t="s">
        <v>3117</v>
      </c>
      <c r="C67">
        <v>4.5413665993718726E-4</v>
      </c>
      <c r="D67">
        <v>3.1975349374668317E-2</v>
      </c>
      <c r="E67">
        <f>-LOG(GO_Biological_Process_2021_table[[#This Row],[Adjusted P-value]],10)</f>
        <v>1.4951847015588744</v>
      </c>
      <c r="F67">
        <v>0</v>
      </c>
      <c r="G67">
        <v>0</v>
      </c>
      <c r="H67">
        <v>6.8215942415355908</v>
      </c>
      <c r="I67">
        <v>52.506577570679703</v>
      </c>
      <c r="J67" s="1" t="s">
        <v>3118</v>
      </c>
    </row>
    <row r="68" spans="1:10" x14ac:dyDescent="0.25">
      <c r="A68" s="1" t="s">
        <v>3119</v>
      </c>
      <c r="B68" s="1" t="s">
        <v>3120</v>
      </c>
      <c r="C68">
        <v>4.8159252002012677E-4</v>
      </c>
      <c r="D68">
        <v>3.3402394634828796E-2</v>
      </c>
      <c r="E68">
        <f>-LOG(GO_Biological_Process_2021_table[[#This Row],[Adjusted P-value]],10)</f>
        <v>1.4762223972778605</v>
      </c>
      <c r="F68">
        <v>0</v>
      </c>
      <c r="G68">
        <v>0</v>
      </c>
      <c r="H68">
        <v>1.6293189913319854</v>
      </c>
      <c r="I68">
        <v>12.445410053929137</v>
      </c>
      <c r="J68" s="1" t="s">
        <v>3121</v>
      </c>
    </row>
    <row r="69" spans="1:10" x14ac:dyDescent="0.25">
      <c r="A69" s="1" t="s">
        <v>3122</v>
      </c>
      <c r="B69" s="1" t="s">
        <v>3123</v>
      </c>
      <c r="C69">
        <v>4.9621914050061169E-4</v>
      </c>
      <c r="D69">
        <v>3.3639126135736525E-2</v>
      </c>
      <c r="E69">
        <f>-LOG(GO_Biological_Process_2021_table[[#This Row],[Adjusted P-value]],10)</f>
        <v>1.473155294662382</v>
      </c>
      <c r="F69">
        <v>0</v>
      </c>
      <c r="G69">
        <v>0</v>
      </c>
      <c r="H69">
        <v>3.935684891240447</v>
      </c>
      <c r="I69">
        <v>29.944630603928388</v>
      </c>
      <c r="J69" s="1" t="s">
        <v>3124</v>
      </c>
    </row>
    <row r="70" spans="1:10" x14ac:dyDescent="0.25">
      <c r="A70" s="1" t="s">
        <v>3125</v>
      </c>
      <c r="B70" s="1" t="s">
        <v>3126</v>
      </c>
      <c r="C70">
        <v>4.9948347393282127E-4</v>
      </c>
      <c r="D70">
        <v>3.3639126135736525E-2</v>
      </c>
      <c r="E70">
        <f>-LOG(GO_Biological_Process_2021_table[[#This Row],[Adjusted P-value]],10)</f>
        <v>1.473155294662382</v>
      </c>
      <c r="F70">
        <v>0</v>
      </c>
      <c r="G70">
        <v>0</v>
      </c>
      <c r="H70">
        <v>3.4053173315723742</v>
      </c>
      <c r="I70">
        <v>25.887004569731406</v>
      </c>
      <c r="J70" s="1" t="s">
        <v>3127</v>
      </c>
    </row>
    <row r="71" spans="1:10" x14ac:dyDescent="0.25">
      <c r="A71" s="1" t="s">
        <v>3128</v>
      </c>
      <c r="B71" s="1" t="s">
        <v>82</v>
      </c>
      <c r="C71">
        <v>5.1437755241889654E-4</v>
      </c>
      <c r="D71">
        <v>3.4147321229865892E-2</v>
      </c>
      <c r="E71">
        <f>-LOG(GO_Biological_Process_2021_table[[#This Row],[Adjusted P-value]],10)</f>
        <v>1.4666433599390587</v>
      </c>
      <c r="F71">
        <v>0</v>
      </c>
      <c r="G71">
        <v>0</v>
      </c>
      <c r="H71">
        <v>4.2921269095182142</v>
      </c>
      <c r="I71">
        <v>32.502358609651999</v>
      </c>
      <c r="J71" s="1" t="s">
        <v>3129</v>
      </c>
    </row>
    <row r="72" spans="1:10" x14ac:dyDescent="0.25">
      <c r="A72" s="1" t="s">
        <v>3130</v>
      </c>
      <c r="B72" s="1" t="s">
        <v>3131</v>
      </c>
      <c r="C72">
        <v>5.4875373052033869E-4</v>
      </c>
      <c r="D72">
        <v>3.5916318108845269E-2</v>
      </c>
      <c r="E72">
        <f>-LOG(GO_Biological_Process_2021_table[[#This Row],[Adjusted P-value]],10)</f>
        <v>1.444708190572916</v>
      </c>
      <c r="F72">
        <v>0</v>
      </c>
      <c r="G72">
        <v>0</v>
      </c>
      <c r="H72">
        <v>2.0180451127819548</v>
      </c>
      <c r="I72">
        <v>15.151201785570429</v>
      </c>
      <c r="J72" s="1" t="s">
        <v>3132</v>
      </c>
    </row>
    <row r="73" spans="1:10" x14ac:dyDescent="0.25">
      <c r="A73" s="1" t="s">
        <v>3133</v>
      </c>
      <c r="B73" s="1" t="s">
        <v>3134</v>
      </c>
      <c r="C73">
        <v>6.0498467506597126E-4</v>
      </c>
      <c r="D73">
        <v>3.8969281476298169E-2</v>
      </c>
      <c r="E73">
        <f>-LOG(GO_Biological_Process_2021_table[[#This Row],[Adjusted P-value]],10)</f>
        <v>1.4092776017453037</v>
      </c>
      <c r="F73">
        <v>0</v>
      </c>
      <c r="G73">
        <v>0</v>
      </c>
      <c r="H73">
        <v>2.5017867942162844</v>
      </c>
      <c r="I73">
        <v>18.539009271267414</v>
      </c>
      <c r="J73" s="1" t="s">
        <v>3135</v>
      </c>
    </row>
    <row r="74" spans="1:10" x14ac:dyDescent="0.25">
      <c r="A74" s="1" t="s">
        <v>3136</v>
      </c>
      <c r="B74" s="1" t="s">
        <v>85</v>
      </c>
      <c r="C74">
        <v>6.2088488937814875E-4</v>
      </c>
      <c r="D74">
        <v>3.8969281476298169E-2</v>
      </c>
      <c r="E74">
        <f>-LOG(GO_Biological_Process_2021_table[[#This Row],[Adjusted P-value]],10)</f>
        <v>1.4092776017453037</v>
      </c>
      <c r="F74">
        <v>0</v>
      </c>
      <c r="G74">
        <v>0</v>
      </c>
      <c r="H74">
        <v>3.8085187081602854</v>
      </c>
      <c r="I74">
        <v>28.123491703986929</v>
      </c>
      <c r="J74" s="1" t="s">
        <v>3137</v>
      </c>
    </row>
    <row r="75" spans="1:10" x14ac:dyDescent="0.25">
      <c r="A75" s="1" t="s">
        <v>3138</v>
      </c>
      <c r="B75" s="1" t="s">
        <v>85</v>
      </c>
      <c r="C75">
        <v>6.2088488937814875E-4</v>
      </c>
      <c r="D75">
        <v>3.8969281476298169E-2</v>
      </c>
      <c r="E75">
        <f>-LOG(GO_Biological_Process_2021_table[[#This Row],[Adjusted P-value]],10)</f>
        <v>1.4092776017453037</v>
      </c>
      <c r="F75">
        <v>0</v>
      </c>
      <c r="G75">
        <v>0</v>
      </c>
      <c r="H75">
        <v>3.8085187081602854</v>
      </c>
      <c r="I75">
        <v>28.123491703986929</v>
      </c>
      <c r="J75" s="1" t="s">
        <v>3139</v>
      </c>
    </row>
    <row r="76" spans="1:10" x14ac:dyDescent="0.25">
      <c r="A76" s="1" t="s">
        <v>3140</v>
      </c>
      <c r="B76" s="1" t="s">
        <v>3141</v>
      </c>
      <c r="C76">
        <v>6.4063620244892111E-4</v>
      </c>
      <c r="D76">
        <v>3.8969281476298169E-2</v>
      </c>
      <c r="E76">
        <f>-LOG(GO_Biological_Process_2021_table[[#This Row],[Adjusted P-value]],10)</f>
        <v>1.4092776017453037</v>
      </c>
      <c r="F76">
        <v>0</v>
      </c>
      <c r="G76">
        <v>0</v>
      </c>
      <c r="H76">
        <v>8.0363423212192266</v>
      </c>
      <c r="I76">
        <v>59.091617334085669</v>
      </c>
      <c r="J76" s="1" t="s">
        <v>3142</v>
      </c>
    </row>
    <row r="77" spans="1:10" x14ac:dyDescent="0.25">
      <c r="A77" s="1" t="s">
        <v>3143</v>
      </c>
      <c r="B77" s="1" t="s">
        <v>3144</v>
      </c>
      <c r="C77">
        <v>6.5838360476678473E-4</v>
      </c>
      <c r="D77">
        <v>3.8969281476298169E-2</v>
      </c>
      <c r="E77">
        <f>-LOG(GO_Biological_Process_2021_table[[#This Row],[Adjusted P-value]],10)</f>
        <v>1.4092776017453037</v>
      </c>
      <c r="F77">
        <v>0</v>
      </c>
      <c r="G77">
        <v>0</v>
      </c>
      <c r="H77">
        <v>4.5970136733495508</v>
      </c>
      <c r="I77">
        <v>33.676447927227976</v>
      </c>
      <c r="J77" s="1" t="s">
        <v>3145</v>
      </c>
    </row>
    <row r="78" spans="1:10" x14ac:dyDescent="0.25">
      <c r="A78" s="1" t="s">
        <v>3146</v>
      </c>
      <c r="B78" s="1" t="s">
        <v>3144</v>
      </c>
      <c r="C78">
        <v>6.5838360476678473E-4</v>
      </c>
      <c r="D78">
        <v>3.8969281476298169E-2</v>
      </c>
      <c r="E78">
        <f>-LOG(GO_Biological_Process_2021_table[[#This Row],[Adjusted P-value]],10)</f>
        <v>1.4092776017453037</v>
      </c>
      <c r="F78">
        <v>0</v>
      </c>
      <c r="G78">
        <v>0</v>
      </c>
      <c r="H78">
        <v>4.5970136733495508</v>
      </c>
      <c r="I78">
        <v>33.676447927227976</v>
      </c>
      <c r="J78" s="1" t="s">
        <v>3147</v>
      </c>
    </row>
    <row r="79" spans="1:10" x14ac:dyDescent="0.25">
      <c r="A79" s="1" t="s">
        <v>3148</v>
      </c>
      <c r="B79" s="1" t="s">
        <v>3149</v>
      </c>
      <c r="C79">
        <v>6.661802362057256E-4</v>
      </c>
      <c r="D79">
        <v>3.8969281476298169E-2</v>
      </c>
      <c r="E79">
        <f>-LOG(GO_Biological_Process_2021_table[[#This Row],[Adjusted P-value]],10)</f>
        <v>1.4092776017453037</v>
      </c>
      <c r="F79">
        <v>0</v>
      </c>
      <c r="G79">
        <v>0</v>
      </c>
      <c r="H79">
        <v>6.2527859237536658</v>
      </c>
      <c r="I79">
        <v>45.732565477263179</v>
      </c>
      <c r="J79" s="1" t="s">
        <v>3150</v>
      </c>
    </row>
    <row r="80" spans="1:10" x14ac:dyDescent="0.25">
      <c r="A80" s="1" t="s">
        <v>3151</v>
      </c>
      <c r="B80" s="1" t="s">
        <v>3152</v>
      </c>
      <c r="C80">
        <v>6.8962925567989369E-4</v>
      </c>
      <c r="D80">
        <v>3.8969281476298169E-2</v>
      </c>
      <c r="E80">
        <f>-LOG(GO_Biological_Process_2021_table[[#This Row],[Adjusted P-value]],10)</f>
        <v>1.4092776017453037</v>
      </c>
      <c r="F80">
        <v>0</v>
      </c>
      <c r="G80">
        <v>0</v>
      </c>
      <c r="H80">
        <v>3.4819077901430844</v>
      </c>
      <c r="I80">
        <v>25.346047809956694</v>
      </c>
      <c r="J80" s="1" t="s">
        <v>3153</v>
      </c>
    </row>
    <row r="81" spans="1:10" x14ac:dyDescent="0.25">
      <c r="A81" s="1" t="s">
        <v>3154</v>
      </c>
      <c r="B81" s="1" t="s">
        <v>3155</v>
      </c>
      <c r="C81">
        <v>6.9620529077546423E-4</v>
      </c>
      <c r="D81">
        <v>3.8969281476298169E-2</v>
      </c>
      <c r="E81">
        <f>-LOG(GO_Biological_Process_2021_table[[#This Row],[Adjusted P-value]],10)</f>
        <v>1.4092776017453037</v>
      </c>
      <c r="F81">
        <v>0</v>
      </c>
      <c r="G81">
        <v>0</v>
      </c>
      <c r="H81">
        <v>1.8465095793878001</v>
      </c>
      <c r="I81">
        <v>13.423877178679399</v>
      </c>
      <c r="J81" s="1" t="s">
        <v>3156</v>
      </c>
    </row>
    <row r="82" spans="1:10" x14ac:dyDescent="0.25">
      <c r="A82" s="1" t="s">
        <v>3157</v>
      </c>
      <c r="B82" s="1" t="s">
        <v>3158</v>
      </c>
      <c r="C82">
        <v>6.9694553628634793E-4</v>
      </c>
      <c r="D82">
        <v>3.8969281476298169E-2</v>
      </c>
      <c r="E82">
        <f>-LOG(GO_Biological_Process_2021_table[[#This Row],[Adjusted P-value]],10)</f>
        <v>1.4092776017453037</v>
      </c>
      <c r="F82">
        <v>0</v>
      </c>
      <c r="G82">
        <v>0</v>
      </c>
      <c r="H82">
        <v>21.412177985948478</v>
      </c>
      <c r="I82">
        <v>155.64090979993352</v>
      </c>
      <c r="J82" s="1" t="s">
        <v>3159</v>
      </c>
    </row>
    <row r="83" spans="1:10" x14ac:dyDescent="0.25">
      <c r="A83" s="1" t="s">
        <v>3160</v>
      </c>
      <c r="B83" s="1" t="s">
        <v>3158</v>
      </c>
      <c r="C83">
        <v>6.9694553628634793E-4</v>
      </c>
      <c r="D83">
        <v>3.8969281476298169E-2</v>
      </c>
      <c r="E83">
        <f>-LOG(GO_Biological_Process_2021_table[[#This Row],[Adjusted P-value]],10)</f>
        <v>1.4092776017453037</v>
      </c>
      <c r="F83">
        <v>0</v>
      </c>
      <c r="G83">
        <v>0</v>
      </c>
      <c r="H83">
        <v>21.412177985948478</v>
      </c>
      <c r="I83">
        <v>155.64090979993352</v>
      </c>
      <c r="J83" s="1" t="s">
        <v>3161</v>
      </c>
    </row>
    <row r="84" spans="1:10" x14ac:dyDescent="0.25">
      <c r="A84" s="1" t="s">
        <v>3162</v>
      </c>
      <c r="B84" s="1" t="s">
        <v>3158</v>
      </c>
      <c r="C84">
        <v>6.9694553628634793E-4</v>
      </c>
      <c r="D84">
        <v>3.8969281476298169E-2</v>
      </c>
      <c r="E84">
        <f>-LOG(GO_Biological_Process_2021_table[[#This Row],[Adjusted P-value]],10)</f>
        <v>1.4092776017453037</v>
      </c>
      <c r="F84">
        <v>0</v>
      </c>
      <c r="G84">
        <v>0</v>
      </c>
      <c r="H84">
        <v>21.412177985948478</v>
      </c>
      <c r="I84">
        <v>155.64090979993352</v>
      </c>
      <c r="J84" s="1" t="s">
        <v>3163</v>
      </c>
    </row>
    <row r="85" spans="1:10" x14ac:dyDescent="0.25">
      <c r="A85" s="1" t="s">
        <v>3164</v>
      </c>
      <c r="B85" s="1" t="s">
        <v>3165</v>
      </c>
      <c r="C85">
        <v>7.1010622228710827E-4</v>
      </c>
      <c r="D85">
        <v>3.8969281476298169E-2</v>
      </c>
      <c r="E85">
        <f>-LOG(GO_Biological_Process_2021_table[[#This Row],[Adjusted P-value]],10)</f>
        <v>1.4092776017453037</v>
      </c>
      <c r="F85">
        <v>0</v>
      </c>
      <c r="G85">
        <v>0</v>
      </c>
      <c r="H85">
        <v>2.3440974866717439</v>
      </c>
      <c r="I85">
        <v>16.99493178890701</v>
      </c>
      <c r="J85" s="1" t="s">
        <v>3166</v>
      </c>
    </row>
    <row r="86" spans="1:10" x14ac:dyDescent="0.25">
      <c r="A86" s="1" t="s">
        <v>3167</v>
      </c>
      <c r="B86" s="1" t="s">
        <v>3168</v>
      </c>
      <c r="C86">
        <v>7.1280157639021821E-4</v>
      </c>
      <c r="D86">
        <v>3.8969281476298169E-2</v>
      </c>
      <c r="E86">
        <f>-LOG(GO_Biological_Process_2021_table[[#This Row],[Adjusted P-value]],10)</f>
        <v>1.4092776017453037</v>
      </c>
      <c r="F86">
        <v>0</v>
      </c>
      <c r="G86">
        <v>0</v>
      </c>
      <c r="H86">
        <v>2.6153674335492516</v>
      </c>
      <c r="I86">
        <v>18.951756571212599</v>
      </c>
      <c r="J86" s="1" t="s">
        <v>3169</v>
      </c>
    </row>
    <row r="87" spans="1:10" x14ac:dyDescent="0.25">
      <c r="A87" s="1" t="s">
        <v>3170</v>
      </c>
      <c r="B87" s="1" t="s">
        <v>3171</v>
      </c>
      <c r="C87">
        <v>7.5162160463393348E-4</v>
      </c>
      <c r="D87">
        <v>4.0613786008533589E-2</v>
      </c>
      <c r="E87">
        <f>-LOG(GO_Biological_Process_2021_table[[#This Row],[Adjusted P-value]],10)</f>
        <v>1.3913265237831907</v>
      </c>
      <c r="F87">
        <v>0</v>
      </c>
      <c r="G87">
        <v>0</v>
      </c>
      <c r="H87">
        <v>1.4040710922072004</v>
      </c>
      <c r="I87">
        <v>10.099873060536297</v>
      </c>
      <c r="J87" s="1" t="s">
        <v>3172</v>
      </c>
    </row>
    <row r="88" spans="1:10" x14ac:dyDescent="0.25">
      <c r="A88" s="1" t="s">
        <v>3173</v>
      </c>
      <c r="B88" s="1" t="s">
        <v>91</v>
      </c>
      <c r="C88">
        <v>7.7056339939060559E-4</v>
      </c>
      <c r="D88">
        <v>4.0806120787082373E-2</v>
      </c>
      <c r="E88">
        <f>-LOG(GO_Biological_Process_2021_table[[#This Row],[Adjusted P-value]],10)</f>
        <v>1.3892746892463388</v>
      </c>
      <c r="F88">
        <v>0</v>
      </c>
      <c r="G88">
        <v>0</v>
      </c>
      <c r="H88">
        <v>3.6893004115226335</v>
      </c>
      <c r="I88">
        <v>26.446339097338097</v>
      </c>
      <c r="J88" s="1" t="s">
        <v>3174</v>
      </c>
    </row>
    <row r="89" spans="1:10" x14ac:dyDescent="0.25">
      <c r="A89" s="1" t="s">
        <v>3175</v>
      </c>
      <c r="B89" s="1" t="s">
        <v>3176</v>
      </c>
      <c r="C89">
        <v>7.7274341064412504E-4</v>
      </c>
      <c r="D89">
        <v>4.0806120787082373E-2</v>
      </c>
      <c r="E89">
        <f>-LOG(GO_Biological_Process_2021_table[[#This Row],[Adjusted P-value]],10)</f>
        <v>1.3892746892463388</v>
      </c>
      <c r="F89">
        <v>0</v>
      </c>
      <c r="G89">
        <v>0</v>
      </c>
      <c r="H89">
        <v>1.9714829931972788</v>
      </c>
      <c r="I89">
        <v>14.126786585085782</v>
      </c>
      <c r="J89" s="1" t="s">
        <v>3177</v>
      </c>
    </row>
    <row r="90" spans="1:10" x14ac:dyDescent="0.25">
      <c r="A90" s="1" t="s">
        <v>3178</v>
      </c>
      <c r="B90" s="1" t="s">
        <v>3179</v>
      </c>
      <c r="C90">
        <v>7.9782133930851465E-4</v>
      </c>
      <c r="D90">
        <v>4.1194175152962975E-2</v>
      </c>
      <c r="E90">
        <f>-LOG(GO_Biological_Process_2021_table[[#This Row],[Adjusted P-value]],10)</f>
        <v>1.3851641887670378</v>
      </c>
      <c r="F90">
        <v>0</v>
      </c>
      <c r="G90">
        <v>0</v>
      </c>
      <c r="H90">
        <v>10.710603397773871</v>
      </c>
      <c r="I90">
        <v>76.405437494081951</v>
      </c>
      <c r="J90" s="1" t="s">
        <v>3180</v>
      </c>
    </row>
    <row r="91" spans="1:10" x14ac:dyDescent="0.25">
      <c r="A91" s="1" t="s">
        <v>3181</v>
      </c>
      <c r="B91" s="1" t="s">
        <v>3179</v>
      </c>
      <c r="C91">
        <v>7.9782133930851465E-4</v>
      </c>
      <c r="D91">
        <v>4.1194175152962975E-2</v>
      </c>
      <c r="E91">
        <f>-LOG(GO_Biological_Process_2021_table[[#This Row],[Adjusted P-value]],10)</f>
        <v>1.3851641887670378</v>
      </c>
      <c r="F91">
        <v>0</v>
      </c>
      <c r="G91">
        <v>0</v>
      </c>
      <c r="H91">
        <v>10.710603397773871</v>
      </c>
      <c r="I91">
        <v>76.405437494081951</v>
      </c>
      <c r="J91" s="1" t="s">
        <v>3182</v>
      </c>
    </row>
    <row r="92" spans="1:10" x14ac:dyDescent="0.25">
      <c r="A92" s="1" t="s">
        <v>3183</v>
      </c>
      <c r="B92" s="1" t="s">
        <v>3184</v>
      </c>
      <c r="C92">
        <v>8.1419130173518515E-4</v>
      </c>
      <c r="D92">
        <v>4.1577439331465994E-2</v>
      </c>
      <c r="E92">
        <f>-LOG(GO_Biological_Process_2021_table[[#This Row],[Adjusted P-value]],10)</f>
        <v>1.3811422614802369</v>
      </c>
      <c r="F92">
        <v>0</v>
      </c>
      <c r="G92">
        <v>0</v>
      </c>
      <c r="H92">
        <v>5.0458436895885113</v>
      </c>
      <c r="I92">
        <v>35.892676639993468</v>
      </c>
      <c r="J92" s="1" t="s">
        <v>3185</v>
      </c>
    </row>
    <row r="93" spans="1:10" x14ac:dyDescent="0.25">
      <c r="A93" s="1" t="s">
        <v>3186</v>
      </c>
      <c r="B93" s="1" t="s">
        <v>3187</v>
      </c>
      <c r="C93">
        <v>8.3768192620121116E-4</v>
      </c>
      <c r="D93">
        <v>4.2312042511489435E-2</v>
      </c>
      <c r="E93">
        <f>-LOG(GO_Biological_Process_2021_table[[#This Row],[Adjusted P-value]],10)</f>
        <v>1.3735360096472302</v>
      </c>
      <c r="F93">
        <v>0</v>
      </c>
      <c r="G93">
        <v>0</v>
      </c>
      <c r="H93">
        <v>3.390092879256966</v>
      </c>
      <c r="I93">
        <v>24.018374431366851</v>
      </c>
      <c r="J93" s="1" t="s">
        <v>3188</v>
      </c>
    </row>
    <row r="94" spans="1:10" x14ac:dyDescent="0.25">
      <c r="A94" s="1" t="s">
        <v>3189</v>
      </c>
      <c r="B94" s="1" t="s">
        <v>3190</v>
      </c>
      <c r="C94">
        <v>8.5795166023760355E-4</v>
      </c>
      <c r="D94">
        <v>4.2859230671298092E-2</v>
      </c>
      <c r="E94">
        <f>-LOG(GO_Biological_Process_2021_table[[#This Row],[Adjusted P-value]],10)</f>
        <v>1.3679556288660215</v>
      </c>
      <c r="F94">
        <v>0</v>
      </c>
      <c r="G94">
        <v>0</v>
      </c>
      <c r="H94">
        <v>4.3878182885816477</v>
      </c>
      <c r="I94">
        <v>30.982221709329998</v>
      </c>
      <c r="J94" s="1" t="s">
        <v>3147</v>
      </c>
    </row>
    <row r="95" spans="1:10" x14ac:dyDescent="0.25">
      <c r="A95" s="1" t="s">
        <v>3191</v>
      </c>
      <c r="B95" s="1" t="s">
        <v>3192</v>
      </c>
      <c r="C95">
        <v>8.6696098194577595E-4</v>
      </c>
      <c r="D95">
        <v>4.2859230671298092E-2</v>
      </c>
      <c r="E95">
        <f>-LOG(GO_Biological_Process_2021_table[[#This Row],[Adjusted P-value]],10)</f>
        <v>1.3679556288660215</v>
      </c>
      <c r="F95">
        <v>0</v>
      </c>
      <c r="G95">
        <v>0</v>
      </c>
      <c r="H95">
        <v>3.1726149071646423</v>
      </c>
      <c r="I95">
        <v>22.368574023064198</v>
      </c>
      <c r="J95" s="1" t="s">
        <v>3193</v>
      </c>
    </row>
    <row r="96" spans="1:10" x14ac:dyDescent="0.25">
      <c r="A96" s="1" t="s">
        <v>3194</v>
      </c>
      <c r="B96" s="1" t="s">
        <v>3195</v>
      </c>
      <c r="C96">
        <v>9.2816271021107285E-4</v>
      </c>
      <c r="D96">
        <v>4.5401811730009012E-2</v>
      </c>
      <c r="E96">
        <f>-LOG(GO_Biological_Process_2021_table[[#This Row],[Adjusted P-value]],10)</f>
        <v>1.3429268165559676</v>
      </c>
      <c r="F96">
        <v>0</v>
      </c>
      <c r="G96">
        <v>0</v>
      </c>
      <c r="H96">
        <v>2.5462623500901014</v>
      </c>
      <c r="I96">
        <v>17.778776534912716</v>
      </c>
      <c r="J96" s="1" t="s">
        <v>3196</v>
      </c>
    </row>
    <row r="97" spans="1:10" x14ac:dyDescent="0.25">
      <c r="A97" s="1" t="s">
        <v>3197</v>
      </c>
      <c r="B97" s="1" t="s">
        <v>3198</v>
      </c>
      <c r="C97">
        <v>9.4964575727145056E-4</v>
      </c>
      <c r="D97">
        <v>4.5968789937921153E-2</v>
      </c>
      <c r="E97">
        <f>-LOG(GO_Biological_Process_2021_table[[#This Row],[Adjusted P-value]],10)</f>
        <v>1.3375369282749321</v>
      </c>
      <c r="F97">
        <v>0</v>
      </c>
      <c r="G97">
        <v>0</v>
      </c>
      <c r="H97">
        <v>5.771486577938191</v>
      </c>
      <c r="I97">
        <v>40.16620795056317</v>
      </c>
      <c r="J97" s="1" t="s">
        <v>3199</v>
      </c>
    </row>
    <row r="98" spans="1:10" x14ac:dyDescent="0.25">
      <c r="A98" s="1" t="s">
        <v>3200</v>
      </c>
      <c r="B98" s="1" t="s">
        <v>94</v>
      </c>
      <c r="C98">
        <v>9.9069420047429068E-4</v>
      </c>
      <c r="D98">
        <v>4.7461401542309573E-2</v>
      </c>
      <c r="E98">
        <f>-LOG(GO_Biological_Process_2021_table[[#This Row],[Adjusted P-value]],10)</f>
        <v>1.3236594411480966</v>
      </c>
      <c r="F98">
        <v>0</v>
      </c>
      <c r="G98">
        <v>0</v>
      </c>
      <c r="H98">
        <v>7.1430246189917934</v>
      </c>
      <c r="I98">
        <v>49.409048792592507</v>
      </c>
      <c r="J98" s="1" t="s">
        <v>3201</v>
      </c>
    </row>
    <row r="99" spans="1:10" x14ac:dyDescent="0.25">
      <c r="A99" s="1" t="s">
        <v>3202</v>
      </c>
      <c r="B99" s="1" t="s">
        <v>3203</v>
      </c>
      <c r="C99">
        <v>1.0113188600249818E-3</v>
      </c>
      <c r="D99">
        <v>4.7470694369051415E-2</v>
      </c>
      <c r="E99">
        <f>-LOG(GO_Biological_Process_2021_table[[#This Row],[Adjusted P-value]],10)</f>
        <v>1.3235744156706875</v>
      </c>
      <c r="F99">
        <v>0</v>
      </c>
      <c r="G99">
        <v>0</v>
      </c>
      <c r="H99">
        <v>3.3029864253393666</v>
      </c>
      <c r="I99">
        <v>22.779045875555457</v>
      </c>
      <c r="J99" s="1" t="s">
        <v>3204</v>
      </c>
    </row>
    <row r="100" spans="1:10" x14ac:dyDescent="0.25">
      <c r="A100" s="1" t="s">
        <v>3205</v>
      </c>
      <c r="B100" s="1" t="s">
        <v>3203</v>
      </c>
      <c r="C100">
        <v>1.0113188600249818E-3</v>
      </c>
      <c r="D100">
        <v>4.7470694369051415E-2</v>
      </c>
      <c r="E100">
        <f>-LOG(GO_Biological_Process_2021_table[[#This Row],[Adjusted P-value]],10)</f>
        <v>1.3235744156706875</v>
      </c>
      <c r="F100">
        <v>0</v>
      </c>
      <c r="G100">
        <v>0</v>
      </c>
      <c r="H100">
        <v>3.3029864253393666</v>
      </c>
      <c r="I100">
        <v>22.779045875555457</v>
      </c>
      <c r="J100" s="1" t="s">
        <v>3206</v>
      </c>
    </row>
    <row r="101" spans="1:10" x14ac:dyDescent="0.25">
      <c r="A101" s="1" t="s">
        <v>3207</v>
      </c>
      <c r="B101" s="1" t="s">
        <v>3208</v>
      </c>
      <c r="C101">
        <v>1.0785227131843019E-3</v>
      </c>
      <c r="D101">
        <v>5.0087009261989814E-2</v>
      </c>
      <c r="E101">
        <f>-LOG(GO_Biological_Process_2021_table[[#This Row],[Adjusted P-value]],10)</f>
        <v>1.3002748996299489</v>
      </c>
      <c r="F101">
        <v>0</v>
      </c>
      <c r="G101">
        <v>0</v>
      </c>
      <c r="H101">
        <v>2.6863207547169812</v>
      </c>
      <c r="I101">
        <v>18.353381353494242</v>
      </c>
      <c r="J101" s="1" t="s">
        <v>3209</v>
      </c>
    </row>
    <row r="102" spans="1:10" x14ac:dyDescent="0.25">
      <c r="A102" s="1" t="s">
        <v>3210</v>
      </c>
      <c r="B102" s="1" t="s">
        <v>3211</v>
      </c>
      <c r="C102">
        <v>1.0886137153993912E-3</v>
      </c>
      <c r="D102">
        <v>5.0087009261989814E-2</v>
      </c>
      <c r="E102">
        <f>-LOG(GO_Biological_Process_2021_table[[#This Row],[Adjusted P-value]],10)</f>
        <v>1.3002748996299489</v>
      </c>
      <c r="F102">
        <v>0</v>
      </c>
      <c r="G102">
        <v>0</v>
      </c>
      <c r="H102">
        <v>4.765258215962441</v>
      </c>
      <c r="I102">
        <v>32.512643033426563</v>
      </c>
      <c r="J102" s="1" t="s">
        <v>3212</v>
      </c>
    </row>
    <row r="103" spans="1:10" x14ac:dyDescent="0.25">
      <c r="A103" s="1" t="s">
        <v>3213</v>
      </c>
      <c r="B103" s="1" t="s">
        <v>3214</v>
      </c>
      <c r="C103">
        <v>1.1029081005625068E-3</v>
      </c>
      <c r="D103">
        <v>5.0247195522685972E-2</v>
      </c>
      <c r="E103">
        <f>-LOG(GO_Biological_Process_2021_table[[#This Row],[Adjusted P-value]],10)</f>
        <v>1.2988881727733659</v>
      </c>
      <c r="F103">
        <v>0</v>
      </c>
      <c r="G103">
        <v>0</v>
      </c>
      <c r="H103">
        <v>1.9710855253617934</v>
      </c>
      <c r="I103">
        <v>13.4227077898773</v>
      </c>
      <c r="J103" s="1" t="s">
        <v>3215</v>
      </c>
    </row>
    <row r="104" spans="1:10" x14ac:dyDescent="0.25">
      <c r="A104" s="1" t="s">
        <v>3216</v>
      </c>
      <c r="B104" s="1" t="s">
        <v>3217</v>
      </c>
      <c r="C104">
        <v>1.1153257551835666E-3</v>
      </c>
      <c r="D104">
        <v>5.0319599847942084E-2</v>
      </c>
      <c r="E104">
        <f>-LOG(GO_Biological_Process_2021_table[[#This Row],[Adjusted P-value]],10)</f>
        <v>1.2982628211502607</v>
      </c>
      <c r="F104">
        <v>0</v>
      </c>
      <c r="G104">
        <v>0</v>
      </c>
      <c r="H104">
        <v>1.6555477813755959</v>
      </c>
      <c r="I104">
        <v>11.255421648436748</v>
      </c>
      <c r="J104" s="1" t="s">
        <v>3218</v>
      </c>
    </row>
    <row r="105" spans="1:10" x14ac:dyDescent="0.25">
      <c r="A105" s="1" t="s">
        <v>3219</v>
      </c>
      <c r="B105" s="1" t="s">
        <v>3220</v>
      </c>
      <c r="C105">
        <v>1.1436958231995239E-3</v>
      </c>
      <c r="D105">
        <v>5.1103408561617186E-2</v>
      </c>
      <c r="E105">
        <f>-LOG(GO_Biological_Process_2021_table[[#This Row],[Adjusted P-value]],10)</f>
        <v>1.2915501317609361</v>
      </c>
      <c r="F105">
        <v>0</v>
      </c>
      <c r="G105">
        <v>0</v>
      </c>
      <c r="H105">
        <v>2.1191464137522229</v>
      </c>
      <c r="I105">
        <v>14.354017699426334</v>
      </c>
      <c r="J105" s="1" t="s">
        <v>3221</v>
      </c>
    </row>
    <row r="106" spans="1:10" x14ac:dyDescent="0.25">
      <c r="A106" s="1" t="s">
        <v>3222</v>
      </c>
      <c r="B106" s="1" t="s">
        <v>100</v>
      </c>
      <c r="C106">
        <v>1.1601823505554313E-3</v>
      </c>
      <c r="D106">
        <v>5.1346356028867522E-2</v>
      </c>
      <c r="E106">
        <f>-LOG(GO_Biological_Process_2021_table[[#This Row],[Adjusted P-value]],10)</f>
        <v>1.289490372177891</v>
      </c>
      <c r="F106">
        <v>0</v>
      </c>
      <c r="G106">
        <v>0</v>
      </c>
      <c r="H106">
        <v>3.4719023411833869</v>
      </c>
      <c r="I106">
        <v>23.467206226340359</v>
      </c>
      <c r="J106" s="1" t="s">
        <v>3223</v>
      </c>
    </row>
    <row r="107" spans="1:10" x14ac:dyDescent="0.25">
      <c r="A107" s="1" t="s">
        <v>3224</v>
      </c>
      <c r="B107" s="1" t="s">
        <v>3225</v>
      </c>
      <c r="C107">
        <v>1.2388661455918905E-3</v>
      </c>
      <c r="D107">
        <v>5.3913037117513329E-2</v>
      </c>
      <c r="E107">
        <f>-LOG(GO_Biological_Process_2021_table[[#This Row],[Adjusted P-value]],10)</f>
        <v>1.2683062020941218</v>
      </c>
      <c r="F107">
        <v>0</v>
      </c>
      <c r="G107">
        <v>0</v>
      </c>
      <c r="H107">
        <v>2.2816515241116071</v>
      </c>
      <c r="I107">
        <v>15.272368447002176</v>
      </c>
      <c r="J107" s="1" t="s">
        <v>3226</v>
      </c>
    </row>
    <row r="108" spans="1:10" x14ac:dyDescent="0.25">
      <c r="A108" s="1" t="s">
        <v>3227</v>
      </c>
      <c r="B108" s="1" t="s">
        <v>3228</v>
      </c>
      <c r="C108">
        <v>1.2749146300306601E-3</v>
      </c>
      <c r="D108">
        <v>5.3913037117513329E-2</v>
      </c>
      <c r="E108">
        <f>-LOG(GO_Biological_Process_2021_table[[#This Row],[Adjusted P-value]],10)</f>
        <v>1.2683062020941218</v>
      </c>
      <c r="F108">
        <v>0</v>
      </c>
      <c r="G108">
        <v>0</v>
      </c>
      <c r="H108">
        <v>2.0332219709074311</v>
      </c>
      <c r="I108">
        <v>13.551172437453063</v>
      </c>
      <c r="J108" s="1" t="s">
        <v>3229</v>
      </c>
    </row>
    <row r="109" spans="1:10" x14ac:dyDescent="0.25">
      <c r="A109" s="1" t="s">
        <v>3230</v>
      </c>
      <c r="B109" s="1" t="s">
        <v>3231</v>
      </c>
      <c r="C109">
        <v>1.2994823731268675E-3</v>
      </c>
      <c r="D109">
        <v>5.3913037117513329E-2</v>
      </c>
      <c r="E109">
        <f>-LOG(GO_Biological_Process_2021_table[[#This Row],[Adjusted P-value]],10)</f>
        <v>1.2683062020941218</v>
      </c>
      <c r="F109">
        <v>0</v>
      </c>
      <c r="G109">
        <v>0</v>
      </c>
      <c r="H109">
        <v>3.6992989991490739</v>
      </c>
      <c r="I109">
        <v>24.584761588870187</v>
      </c>
      <c r="J109" s="1" t="s">
        <v>3232</v>
      </c>
    </row>
    <row r="110" spans="1:10" x14ac:dyDescent="0.25">
      <c r="A110" s="1" t="s">
        <v>3233</v>
      </c>
      <c r="B110" s="1" t="s">
        <v>3231</v>
      </c>
      <c r="C110">
        <v>1.2994823731268675E-3</v>
      </c>
      <c r="D110">
        <v>5.3913037117513329E-2</v>
      </c>
      <c r="E110">
        <f>-LOG(GO_Biological_Process_2021_table[[#This Row],[Adjusted P-value]],10)</f>
        <v>1.2683062020941218</v>
      </c>
      <c r="F110">
        <v>0</v>
      </c>
      <c r="G110">
        <v>0</v>
      </c>
      <c r="H110">
        <v>3.6992989991490739</v>
      </c>
      <c r="I110">
        <v>24.584761588870187</v>
      </c>
      <c r="J110" s="1" t="s">
        <v>3234</v>
      </c>
    </row>
    <row r="111" spans="1:10" x14ac:dyDescent="0.25">
      <c r="A111" s="1" t="s">
        <v>3235</v>
      </c>
      <c r="B111" s="1" t="s">
        <v>3231</v>
      </c>
      <c r="C111">
        <v>1.2994823731268675E-3</v>
      </c>
      <c r="D111">
        <v>5.3913037117513329E-2</v>
      </c>
      <c r="E111">
        <f>-LOG(GO_Biological_Process_2021_table[[#This Row],[Adjusted P-value]],10)</f>
        <v>1.2683062020941218</v>
      </c>
      <c r="F111">
        <v>0</v>
      </c>
      <c r="G111">
        <v>0</v>
      </c>
      <c r="H111">
        <v>3.6992989991490739</v>
      </c>
      <c r="I111">
        <v>24.584761588870187</v>
      </c>
      <c r="J111" s="1" t="s">
        <v>3236</v>
      </c>
    </row>
    <row r="112" spans="1:10" x14ac:dyDescent="0.25">
      <c r="A112" s="1" t="s">
        <v>3237</v>
      </c>
      <c r="B112" s="1" t="s">
        <v>3238</v>
      </c>
      <c r="C112">
        <v>1.3145001362678658E-3</v>
      </c>
      <c r="D112">
        <v>5.3913037117513329E-2</v>
      </c>
      <c r="E112">
        <f>-LOG(GO_Biological_Process_2021_table[[#This Row],[Adjusted P-value]],10)</f>
        <v>1.2683062020941218</v>
      </c>
      <c r="F112">
        <v>0</v>
      </c>
      <c r="G112">
        <v>0</v>
      </c>
      <c r="H112">
        <v>1.5680225473368907</v>
      </c>
      <c r="I112">
        <v>10.402730120052849</v>
      </c>
      <c r="J112" s="1" t="s">
        <v>3239</v>
      </c>
    </row>
    <row r="113" spans="1:10" x14ac:dyDescent="0.25">
      <c r="A113" s="1" t="s">
        <v>3240</v>
      </c>
      <c r="B113" s="1" t="s">
        <v>3241</v>
      </c>
      <c r="C113">
        <v>1.3200406005545347E-3</v>
      </c>
      <c r="D113">
        <v>5.3913037117513329E-2</v>
      </c>
      <c r="E113">
        <f>-LOG(GO_Biological_Process_2021_table[[#This Row],[Adjusted P-value]],10)</f>
        <v>1.2683062020941218</v>
      </c>
      <c r="F113">
        <v>0</v>
      </c>
      <c r="G113">
        <v>0</v>
      </c>
      <c r="H113">
        <v>5.3589442815249271</v>
      </c>
      <c r="I113">
        <v>35.53029781541062</v>
      </c>
      <c r="J113" s="1" t="s">
        <v>3242</v>
      </c>
    </row>
    <row r="114" spans="1:10" x14ac:dyDescent="0.25">
      <c r="A114" s="1" t="s">
        <v>3243</v>
      </c>
      <c r="B114" s="1" t="s">
        <v>3241</v>
      </c>
      <c r="C114">
        <v>1.3200406005545347E-3</v>
      </c>
      <c r="D114">
        <v>5.3913037117513329E-2</v>
      </c>
      <c r="E114">
        <f>-LOG(GO_Biological_Process_2021_table[[#This Row],[Adjusted P-value]],10)</f>
        <v>1.2683062020941218</v>
      </c>
      <c r="F114">
        <v>0</v>
      </c>
      <c r="G114">
        <v>0</v>
      </c>
      <c r="H114">
        <v>5.3589442815249271</v>
      </c>
      <c r="I114">
        <v>35.53029781541062</v>
      </c>
      <c r="J114" s="1" t="s">
        <v>3244</v>
      </c>
    </row>
    <row r="115" spans="1:10" x14ac:dyDescent="0.25">
      <c r="A115" s="1" t="s">
        <v>3245</v>
      </c>
      <c r="B115" s="1" t="s">
        <v>3246</v>
      </c>
      <c r="C115">
        <v>1.3225922598227931E-3</v>
      </c>
      <c r="D115">
        <v>5.3913037117513329E-2</v>
      </c>
      <c r="E115">
        <f>-LOG(GO_Biological_Process_2021_table[[#This Row],[Adjusted P-value]],10)</f>
        <v>1.2683062020941218</v>
      </c>
      <c r="F115">
        <v>0</v>
      </c>
      <c r="G115">
        <v>0</v>
      </c>
      <c r="H115">
        <v>2.7309908812161043</v>
      </c>
      <c r="I115">
        <v>18.101448984368552</v>
      </c>
      <c r="J115" s="1" t="s">
        <v>3247</v>
      </c>
    </row>
    <row r="116" spans="1:10" x14ac:dyDescent="0.25">
      <c r="A116" s="1" t="s">
        <v>3248</v>
      </c>
      <c r="B116" s="1" t="s">
        <v>109</v>
      </c>
      <c r="C116">
        <v>1.3597700741581429E-3</v>
      </c>
      <c r="D116">
        <v>5.4736634410982019E-2</v>
      </c>
      <c r="E116">
        <f>-LOG(GO_Biological_Process_2021_table[[#This Row],[Adjusted P-value]],10)</f>
        <v>1.2617219095505636</v>
      </c>
      <c r="F116">
        <v>0</v>
      </c>
      <c r="G116">
        <v>0</v>
      </c>
      <c r="H116">
        <v>8.9250146455770363</v>
      </c>
      <c r="I116">
        <v>58.909020602812738</v>
      </c>
      <c r="J116" s="1" t="s">
        <v>3249</v>
      </c>
    </row>
    <row r="117" spans="1:10" x14ac:dyDescent="0.25">
      <c r="A117" s="1" t="s">
        <v>3250</v>
      </c>
      <c r="B117" s="1" t="s">
        <v>3251</v>
      </c>
      <c r="C117">
        <v>1.392001376038931E-3</v>
      </c>
      <c r="D117">
        <v>5.4736634410982019E-2</v>
      </c>
      <c r="E117">
        <f>-LOG(GO_Biological_Process_2021_table[[#This Row],[Adjusted P-value]],10)</f>
        <v>1.2617219095505636</v>
      </c>
      <c r="F117">
        <v>0</v>
      </c>
      <c r="G117">
        <v>0</v>
      </c>
      <c r="H117">
        <v>2.8367446718670135</v>
      </c>
      <c r="I117">
        <v>18.657305814477965</v>
      </c>
      <c r="J117" s="1" t="s">
        <v>3252</v>
      </c>
    </row>
    <row r="118" spans="1:10" x14ac:dyDescent="0.25">
      <c r="A118" s="1" t="s">
        <v>3253</v>
      </c>
      <c r="B118" s="1" t="s">
        <v>3254</v>
      </c>
      <c r="C118">
        <v>1.3932510066613298E-3</v>
      </c>
      <c r="D118">
        <v>5.4736634410982019E-2</v>
      </c>
      <c r="E118">
        <f>-LOG(GO_Biological_Process_2021_table[[#This Row],[Adjusted P-value]],10)</f>
        <v>1.2617219095505636</v>
      </c>
      <c r="F118">
        <v>0</v>
      </c>
      <c r="G118">
        <v>0</v>
      </c>
      <c r="H118">
        <v>2.0189910979228487</v>
      </c>
      <c r="I118">
        <v>13.277118469658973</v>
      </c>
      <c r="J118" s="1" t="s">
        <v>3255</v>
      </c>
    </row>
    <row r="119" spans="1:10" x14ac:dyDescent="0.25">
      <c r="A119" s="1" t="s">
        <v>3256</v>
      </c>
      <c r="B119" s="1" t="s">
        <v>3257</v>
      </c>
      <c r="C119">
        <v>1.4040756423242945E-3</v>
      </c>
      <c r="D119">
        <v>5.4736634410982019E-2</v>
      </c>
      <c r="E119">
        <f>-LOG(GO_Biological_Process_2021_table[[#This Row],[Adjusted P-value]],10)</f>
        <v>1.2617219095505636</v>
      </c>
      <c r="F119">
        <v>0</v>
      </c>
      <c r="G119">
        <v>0</v>
      </c>
      <c r="H119">
        <v>4.0217263652378152</v>
      </c>
      <c r="I119">
        <v>26.416211332257763</v>
      </c>
      <c r="J119" s="1" t="s">
        <v>3258</v>
      </c>
    </row>
    <row r="120" spans="1:10" x14ac:dyDescent="0.25">
      <c r="A120" s="1" t="s">
        <v>3259</v>
      </c>
      <c r="B120" s="1" t="s">
        <v>3257</v>
      </c>
      <c r="C120">
        <v>1.4040756423242945E-3</v>
      </c>
      <c r="D120">
        <v>5.4736634410982019E-2</v>
      </c>
      <c r="E120">
        <f>-LOG(GO_Biological_Process_2021_table[[#This Row],[Adjusted P-value]],10)</f>
        <v>1.2617219095505636</v>
      </c>
      <c r="F120">
        <v>0</v>
      </c>
      <c r="G120">
        <v>0</v>
      </c>
      <c r="H120">
        <v>4.0217263652378152</v>
      </c>
      <c r="I120">
        <v>26.416211332257763</v>
      </c>
      <c r="J120" s="1" t="s">
        <v>3260</v>
      </c>
    </row>
    <row r="121" spans="1:10" x14ac:dyDescent="0.25">
      <c r="A121" s="1" t="s">
        <v>3261</v>
      </c>
      <c r="B121" s="1" t="s">
        <v>3262</v>
      </c>
      <c r="C121">
        <v>1.4321032479909493E-3</v>
      </c>
      <c r="D121">
        <v>5.4736634410982019E-2</v>
      </c>
      <c r="E121">
        <f>-LOG(GO_Biological_Process_2021_table[[#This Row],[Adjusted P-value]],10)</f>
        <v>1.2617219095505636</v>
      </c>
      <c r="F121">
        <v>0</v>
      </c>
      <c r="G121">
        <v>0</v>
      </c>
      <c r="H121">
        <v>4.5142080553496413</v>
      </c>
      <c r="I121">
        <v>29.561793035356629</v>
      </c>
      <c r="J121" s="1" t="s">
        <v>3263</v>
      </c>
    </row>
    <row r="122" spans="1:10" x14ac:dyDescent="0.25">
      <c r="A122" s="1" t="s">
        <v>3264</v>
      </c>
      <c r="B122" s="1" t="s">
        <v>3265</v>
      </c>
      <c r="C122">
        <v>1.438139043149052E-3</v>
      </c>
      <c r="D122">
        <v>5.4736634410982019E-2</v>
      </c>
      <c r="E122">
        <f>-LOG(GO_Biological_Process_2021_table[[#This Row],[Adjusted P-value]],10)</f>
        <v>1.2617219095505636</v>
      </c>
      <c r="F122">
        <v>0</v>
      </c>
      <c r="G122">
        <v>0</v>
      </c>
      <c r="H122">
        <v>2.9696191752344934</v>
      </c>
      <c r="I122">
        <v>19.434391565366607</v>
      </c>
      <c r="J122" s="1" t="s">
        <v>3266</v>
      </c>
    </row>
    <row r="123" spans="1:10" x14ac:dyDescent="0.25">
      <c r="A123" s="1" t="s">
        <v>3267</v>
      </c>
      <c r="B123" s="1" t="s">
        <v>3268</v>
      </c>
      <c r="C123">
        <v>1.447813523884896E-3</v>
      </c>
      <c r="D123">
        <v>5.4736634410982019E-2</v>
      </c>
      <c r="E123">
        <f>-LOG(GO_Biological_Process_2021_table[[#This Row],[Adjusted P-value]],10)</f>
        <v>1.2617219095505636</v>
      </c>
      <c r="F123">
        <v>0</v>
      </c>
      <c r="G123">
        <v>0</v>
      </c>
      <c r="H123">
        <v>1.9838729841230154</v>
      </c>
      <c r="I123">
        <v>12.969967946118341</v>
      </c>
      <c r="J123" s="1" t="s">
        <v>3269</v>
      </c>
    </row>
    <row r="124" spans="1:10" x14ac:dyDescent="0.25">
      <c r="A124" s="1" t="s">
        <v>3270</v>
      </c>
      <c r="B124" s="1" t="s">
        <v>3271</v>
      </c>
      <c r="C124">
        <v>1.4488069792448436E-3</v>
      </c>
      <c r="D124">
        <v>5.4736634410982019E-2</v>
      </c>
      <c r="E124">
        <f>-LOG(GO_Biological_Process_2021_table[[#This Row],[Adjusted P-value]],10)</f>
        <v>1.2617219095505636</v>
      </c>
      <c r="F124">
        <v>0</v>
      </c>
      <c r="G124">
        <v>0</v>
      </c>
      <c r="H124">
        <v>3.1415208034433286</v>
      </c>
      <c r="I124">
        <v>20.536168093892545</v>
      </c>
      <c r="J124" s="1" t="s">
        <v>3272</v>
      </c>
    </row>
    <row r="125" spans="1:10" x14ac:dyDescent="0.25">
      <c r="A125" s="1" t="s">
        <v>3273</v>
      </c>
      <c r="B125" s="1" t="s">
        <v>3274</v>
      </c>
      <c r="C125">
        <v>1.4709587477973961E-3</v>
      </c>
      <c r="D125">
        <v>5.5029347918326643E-2</v>
      </c>
      <c r="E125">
        <f>-LOG(GO_Biological_Process_2021_table[[#This Row],[Adjusted P-value]],10)</f>
        <v>1.2594056334209054</v>
      </c>
      <c r="F125">
        <v>0</v>
      </c>
      <c r="G125">
        <v>0</v>
      </c>
      <c r="H125">
        <v>6.4283704572098479</v>
      </c>
      <c r="I125">
        <v>41.924809248625586</v>
      </c>
      <c r="J125" s="1" t="s">
        <v>3275</v>
      </c>
    </row>
    <row r="126" spans="1:10" x14ac:dyDescent="0.25">
      <c r="A126" s="1" t="s">
        <v>3276</v>
      </c>
      <c r="B126" s="1" t="s">
        <v>3277</v>
      </c>
      <c r="C126">
        <v>1.5157642637283861E-3</v>
      </c>
      <c r="D126">
        <v>5.5029347918326643E-2</v>
      </c>
      <c r="E126">
        <f>-LOG(GO_Biological_Process_2021_table[[#This Row],[Adjusted P-value]],10)</f>
        <v>1.2594056334209054</v>
      </c>
      <c r="F126">
        <v>0</v>
      </c>
      <c r="G126">
        <v>0</v>
      </c>
      <c r="H126">
        <v>14.274004683840749</v>
      </c>
      <c r="I126">
        <v>92.664490372449919</v>
      </c>
      <c r="J126" s="1" t="s">
        <v>3278</v>
      </c>
    </row>
    <row r="127" spans="1:10" x14ac:dyDescent="0.25">
      <c r="A127" s="1" t="s">
        <v>3279</v>
      </c>
      <c r="B127" s="1" t="s">
        <v>3277</v>
      </c>
      <c r="C127">
        <v>1.5157642637283861E-3</v>
      </c>
      <c r="D127">
        <v>5.5029347918326643E-2</v>
      </c>
      <c r="E127">
        <f>-LOG(GO_Biological_Process_2021_table[[#This Row],[Adjusted P-value]],10)</f>
        <v>1.2594056334209054</v>
      </c>
      <c r="F127">
        <v>0</v>
      </c>
      <c r="G127">
        <v>0</v>
      </c>
      <c r="H127">
        <v>14.274004683840749</v>
      </c>
      <c r="I127">
        <v>92.664490372449919</v>
      </c>
      <c r="J127" s="1" t="s">
        <v>3280</v>
      </c>
    </row>
    <row r="128" spans="1:10" x14ac:dyDescent="0.25">
      <c r="A128" s="1" t="s">
        <v>3281</v>
      </c>
      <c r="B128" s="1" t="s">
        <v>3277</v>
      </c>
      <c r="C128">
        <v>1.5157642637283861E-3</v>
      </c>
      <c r="D128">
        <v>5.5029347918326643E-2</v>
      </c>
      <c r="E128">
        <f>-LOG(GO_Biological_Process_2021_table[[#This Row],[Adjusted P-value]],10)</f>
        <v>1.2594056334209054</v>
      </c>
      <c r="F128">
        <v>0</v>
      </c>
      <c r="G128">
        <v>0</v>
      </c>
      <c r="H128">
        <v>14.274004683840749</v>
      </c>
      <c r="I128">
        <v>92.664490372449919</v>
      </c>
      <c r="J128" s="1" t="s">
        <v>3282</v>
      </c>
    </row>
    <row r="129" spans="1:10" x14ac:dyDescent="0.25">
      <c r="A129" s="1" t="s">
        <v>3283</v>
      </c>
      <c r="B129" s="1" t="s">
        <v>3277</v>
      </c>
      <c r="C129">
        <v>1.5157642637283861E-3</v>
      </c>
      <c r="D129">
        <v>5.5029347918326643E-2</v>
      </c>
      <c r="E129">
        <f>-LOG(GO_Biological_Process_2021_table[[#This Row],[Adjusted P-value]],10)</f>
        <v>1.2594056334209054</v>
      </c>
      <c r="F129">
        <v>0</v>
      </c>
      <c r="G129">
        <v>0</v>
      </c>
      <c r="H129">
        <v>14.274004683840749</v>
      </c>
      <c r="I129">
        <v>92.664490372449919</v>
      </c>
      <c r="J129" s="1" t="s">
        <v>3284</v>
      </c>
    </row>
    <row r="130" spans="1:10" x14ac:dyDescent="0.25">
      <c r="A130" s="1" t="s">
        <v>3285</v>
      </c>
      <c r="B130" s="1" t="s">
        <v>3286</v>
      </c>
      <c r="C130">
        <v>1.5287828883407239E-3</v>
      </c>
      <c r="D130">
        <v>5.5071737070692593E-2</v>
      </c>
      <c r="E130">
        <f>-LOG(GO_Biological_Process_2021_table[[#This Row],[Adjusted P-value]],10)</f>
        <v>1.259071224802198</v>
      </c>
      <c r="F130">
        <v>0</v>
      </c>
      <c r="G130">
        <v>0</v>
      </c>
      <c r="H130">
        <v>2.4184179456906731</v>
      </c>
      <c r="I130">
        <v>15.679288819913793</v>
      </c>
      <c r="J130" s="1" t="s">
        <v>3287</v>
      </c>
    </row>
    <row r="131" spans="1:10" x14ac:dyDescent="0.25">
      <c r="A131" s="1" t="s">
        <v>3288</v>
      </c>
      <c r="B131" s="1" t="s">
        <v>3289</v>
      </c>
      <c r="C131">
        <v>1.6856726792709913E-3</v>
      </c>
      <c r="D131">
        <v>6.0256314927479203E-2</v>
      </c>
      <c r="E131">
        <f>-LOG(GO_Biological_Process_2021_table[[#This Row],[Adjusted P-value]],10)</f>
        <v>1.2199974318328894</v>
      </c>
      <c r="F131">
        <v>0</v>
      </c>
      <c r="G131">
        <v>0</v>
      </c>
      <c r="H131">
        <v>2.4686119748066653</v>
      </c>
      <c r="I131">
        <v>15.763545368689801</v>
      </c>
      <c r="J131" s="1" t="s">
        <v>3290</v>
      </c>
    </row>
    <row r="132" spans="1:10" x14ac:dyDescent="0.25">
      <c r="A132" s="1" t="s">
        <v>3291</v>
      </c>
      <c r="B132" s="1" t="s">
        <v>3292</v>
      </c>
      <c r="C132">
        <v>1.6989344642286946E-3</v>
      </c>
      <c r="D132">
        <v>6.0266782101303387E-2</v>
      </c>
      <c r="E132">
        <f>-LOG(GO_Biological_Process_2021_table[[#This Row],[Adjusted P-value]],10)</f>
        <v>1.2199219967344483</v>
      </c>
      <c r="F132">
        <v>0</v>
      </c>
      <c r="G132">
        <v>0</v>
      </c>
      <c r="H132">
        <v>3.2786596119929454</v>
      </c>
      <c r="I132">
        <v>20.910484488403533</v>
      </c>
      <c r="J132" s="1" t="s">
        <v>3293</v>
      </c>
    </row>
    <row r="133" spans="1:10" x14ac:dyDescent="0.25">
      <c r="A133" s="1" t="s">
        <v>3294</v>
      </c>
      <c r="B133" s="1" t="s">
        <v>3295</v>
      </c>
      <c r="C133">
        <v>1.7533474999879234E-3</v>
      </c>
      <c r="D133">
        <v>6.1257087476468589E-2</v>
      </c>
      <c r="E133">
        <f>-LOG(GO_Biological_Process_2021_table[[#This Row],[Adjusted P-value]],10)</f>
        <v>1.2128436559618305</v>
      </c>
      <c r="F133">
        <v>0</v>
      </c>
      <c r="G133">
        <v>0</v>
      </c>
      <c r="H133">
        <v>1.6611875519438544</v>
      </c>
      <c r="I133">
        <v>10.542275721358248</v>
      </c>
      <c r="J133" s="1" t="s">
        <v>3296</v>
      </c>
    </row>
    <row r="134" spans="1:10" x14ac:dyDescent="0.25">
      <c r="A134" s="1" t="s">
        <v>3297</v>
      </c>
      <c r="B134" s="1" t="s">
        <v>3298</v>
      </c>
      <c r="C134">
        <v>1.7663976160634367E-3</v>
      </c>
      <c r="D134">
        <v>6.1257087476468589E-2</v>
      </c>
      <c r="E134">
        <f>-LOG(GO_Biological_Process_2021_table[[#This Row],[Adjusted P-value]],10)</f>
        <v>1.2128436559618305</v>
      </c>
      <c r="F134">
        <v>0</v>
      </c>
      <c r="G134">
        <v>0</v>
      </c>
      <c r="H134">
        <v>3.8606459189665299</v>
      </c>
      <c r="I134">
        <v>24.471912738304162</v>
      </c>
      <c r="J134" s="1" t="s">
        <v>3299</v>
      </c>
    </row>
    <row r="135" spans="1:10" x14ac:dyDescent="0.25">
      <c r="A135" s="1" t="s">
        <v>3300</v>
      </c>
      <c r="B135" s="1" t="s">
        <v>3298</v>
      </c>
      <c r="C135">
        <v>1.7663976160634367E-3</v>
      </c>
      <c r="D135">
        <v>6.1257087476468589E-2</v>
      </c>
      <c r="E135">
        <f>-LOG(GO_Biological_Process_2021_table[[#This Row],[Adjusted P-value]],10)</f>
        <v>1.2128436559618305</v>
      </c>
      <c r="F135">
        <v>0</v>
      </c>
      <c r="G135">
        <v>0</v>
      </c>
      <c r="H135">
        <v>3.8606459189665299</v>
      </c>
      <c r="I135">
        <v>24.471912738304162</v>
      </c>
      <c r="J135" s="1" t="s">
        <v>3301</v>
      </c>
    </row>
    <row r="136" spans="1:10" x14ac:dyDescent="0.25">
      <c r="A136" s="1" t="s">
        <v>3302</v>
      </c>
      <c r="B136" s="1" t="s">
        <v>3303</v>
      </c>
      <c r="C136">
        <v>1.7943410897122824E-3</v>
      </c>
      <c r="D136">
        <v>6.1311051793330712E-2</v>
      </c>
      <c r="E136">
        <f>-LOG(GO_Biological_Process_2021_table[[#This Row],[Adjusted P-value]],10)</f>
        <v>1.2124612334711753</v>
      </c>
      <c r="F136">
        <v>0</v>
      </c>
      <c r="G136">
        <v>0</v>
      </c>
      <c r="H136">
        <v>5.0014076246334307</v>
      </c>
      <c r="I136">
        <v>31.62448760268402</v>
      </c>
      <c r="J136" s="1" t="s">
        <v>3304</v>
      </c>
    </row>
    <row r="137" spans="1:10" x14ac:dyDescent="0.25">
      <c r="A137" s="1" t="s">
        <v>3305</v>
      </c>
      <c r="B137" s="1" t="s">
        <v>3303</v>
      </c>
      <c r="C137">
        <v>1.7943410897122824E-3</v>
      </c>
      <c r="D137">
        <v>6.1311051793330712E-2</v>
      </c>
      <c r="E137">
        <f>-LOG(GO_Biological_Process_2021_table[[#This Row],[Adjusted P-value]],10)</f>
        <v>1.2124612334711753</v>
      </c>
      <c r="F137">
        <v>0</v>
      </c>
      <c r="G137">
        <v>0</v>
      </c>
      <c r="H137">
        <v>5.0014076246334307</v>
      </c>
      <c r="I137">
        <v>31.62448760268402</v>
      </c>
      <c r="J137" s="1" t="s">
        <v>3306</v>
      </c>
    </row>
    <row r="138" spans="1:10" x14ac:dyDescent="0.25">
      <c r="A138" s="1" t="s">
        <v>3307</v>
      </c>
      <c r="B138" s="1" t="s">
        <v>3308</v>
      </c>
      <c r="C138">
        <v>1.9355161983676823E-3</v>
      </c>
      <c r="D138">
        <v>6.5652144334413284E-2</v>
      </c>
      <c r="E138">
        <f>-LOG(GO_Biological_Process_2021_table[[#This Row],[Adjusted P-value]],10)</f>
        <v>1.1827510843895173</v>
      </c>
      <c r="F138">
        <v>0</v>
      </c>
      <c r="G138">
        <v>0</v>
      </c>
      <c r="H138">
        <v>2.3591729777982549</v>
      </c>
      <c r="I138">
        <v>14.738652953620697</v>
      </c>
      <c r="J138" s="1" t="s">
        <v>3309</v>
      </c>
    </row>
    <row r="139" spans="1:10" x14ac:dyDescent="0.25">
      <c r="A139" s="1" t="s">
        <v>3310</v>
      </c>
      <c r="B139" s="1" t="s">
        <v>3311</v>
      </c>
      <c r="C139">
        <v>1.9909496275949366E-3</v>
      </c>
      <c r="D139">
        <v>6.7043064633577315E-2</v>
      </c>
      <c r="E139">
        <f>-LOG(GO_Biological_Process_2021_table[[#This Row],[Adjusted P-value]],10)</f>
        <v>1.1736461417072646</v>
      </c>
      <c r="F139">
        <v>0</v>
      </c>
      <c r="G139">
        <v>0</v>
      </c>
      <c r="H139">
        <v>1.8437484084542908</v>
      </c>
      <c r="I139">
        <v>11.466536030139418</v>
      </c>
      <c r="J139" s="1" t="s">
        <v>3312</v>
      </c>
    </row>
    <row r="140" spans="1:10" x14ac:dyDescent="0.25">
      <c r="A140" s="1" t="s">
        <v>3313</v>
      </c>
      <c r="B140" s="1" t="s">
        <v>3314</v>
      </c>
      <c r="C140">
        <v>2.0072684482783593E-3</v>
      </c>
      <c r="D140">
        <v>6.7106305605392338E-2</v>
      </c>
      <c r="E140">
        <f>-LOG(GO_Biological_Process_2021_table[[#This Row],[Adjusted P-value]],10)</f>
        <v>1.1732366696825336</v>
      </c>
      <c r="F140">
        <v>0</v>
      </c>
      <c r="G140">
        <v>0</v>
      </c>
      <c r="H140">
        <v>2.5984184614214838</v>
      </c>
      <c r="I140">
        <v>16.138726296298845</v>
      </c>
      <c r="J140" s="1" t="s">
        <v>3315</v>
      </c>
    </row>
    <row r="141" spans="1:10" x14ac:dyDescent="0.25">
      <c r="A141" s="1" t="s">
        <v>3316</v>
      </c>
      <c r="B141" s="1" t="s">
        <v>3317</v>
      </c>
      <c r="C141">
        <v>2.0944851277545332E-3</v>
      </c>
      <c r="D141">
        <v>6.856408534765282E-2</v>
      </c>
      <c r="E141">
        <f>-LOG(GO_Biological_Process_2021_table[[#This Row],[Adjusted P-value]],10)</f>
        <v>1.1639033131519145</v>
      </c>
      <c r="F141">
        <v>0</v>
      </c>
      <c r="G141">
        <v>0</v>
      </c>
      <c r="H141">
        <v>2.1713596870308876</v>
      </c>
      <c r="I141">
        <v>13.393918272630595</v>
      </c>
      <c r="J141" s="1" t="s">
        <v>3318</v>
      </c>
    </row>
    <row r="142" spans="1:10" x14ac:dyDescent="0.25">
      <c r="A142" s="1" t="s">
        <v>3319</v>
      </c>
      <c r="B142" s="1" t="s">
        <v>121</v>
      </c>
      <c r="C142">
        <v>2.1098911565987422E-3</v>
      </c>
      <c r="D142">
        <v>6.856408534765282E-2</v>
      </c>
      <c r="E142">
        <f>-LOG(GO_Biological_Process_2021_table[[#This Row],[Adjusted P-value]],10)</f>
        <v>1.1639033131519145</v>
      </c>
      <c r="F142">
        <v>0</v>
      </c>
      <c r="G142">
        <v>0</v>
      </c>
      <c r="H142">
        <v>5.8436534157518913</v>
      </c>
      <c r="I142">
        <v>36.003443606372308</v>
      </c>
      <c r="J142" s="1" t="s">
        <v>3320</v>
      </c>
    </row>
    <row r="143" spans="1:10" x14ac:dyDescent="0.25">
      <c r="A143" s="1" t="s">
        <v>3321</v>
      </c>
      <c r="B143" s="1" t="s">
        <v>121</v>
      </c>
      <c r="C143">
        <v>2.1098911565987422E-3</v>
      </c>
      <c r="D143">
        <v>6.856408534765282E-2</v>
      </c>
      <c r="E143">
        <f>-LOG(GO_Biological_Process_2021_table[[#This Row],[Adjusted P-value]],10)</f>
        <v>1.1639033131519145</v>
      </c>
      <c r="F143">
        <v>0</v>
      </c>
      <c r="G143">
        <v>0</v>
      </c>
      <c r="H143">
        <v>5.8436534157518913</v>
      </c>
      <c r="I143">
        <v>36.003443606372308</v>
      </c>
      <c r="J143" s="1" t="s">
        <v>3322</v>
      </c>
    </row>
    <row r="144" spans="1:10" x14ac:dyDescent="0.25">
      <c r="A144" s="1" t="s">
        <v>3323</v>
      </c>
      <c r="B144" s="1" t="s">
        <v>121</v>
      </c>
      <c r="C144">
        <v>2.1098911565987422E-3</v>
      </c>
      <c r="D144">
        <v>6.856408534765282E-2</v>
      </c>
      <c r="E144">
        <f>-LOG(GO_Biological_Process_2021_table[[#This Row],[Adjusted P-value]],10)</f>
        <v>1.1639033131519145</v>
      </c>
      <c r="F144">
        <v>0</v>
      </c>
      <c r="G144">
        <v>0</v>
      </c>
      <c r="H144">
        <v>5.8436534157518913</v>
      </c>
      <c r="I144">
        <v>36.003443606372308</v>
      </c>
      <c r="J144" s="1" t="s">
        <v>3324</v>
      </c>
    </row>
    <row r="145" spans="1:10" x14ac:dyDescent="0.25">
      <c r="A145" s="1" t="s">
        <v>3325</v>
      </c>
      <c r="B145" s="1" t="s">
        <v>124</v>
      </c>
      <c r="C145">
        <v>2.1592299776355172E-3</v>
      </c>
      <c r="D145">
        <v>6.94621886772641E-2</v>
      </c>
      <c r="E145">
        <f>-LOG(GO_Biological_Process_2021_table[[#This Row],[Adjusted P-value]],10)</f>
        <v>1.1582515366675941</v>
      </c>
      <c r="F145">
        <v>0</v>
      </c>
      <c r="G145">
        <v>0</v>
      </c>
      <c r="H145">
        <v>2.6843345111896348</v>
      </c>
      <c r="I145">
        <v>16.476454927323022</v>
      </c>
      <c r="J145" s="1" t="s">
        <v>3326</v>
      </c>
    </row>
    <row r="146" spans="1:10" x14ac:dyDescent="0.25">
      <c r="A146" s="1" t="s">
        <v>3327</v>
      </c>
      <c r="B146" s="1" t="s">
        <v>3328</v>
      </c>
      <c r="C146">
        <v>2.1674235761143311E-3</v>
      </c>
      <c r="D146">
        <v>6.94621886772641E-2</v>
      </c>
      <c r="E146">
        <f>-LOG(GO_Biological_Process_2021_table[[#This Row],[Adjusted P-value]],10)</f>
        <v>1.1582515366675941</v>
      </c>
      <c r="F146">
        <v>0</v>
      </c>
      <c r="G146">
        <v>0</v>
      </c>
      <c r="H146">
        <v>7.6495941082935808</v>
      </c>
      <c r="I146">
        <v>46.924263405890791</v>
      </c>
      <c r="J146" s="1" t="s">
        <v>3329</v>
      </c>
    </row>
    <row r="147" spans="1:10" x14ac:dyDescent="0.25">
      <c r="A147" s="1" t="s">
        <v>3330</v>
      </c>
      <c r="B147" s="1" t="s">
        <v>3331</v>
      </c>
      <c r="C147">
        <v>2.1997905232178042E-3</v>
      </c>
      <c r="D147">
        <v>6.9540316744170994E-2</v>
      </c>
      <c r="E147">
        <f>-LOG(GO_Biological_Process_2021_table[[#This Row],[Adjusted P-value]],10)</f>
        <v>1.1577633355116566</v>
      </c>
      <c r="F147">
        <v>0</v>
      </c>
      <c r="G147">
        <v>0</v>
      </c>
      <c r="H147">
        <v>3.7119562762545733</v>
      </c>
      <c r="I147">
        <v>22.714919772411282</v>
      </c>
      <c r="J147" s="1" t="s">
        <v>3332</v>
      </c>
    </row>
    <row r="148" spans="1:10" x14ac:dyDescent="0.25">
      <c r="A148" s="1" t="s">
        <v>3333</v>
      </c>
      <c r="B148" s="1" t="s">
        <v>3331</v>
      </c>
      <c r="C148">
        <v>2.1997905232178042E-3</v>
      </c>
      <c r="D148">
        <v>6.9540316744170994E-2</v>
      </c>
      <c r="E148">
        <f>-LOG(GO_Biological_Process_2021_table[[#This Row],[Adjusted P-value]],10)</f>
        <v>1.1577633355116566</v>
      </c>
      <c r="F148">
        <v>0</v>
      </c>
      <c r="G148">
        <v>0</v>
      </c>
      <c r="H148">
        <v>3.7119562762545733</v>
      </c>
      <c r="I148">
        <v>22.714919772411282</v>
      </c>
      <c r="J148" s="1" t="s">
        <v>3334</v>
      </c>
    </row>
    <row r="149" spans="1:10" x14ac:dyDescent="0.25">
      <c r="A149" s="1" t="s">
        <v>3335</v>
      </c>
      <c r="B149" s="1" t="s">
        <v>3336</v>
      </c>
      <c r="C149">
        <v>2.2924367740207912E-3</v>
      </c>
      <c r="D149">
        <v>7.1979416816720376E-2</v>
      </c>
      <c r="E149">
        <f>-LOG(GO_Biological_Process_2021_table[[#This Row],[Adjusted P-value]],10)</f>
        <v>1.1427916763592161</v>
      </c>
      <c r="F149">
        <v>0</v>
      </c>
      <c r="G149">
        <v>0</v>
      </c>
      <c r="H149">
        <v>2.5570334203215759</v>
      </c>
      <c r="I149">
        <v>15.54200694387043</v>
      </c>
      <c r="J149" s="1" t="s">
        <v>3337</v>
      </c>
    </row>
    <row r="150" spans="1:10" x14ac:dyDescent="0.25">
      <c r="A150" s="1" t="s">
        <v>3338</v>
      </c>
      <c r="B150" s="1" t="s">
        <v>3339</v>
      </c>
      <c r="C150">
        <v>2.3735360171611023E-3</v>
      </c>
      <c r="D150">
        <v>7.4025650145957328E-2</v>
      </c>
      <c r="E150">
        <f>-LOG(GO_Biological_Process_2021_table[[#This Row],[Adjusted P-value]],10)</f>
        <v>1.1306177696386053</v>
      </c>
      <c r="F150">
        <v>0</v>
      </c>
      <c r="G150">
        <v>0</v>
      </c>
      <c r="H150">
        <v>4.0838363514419855</v>
      </c>
      <c r="I150">
        <v>24.680152245432883</v>
      </c>
      <c r="J150" s="1" t="s">
        <v>3340</v>
      </c>
    </row>
    <row r="151" spans="1:10" x14ac:dyDescent="0.25">
      <c r="A151" s="1" t="s">
        <v>3341</v>
      </c>
      <c r="B151" s="1" t="s">
        <v>3342</v>
      </c>
      <c r="C151">
        <v>2.3908470184546555E-3</v>
      </c>
      <c r="D151">
        <v>7.4068440631725227E-2</v>
      </c>
      <c r="E151">
        <f>-LOG(GO_Biological_Process_2021_table[[#This Row],[Adjusted P-value]],10)</f>
        <v>1.1303667984855157</v>
      </c>
      <c r="F151">
        <v>0</v>
      </c>
      <c r="G151">
        <v>0</v>
      </c>
      <c r="H151">
        <v>4.6885630498533724</v>
      </c>
      <c r="I151">
        <v>28.300670940132679</v>
      </c>
      <c r="J151" s="1" t="s">
        <v>3343</v>
      </c>
    </row>
    <row r="152" spans="1:10" x14ac:dyDescent="0.25">
      <c r="A152" s="1" t="s">
        <v>3344</v>
      </c>
      <c r="B152" s="1" t="s">
        <v>3345</v>
      </c>
      <c r="C152">
        <v>2.4261437696103025E-3</v>
      </c>
      <c r="D152">
        <v>7.4172961166967602E-2</v>
      </c>
      <c r="E152">
        <f>-LOG(GO_Biological_Process_2021_table[[#This Row],[Adjusted P-value]],10)</f>
        <v>1.1297543825386549</v>
      </c>
      <c r="F152">
        <v>0</v>
      </c>
      <c r="G152">
        <v>0</v>
      </c>
      <c r="H152">
        <v>3.1057582227172871</v>
      </c>
      <c r="I152">
        <v>18.701174708368807</v>
      </c>
      <c r="J152" s="1" t="s">
        <v>3346</v>
      </c>
    </row>
    <row r="153" spans="1:10" x14ac:dyDescent="0.25">
      <c r="A153" s="1" t="s">
        <v>3347</v>
      </c>
      <c r="B153" s="1" t="s">
        <v>3345</v>
      </c>
      <c r="C153">
        <v>2.4261437696103025E-3</v>
      </c>
      <c r="D153">
        <v>7.4172961166967602E-2</v>
      </c>
      <c r="E153">
        <f>-LOG(GO_Biological_Process_2021_table[[#This Row],[Adjusted P-value]],10)</f>
        <v>1.1297543825386549</v>
      </c>
      <c r="F153">
        <v>0</v>
      </c>
      <c r="G153">
        <v>0</v>
      </c>
      <c r="H153">
        <v>3.1057582227172871</v>
      </c>
      <c r="I153">
        <v>18.701174708368807</v>
      </c>
      <c r="J153" s="1" t="s">
        <v>3348</v>
      </c>
    </row>
    <row r="154" spans="1:10" x14ac:dyDescent="0.25">
      <c r="A154" s="1" t="s">
        <v>3349</v>
      </c>
      <c r="B154" s="1" t="s">
        <v>3350</v>
      </c>
      <c r="C154">
        <v>2.6228321841837193E-3</v>
      </c>
      <c r="D154">
        <v>7.9662099084325116E-2</v>
      </c>
      <c r="E154">
        <f>-LOG(GO_Biological_Process_2021_table[[#This Row],[Adjusted P-value]],10)</f>
        <v>1.0987482541816642</v>
      </c>
      <c r="F154">
        <v>0</v>
      </c>
      <c r="G154">
        <v>0</v>
      </c>
      <c r="H154">
        <v>1.6043998571088354</v>
      </c>
      <c r="I154">
        <v>9.5357514471438325</v>
      </c>
      <c r="J154" s="1" t="s">
        <v>3351</v>
      </c>
    </row>
    <row r="155" spans="1:10" x14ac:dyDescent="0.25">
      <c r="A155" s="1" t="s">
        <v>3352</v>
      </c>
      <c r="B155" s="1" t="s">
        <v>3353</v>
      </c>
      <c r="C155">
        <v>2.68603012206822E-3</v>
      </c>
      <c r="D155">
        <v>8.1051831021110507E-2</v>
      </c>
      <c r="E155">
        <f>-LOG(GO_Biological_Process_2021_table[[#This Row],[Adjusted P-value]],10)</f>
        <v>1.0912371696694778</v>
      </c>
      <c r="F155">
        <v>0</v>
      </c>
      <c r="G155">
        <v>0</v>
      </c>
      <c r="H155">
        <v>2.420542120648419</v>
      </c>
      <c r="I155">
        <v>14.328861325570577</v>
      </c>
      <c r="J155" s="1" t="s">
        <v>3354</v>
      </c>
    </row>
    <row r="156" spans="1:10" x14ac:dyDescent="0.25">
      <c r="A156" s="1" t="s">
        <v>3355</v>
      </c>
      <c r="B156" s="1" t="s">
        <v>3356</v>
      </c>
      <c r="C156">
        <v>2.7935168591349188E-3</v>
      </c>
      <c r="D156">
        <v>8.2063167734252776E-2</v>
      </c>
      <c r="E156">
        <f>-LOG(GO_Biological_Process_2021_table[[#This Row],[Adjusted P-value]],10)</f>
        <v>1.0858517227706002</v>
      </c>
      <c r="F156">
        <v>0</v>
      </c>
      <c r="G156">
        <v>0</v>
      </c>
      <c r="H156">
        <v>2.8616470588235292</v>
      </c>
      <c r="I156">
        <v>16.827783761878358</v>
      </c>
      <c r="J156" s="1" t="s">
        <v>3357</v>
      </c>
    </row>
    <row r="157" spans="1:10" x14ac:dyDescent="0.25">
      <c r="A157" s="1" t="s">
        <v>3358</v>
      </c>
      <c r="B157" s="1" t="s">
        <v>3356</v>
      </c>
      <c r="C157">
        <v>2.7935168591349188E-3</v>
      </c>
      <c r="D157">
        <v>8.2063167734252776E-2</v>
      </c>
      <c r="E157">
        <f>-LOG(GO_Biological_Process_2021_table[[#This Row],[Adjusted P-value]],10)</f>
        <v>1.0858517227706002</v>
      </c>
      <c r="F157">
        <v>0</v>
      </c>
      <c r="G157">
        <v>0</v>
      </c>
      <c r="H157">
        <v>2.8616470588235292</v>
      </c>
      <c r="I157">
        <v>16.827783761878358</v>
      </c>
      <c r="J157" s="1" t="s">
        <v>3359</v>
      </c>
    </row>
    <row r="158" spans="1:10" x14ac:dyDescent="0.25">
      <c r="A158" s="1" t="s">
        <v>3360</v>
      </c>
      <c r="B158" s="1" t="s">
        <v>3361</v>
      </c>
      <c r="C158">
        <v>2.8262861514055265E-3</v>
      </c>
      <c r="D158">
        <v>8.2063167734252776E-2</v>
      </c>
      <c r="E158">
        <f>-LOG(GO_Biological_Process_2021_table[[#This Row],[Adjusted P-value]],10)</f>
        <v>1.0858517227706002</v>
      </c>
      <c r="F158">
        <v>0</v>
      </c>
      <c r="G158">
        <v>0</v>
      </c>
      <c r="H158">
        <v>10.704918032786885</v>
      </c>
      <c r="I158">
        <v>62.82493456198209</v>
      </c>
      <c r="J158" s="1" t="s">
        <v>3362</v>
      </c>
    </row>
    <row r="159" spans="1:10" x14ac:dyDescent="0.25">
      <c r="A159" s="1" t="s">
        <v>3363</v>
      </c>
      <c r="B159" s="1" t="s">
        <v>3361</v>
      </c>
      <c r="C159">
        <v>2.8262861514055265E-3</v>
      </c>
      <c r="D159">
        <v>8.2063167734252776E-2</v>
      </c>
      <c r="E159">
        <f>-LOG(GO_Biological_Process_2021_table[[#This Row],[Adjusted P-value]],10)</f>
        <v>1.0858517227706002</v>
      </c>
      <c r="F159">
        <v>0</v>
      </c>
      <c r="G159">
        <v>0</v>
      </c>
      <c r="H159">
        <v>10.704918032786885</v>
      </c>
      <c r="I159">
        <v>62.82493456198209</v>
      </c>
      <c r="J159" s="1" t="s">
        <v>3364</v>
      </c>
    </row>
    <row r="160" spans="1:10" x14ac:dyDescent="0.25">
      <c r="A160" s="1" t="s">
        <v>3365</v>
      </c>
      <c r="B160" s="1" t="s">
        <v>3361</v>
      </c>
      <c r="C160">
        <v>2.8262861514055265E-3</v>
      </c>
      <c r="D160">
        <v>8.2063167734252776E-2</v>
      </c>
      <c r="E160">
        <f>-LOG(GO_Biological_Process_2021_table[[#This Row],[Adjusted P-value]],10)</f>
        <v>1.0858517227706002</v>
      </c>
      <c r="F160">
        <v>0</v>
      </c>
      <c r="G160">
        <v>0</v>
      </c>
      <c r="H160">
        <v>10.704918032786885</v>
      </c>
      <c r="I160">
        <v>62.82493456198209</v>
      </c>
      <c r="J160" s="1" t="s">
        <v>3366</v>
      </c>
    </row>
    <row r="161" spans="1:10" x14ac:dyDescent="0.25">
      <c r="A161" s="1" t="s">
        <v>3367</v>
      </c>
      <c r="B161" s="1" t="s">
        <v>3368</v>
      </c>
      <c r="C161">
        <v>2.8394391508298638E-3</v>
      </c>
      <c r="D161">
        <v>8.2063167734252776E-2</v>
      </c>
      <c r="E161">
        <f>-LOG(GO_Biological_Process_2021_table[[#This Row],[Adjusted P-value]],10)</f>
        <v>1.0858517227706002</v>
      </c>
      <c r="F161">
        <v>0</v>
      </c>
      <c r="G161">
        <v>0</v>
      </c>
      <c r="H161">
        <v>1.7612542403960758</v>
      </c>
      <c r="I161">
        <v>10.328256814231253</v>
      </c>
      <c r="J161" s="1" t="s">
        <v>3369</v>
      </c>
    </row>
    <row r="162" spans="1:10" x14ac:dyDescent="0.25">
      <c r="A162" s="1" t="s">
        <v>3370</v>
      </c>
      <c r="B162" s="1" t="s">
        <v>3371</v>
      </c>
      <c r="C162">
        <v>2.8431611803775981E-3</v>
      </c>
      <c r="D162">
        <v>8.2063167734252776E-2</v>
      </c>
      <c r="E162">
        <f>-LOG(GO_Biological_Process_2021_table[[#This Row],[Adjusted P-value]],10)</f>
        <v>1.0858517227706002</v>
      </c>
      <c r="F162">
        <v>0</v>
      </c>
      <c r="G162">
        <v>0</v>
      </c>
      <c r="H162">
        <v>2.5914869420413469</v>
      </c>
      <c r="I162">
        <v>15.193470074684056</v>
      </c>
      <c r="J162" s="1" t="s">
        <v>3372</v>
      </c>
    </row>
    <row r="163" spans="1:10" x14ac:dyDescent="0.25">
      <c r="A163" s="1" t="s">
        <v>3373</v>
      </c>
      <c r="B163" s="1" t="s">
        <v>3374</v>
      </c>
      <c r="C163">
        <v>2.8741726171443481E-3</v>
      </c>
      <c r="D163">
        <v>8.2446173776973997E-2</v>
      </c>
      <c r="E163">
        <f>-LOG(GO_Biological_Process_2021_table[[#This Row],[Adjusted P-value]],10)</f>
        <v>1.0838294946113969</v>
      </c>
      <c r="F163">
        <v>0</v>
      </c>
      <c r="G163">
        <v>0</v>
      </c>
      <c r="H163">
        <v>3.0259575815131372</v>
      </c>
      <c r="I163">
        <v>17.707874813115758</v>
      </c>
      <c r="J163" s="1" t="s">
        <v>3375</v>
      </c>
    </row>
    <row r="164" spans="1:10" x14ac:dyDescent="0.25">
      <c r="A164" s="1" t="s">
        <v>3376</v>
      </c>
      <c r="B164" s="1" t="s">
        <v>3377</v>
      </c>
      <c r="C164">
        <v>2.937771437231864E-3</v>
      </c>
      <c r="D164">
        <v>8.3242828468393121E-2</v>
      </c>
      <c r="E164">
        <f>-LOG(GO_Biological_Process_2021_table[[#This Row],[Adjusted P-value]],10)</f>
        <v>1.0796531715244937</v>
      </c>
      <c r="F164">
        <v>0</v>
      </c>
      <c r="G164">
        <v>0</v>
      </c>
      <c r="H164">
        <v>5.3563892145369287</v>
      </c>
      <c r="I164">
        <v>31.228306183176159</v>
      </c>
      <c r="J164" s="1" t="s">
        <v>3378</v>
      </c>
    </row>
    <row r="165" spans="1:10" x14ac:dyDescent="0.25">
      <c r="A165" s="1" t="s">
        <v>3379</v>
      </c>
      <c r="B165" s="1" t="s">
        <v>3377</v>
      </c>
      <c r="C165">
        <v>2.937771437231864E-3</v>
      </c>
      <c r="D165">
        <v>8.3242828468393121E-2</v>
      </c>
      <c r="E165">
        <f>-LOG(GO_Biological_Process_2021_table[[#This Row],[Adjusted P-value]],10)</f>
        <v>1.0796531715244937</v>
      </c>
      <c r="F165">
        <v>0</v>
      </c>
      <c r="G165">
        <v>0</v>
      </c>
      <c r="H165">
        <v>5.3563892145369287</v>
      </c>
      <c r="I165">
        <v>31.228306183176159</v>
      </c>
      <c r="J165" s="1" t="s">
        <v>3380</v>
      </c>
    </row>
    <row r="166" spans="1:10" x14ac:dyDescent="0.25">
      <c r="A166" s="1" t="s">
        <v>3381</v>
      </c>
      <c r="B166" s="1" t="s">
        <v>3382</v>
      </c>
      <c r="C166">
        <v>2.9972296929588992E-3</v>
      </c>
      <c r="D166">
        <v>8.4412887170787904E-2</v>
      </c>
      <c r="E166">
        <f>-LOG(GO_Biological_Process_2021_table[[#This Row],[Adjusted P-value]],10)</f>
        <v>1.0735912453185417</v>
      </c>
      <c r="F166">
        <v>0</v>
      </c>
      <c r="G166">
        <v>0</v>
      </c>
      <c r="H166">
        <v>3.8979940247545883</v>
      </c>
      <c r="I166">
        <v>22.647605874952216</v>
      </c>
      <c r="J166" s="1" t="s">
        <v>3383</v>
      </c>
    </row>
    <row r="167" spans="1:10" x14ac:dyDescent="0.25">
      <c r="A167" s="1" t="s">
        <v>3384</v>
      </c>
      <c r="B167" s="1" t="s">
        <v>3385</v>
      </c>
      <c r="C167">
        <v>3.0361358497519699E-3</v>
      </c>
      <c r="D167">
        <v>8.4993513818056657E-2</v>
      </c>
      <c r="E167">
        <f>-LOG(GO_Biological_Process_2021_table[[#This Row],[Adjusted P-value]],10)</f>
        <v>1.0706142157034557</v>
      </c>
      <c r="F167">
        <v>0</v>
      </c>
      <c r="G167">
        <v>0</v>
      </c>
      <c r="H167">
        <v>1.8474019695739152</v>
      </c>
      <c r="I167">
        <v>10.709702673987611</v>
      </c>
      <c r="J167" s="1" t="s">
        <v>3386</v>
      </c>
    </row>
    <row r="168" spans="1:10" x14ac:dyDescent="0.25">
      <c r="A168" s="1" t="s">
        <v>3387</v>
      </c>
      <c r="B168" s="1" t="s">
        <v>3388</v>
      </c>
      <c r="C168">
        <v>3.1290062806336614E-3</v>
      </c>
      <c r="D168">
        <v>8.6038415302394228E-2</v>
      </c>
      <c r="E168">
        <f>-LOG(GO_Biological_Process_2021_table[[#This Row],[Adjusted P-value]],10)</f>
        <v>1.065307597259048</v>
      </c>
      <c r="F168">
        <v>0</v>
      </c>
      <c r="G168">
        <v>0</v>
      </c>
      <c r="H168">
        <v>4.412523719165085</v>
      </c>
      <c r="I168">
        <v>25.447199938038665</v>
      </c>
      <c r="J168" s="1" t="s">
        <v>3389</v>
      </c>
    </row>
    <row r="169" spans="1:10" x14ac:dyDescent="0.25">
      <c r="A169" s="1" t="s">
        <v>3390</v>
      </c>
      <c r="B169" s="1" t="s">
        <v>3388</v>
      </c>
      <c r="C169">
        <v>3.1290062806336614E-3</v>
      </c>
      <c r="D169">
        <v>8.6038415302394228E-2</v>
      </c>
      <c r="E169">
        <f>-LOG(GO_Biological_Process_2021_table[[#This Row],[Adjusted P-value]],10)</f>
        <v>1.065307597259048</v>
      </c>
      <c r="F169">
        <v>0</v>
      </c>
      <c r="G169">
        <v>0</v>
      </c>
      <c r="H169">
        <v>4.412523719165085</v>
      </c>
      <c r="I169">
        <v>25.447199938038665</v>
      </c>
      <c r="J169" s="1" t="s">
        <v>3391</v>
      </c>
    </row>
    <row r="170" spans="1:10" x14ac:dyDescent="0.25">
      <c r="A170" s="1" t="s">
        <v>3392</v>
      </c>
      <c r="B170" s="1" t="s">
        <v>3388</v>
      </c>
      <c r="C170">
        <v>3.1290062806336614E-3</v>
      </c>
      <c r="D170">
        <v>8.6038415302394228E-2</v>
      </c>
      <c r="E170">
        <f>-LOG(GO_Biological_Process_2021_table[[#This Row],[Adjusted P-value]],10)</f>
        <v>1.065307597259048</v>
      </c>
      <c r="F170">
        <v>0</v>
      </c>
      <c r="G170">
        <v>0</v>
      </c>
      <c r="H170">
        <v>4.412523719165085</v>
      </c>
      <c r="I170">
        <v>25.447199938038665</v>
      </c>
      <c r="J170" s="1" t="s">
        <v>3393</v>
      </c>
    </row>
    <row r="171" spans="1:10" x14ac:dyDescent="0.25">
      <c r="A171" s="1" t="s">
        <v>3394</v>
      </c>
      <c r="B171" s="1" t="s">
        <v>3395</v>
      </c>
      <c r="C171">
        <v>3.2464989424848393E-3</v>
      </c>
      <c r="D171">
        <v>8.7476949168263415E-2</v>
      </c>
      <c r="E171">
        <f>-LOG(GO_Biological_Process_2021_table[[#This Row],[Adjusted P-value]],10)</f>
        <v>1.0581063717534298</v>
      </c>
      <c r="F171">
        <v>0</v>
      </c>
      <c r="G171">
        <v>0</v>
      </c>
      <c r="H171">
        <v>2.5474236888862269</v>
      </c>
      <c r="I171">
        <v>14.597191463424235</v>
      </c>
      <c r="J171" s="1" t="s">
        <v>3396</v>
      </c>
    </row>
    <row r="172" spans="1:10" x14ac:dyDescent="0.25">
      <c r="A172" s="1" t="s">
        <v>3397</v>
      </c>
      <c r="B172" s="1" t="s">
        <v>133</v>
      </c>
      <c r="C172">
        <v>3.2754441909356217E-3</v>
      </c>
      <c r="D172">
        <v>8.7476949168263415E-2</v>
      </c>
      <c r="E172">
        <f>-LOG(GO_Biological_Process_2021_table[[#This Row],[Adjusted P-value]],10)</f>
        <v>1.0581063717534298</v>
      </c>
      <c r="F172">
        <v>0</v>
      </c>
      <c r="G172">
        <v>0</v>
      </c>
      <c r="H172">
        <v>6.69302870533099</v>
      </c>
      <c r="I172">
        <v>38.292837100765439</v>
      </c>
      <c r="J172" s="1" t="s">
        <v>136</v>
      </c>
    </row>
    <row r="173" spans="1:10" x14ac:dyDescent="0.25">
      <c r="A173" s="1" t="s">
        <v>3398</v>
      </c>
      <c r="B173" s="1" t="s">
        <v>133</v>
      </c>
      <c r="C173">
        <v>3.2754441909356217E-3</v>
      </c>
      <c r="D173">
        <v>8.7476949168263415E-2</v>
      </c>
      <c r="E173">
        <f>-LOG(GO_Biological_Process_2021_table[[#This Row],[Adjusted P-value]],10)</f>
        <v>1.0581063717534298</v>
      </c>
      <c r="F173">
        <v>0</v>
      </c>
      <c r="G173">
        <v>0</v>
      </c>
      <c r="H173">
        <v>6.69302870533099</v>
      </c>
      <c r="I173">
        <v>38.292837100765439</v>
      </c>
      <c r="J173" s="1" t="s">
        <v>3399</v>
      </c>
    </row>
    <row r="174" spans="1:10" x14ac:dyDescent="0.25">
      <c r="A174" s="1" t="s">
        <v>3400</v>
      </c>
      <c r="B174" s="1" t="s">
        <v>133</v>
      </c>
      <c r="C174">
        <v>3.2754441909356217E-3</v>
      </c>
      <c r="D174">
        <v>8.7476949168263415E-2</v>
      </c>
      <c r="E174">
        <f>-LOG(GO_Biological_Process_2021_table[[#This Row],[Adjusted P-value]],10)</f>
        <v>1.0581063717534298</v>
      </c>
      <c r="F174">
        <v>0</v>
      </c>
      <c r="G174">
        <v>0</v>
      </c>
      <c r="H174">
        <v>6.69302870533099</v>
      </c>
      <c r="I174">
        <v>38.292837100765439</v>
      </c>
      <c r="J174" s="1" t="s">
        <v>3401</v>
      </c>
    </row>
    <row r="175" spans="1:10" x14ac:dyDescent="0.25">
      <c r="A175" s="1" t="s">
        <v>3402</v>
      </c>
      <c r="B175" s="1" t="s">
        <v>133</v>
      </c>
      <c r="C175">
        <v>3.2754441909356217E-3</v>
      </c>
      <c r="D175">
        <v>8.7476949168263415E-2</v>
      </c>
      <c r="E175">
        <f>-LOG(GO_Biological_Process_2021_table[[#This Row],[Adjusted P-value]],10)</f>
        <v>1.0581063717534298</v>
      </c>
      <c r="F175">
        <v>0</v>
      </c>
      <c r="G175">
        <v>0</v>
      </c>
      <c r="H175">
        <v>6.69302870533099</v>
      </c>
      <c r="I175">
        <v>38.292837100765439</v>
      </c>
      <c r="J175" s="1" t="s">
        <v>3403</v>
      </c>
    </row>
    <row r="176" spans="1:10" x14ac:dyDescent="0.25">
      <c r="A176" s="1" t="s">
        <v>3404</v>
      </c>
      <c r="B176" s="1" t="s">
        <v>3405</v>
      </c>
      <c r="C176">
        <v>3.3864586484529209E-3</v>
      </c>
      <c r="D176">
        <v>8.9924990510632713E-2</v>
      </c>
      <c r="E176">
        <f>-LOG(GO_Biological_Process_2021_table[[#This Row],[Adjusted P-value]],10)</f>
        <v>1.0461195993385317</v>
      </c>
      <c r="F176">
        <v>0</v>
      </c>
      <c r="G176">
        <v>0</v>
      </c>
      <c r="H176">
        <v>2.9501469723691947</v>
      </c>
      <c r="I176">
        <v>16.780349097265109</v>
      </c>
      <c r="J176" s="1" t="s">
        <v>3406</v>
      </c>
    </row>
    <row r="177" spans="1:10" x14ac:dyDescent="0.25">
      <c r="A177" s="1" t="s">
        <v>3407</v>
      </c>
      <c r="B177" s="1" t="s">
        <v>3408</v>
      </c>
      <c r="C177">
        <v>3.4253895023613453E-3</v>
      </c>
      <c r="D177">
        <v>8.9930988799283448E-2</v>
      </c>
      <c r="E177">
        <f>-LOG(GO_Biological_Process_2021_table[[#This Row],[Adjusted P-value]],10)</f>
        <v>1.046090631453529</v>
      </c>
      <c r="F177">
        <v>0</v>
      </c>
      <c r="G177">
        <v>0</v>
      </c>
      <c r="H177">
        <v>3.154420405059791</v>
      </c>
      <c r="I177">
        <v>17.906193891350622</v>
      </c>
      <c r="J177" s="1" t="s">
        <v>3409</v>
      </c>
    </row>
    <row r="178" spans="1:10" x14ac:dyDescent="0.25">
      <c r="A178" s="1" t="s">
        <v>3410</v>
      </c>
      <c r="B178" s="1" t="s">
        <v>3408</v>
      </c>
      <c r="C178">
        <v>3.4253895023613453E-3</v>
      </c>
      <c r="D178">
        <v>8.9930988799283448E-2</v>
      </c>
      <c r="E178">
        <f>-LOG(GO_Biological_Process_2021_table[[#This Row],[Adjusted P-value]],10)</f>
        <v>1.046090631453529</v>
      </c>
      <c r="F178">
        <v>0</v>
      </c>
      <c r="G178">
        <v>0</v>
      </c>
      <c r="H178">
        <v>3.154420405059791</v>
      </c>
      <c r="I178">
        <v>17.906193891350622</v>
      </c>
      <c r="J178" s="1" t="s">
        <v>3411</v>
      </c>
    </row>
    <row r="179" spans="1:10" x14ac:dyDescent="0.25">
      <c r="A179" s="1" t="s">
        <v>3412</v>
      </c>
      <c r="B179" s="1" t="s">
        <v>3413</v>
      </c>
      <c r="C179">
        <v>3.4965433096890513E-3</v>
      </c>
      <c r="D179">
        <v>9.1283352584972027E-2</v>
      </c>
      <c r="E179">
        <f>-LOG(GO_Biological_Process_2021_table[[#This Row],[Adjusted P-value]],10)</f>
        <v>1.0396084178622393</v>
      </c>
      <c r="F179">
        <v>0</v>
      </c>
      <c r="G179">
        <v>0</v>
      </c>
      <c r="H179">
        <v>1.8488699124200341</v>
      </c>
      <c r="I179">
        <v>10.457172031750131</v>
      </c>
      <c r="J179" s="1" t="s">
        <v>3414</v>
      </c>
    </row>
    <row r="180" spans="1:10" x14ac:dyDescent="0.25">
      <c r="A180" s="1" t="s">
        <v>3415</v>
      </c>
      <c r="B180" s="1" t="s">
        <v>3416</v>
      </c>
      <c r="C180">
        <v>3.7413284989728924E-3</v>
      </c>
      <c r="D180">
        <v>9.7128232037581183E-2</v>
      </c>
      <c r="E180">
        <f>-LOG(GO_Biological_Process_2021_table[[#This Row],[Adjusted P-value]],10)</f>
        <v>1.0126545163739633</v>
      </c>
      <c r="F180">
        <v>0</v>
      </c>
      <c r="G180">
        <v>0</v>
      </c>
      <c r="H180">
        <v>3.7283119003878342</v>
      </c>
      <c r="I180">
        <v>20.834979516841216</v>
      </c>
      <c r="J180" s="1" t="s">
        <v>3417</v>
      </c>
    </row>
    <row r="181" spans="1:10" x14ac:dyDescent="0.25">
      <c r="A181" s="1" t="s">
        <v>3418</v>
      </c>
      <c r="B181" s="1" t="s">
        <v>3419</v>
      </c>
      <c r="C181">
        <v>3.7894008630428417E-3</v>
      </c>
      <c r="D181">
        <v>9.7829698947556026E-2</v>
      </c>
      <c r="E181">
        <f>-LOG(GO_Biological_Process_2021_table[[#This Row],[Adjusted P-value]],10)</f>
        <v>1.0095292829316671</v>
      </c>
      <c r="F181">
        <v>0</v>
      </c>
      <c r="G181">
        <v>0</v>
      </c>
      <c r="H181">
        <v>2.4038469995338567</v>
      </c>
      <c r="I181">
        <v>13.402762782513648</v>
      </c>
      <c r="J181" s="1" t="s">
        <v>3420</v>
      </c>
    </row>
    <row r="182" spans="1:10" x14ac:dyDescent="0.25">
      <c r="A182" s="1" t="s">
        <v>3421</v>
      </c>
      <c r="B182" s="1" t="s">
        <v>140</v>
      </c>
      <c r="C182">
        <v>3.9862016086055444E-3</v>
      </c>
      <c r="D182">
        <v>9.9594474081318302E-2</v>
      </c>
      <c r="E182">
        <f>-LOG(GO_Biological_Process_2021_table[[#This Row],[Adjusted P-value]],10)</f>
        <v>1.0017647573852095</v>
      </c>
      <c r="F182">
        <v>0</v>
      </c>
      <c r="G182">
        <v>0</v>
      </c>
      <c r="H182">
        <v>4.9440887365858055</v>
      </c>
      <c r="I182">
        <v>27.315677335845407</v>
      </c>
      <c r="J182" s="1" t="s">
        <v>3320</v>
      </c>
    </row>
    <row r="183" spans="1:10" x14ac:dyDescent="0.25">
      <c r="A183" s="1" t="s">
        <v>3422</v>
      </c>
      <c r="B183" s="1" t="s">
        <v>140</v>
      </c>
      <c r="C183">
        <v>3.9862016086055444E-3</v>
      </c>
      <c r="D183">
        <v>9.9594474081318302E-2</v>
      </c>
      <c r="E183">
        <f>-LOG(GO_Biological_Process_2021_table[[#This Row],[Adjusted P-value]],10)</f>
        <v>1.0017647573852095</v>
      </c>
      <c r="F183">
        <v>0</v>
      </c>
      <c r="G183">
        <v>0</v>
      </c>
      <c r="H183">
        <v>4.9440887365858055</v>
      </c>
      <c r="I183">
        <v>27.315677335845407</v>
      </c>
      <c r="J183" s="1" t="s">
        <v>3423</v>
      </c>
    </row>
    <row r="184" spans="1:10" x14ac:dyDescent="0.25">
      <c r="A184" s="1" t="s">
        <v>3424</v>
      </c>
      <c r="B184" s="1" t="s">
        <v>140</v>
      </c>
      <c r="C184">
        <v>3.9862016086055444E-3</v>
      </c>
      <c r="D184">
        <v>9.9594474081318302E-2</v>
      </c>
      <c r="E184">
        <f>-LOG(GO_Biological_Process_2021_table[[#This Row],[Adjusted P-value]],10)</f>
        <v>1.0017647573852095</v>
      </c>
      <c r="F184">
        <v>0</v>
      </c>
      <c r="G184">
        <v>0</v>
      </c>
      <c r="H184">
        <v>4.9440887365858055</v>
      </c>
      <c r="I184">
        <v>27.315677335845407</v>
      </c>
      <c r="J184" s="1" t="s">
        <v>3322</v>
      </c>
    </row>
    <row r="185" spans="1:10" x14ac:dyDescent="0.25">
      <c r="A185" s="1" t="s">
        <v>3425</v>
      </c>
      <c r="B185" s="1" t="s">
        <v>3426</v>
      </c>
      <c r="C185">
        <v>3.9922187935094704E-3</v>
      </c>
      <c r="D185">
        <v>9.9594474081318302E-2</v>
      </c>
      <c r="E185">
        <f>-LOG(GO_Biological_Process_2021_table[[#This Row],[Adjusted P-value]],10)</f>
        <v>1.0017647573852095</v>
      </c>
      <c r="F185">
        <v>0</v>
      </c>
      <c r="G185">
        <v>0</v>
      </c>
      <c r="H185">
        <v>1.4310687853144812</v>
      </c>
      <c r="I185">
        <v>7.9043769405574738</v>
      </c>
      <c r="J185" s="1" t="s">
        <v>3427</v>
      </c>
    </row>
    <row r="186" spans="1:10" x14ac:dyDescent="0.25">
      <c r="A186" s="1" t="s">
        <v>3428</v>
      </c>
      <c r="B186" s="1" t="s">
        <v>3429</v>
      </c>
      <c r="C186">
        <v>4.029214789603581E-3</v>
      </c>
      <c r="D186">
        <v>9.9594474081318302E-2</v>
      </c>
      <c r="E186">
        <f>-LOG(GO_Biological_Process_2021_table[[#This Row],[Adjusted P-value]],10)</f>
        <v>1.0017647573852095</v>
      </c>
      <c r="F186">
        <v>0</v>
      </c>
      <c r="G186">
        <v>0</v>
      </c>
      <c r="H186">
        <v>4.1671554252199412</v>
      </c>
      <c r="I186">
        <v>22.978460784882845</v>
      </c>
      <c r="J186" s="1" t="s">
        <v>3430</v>
      </c>
    </row>
    <row r="187" spans="1:10" x14ac:dyDescent="0.25">
      <c r="A187" s="1" t="s">
        <v>3431</v>
      </c>
      <c r="B187" s="1" t="s">
        <v>3429</v>
      </c>
      <c r="C187">
        <v>4.029214789603581E-3</v>
      </c>
      <c r="D187">
        <v>9.9594474081318302E-2</v>
      </c>
      <c r="E187">
        <f>-LOG(GO_Biological_Process_2021_table[[#This Row],[Adjusted P-value]],10)</f>
        <v>1.0017647573852095</v>
      </c>
      <c r="F187">
        <v>0</v>
      </c>
      <c r="G187">
        <v>0</v>
      </c>
      <c r="H187">
        <v>4.1671554252199412</v>
      </c>
      <c r="I187">
        <v>22.978460784882845</v>
      </c>
      <c r="J187" s="1" t="s">
        <v>3432</v>
      </c>
    </row>
    <row r="188" spans="1:10" x14ac:dyDescent="0.25">
      <c r="A188" s="1" t="s">
        <v>3433</v>
      </c>
      <c r="B188" s="1" t="s">
        <v>3429</v>
      </c>
      <c r="C188">
        <v>4.029214789603581E-3</v>
      </c>
      <c r="D188">
        <v>9.9594474081318302E-2</v>
      </c>
      <c r="E188">
        <f>-LOG(GO_Biological_Process_2021_table[[#This Row],[Adjusted P-value]],10)</f>
        <v>1.0017647573852095</v>
      </c>
      <c r="F188">
        <v>0</v>
      </c>
      <c r="G188">
        <v>0</v>
      </c>
      <c r="H188">
        <v>4.1671554252199412</v>
      </c>
      <c r="I188">
        <v>22.978460784882845</v>
      </c>
      <c r="J188" s="1" t="s">
        <v>3434</v>
      </c>
    </row>
    <row r="189" spans="1:10" x14ac:dyDescent="0.25">
      <c r="A189" s="1" t="s">
        <v>3435</v>
      </c>
      <c r="B189" s="1" t="s">
        <v>3429</v>
      </c>
      <c r="C189">
        <v>4.029214789603581E-3</v>
      </c>
      <c r="D189">
        <v>9.9594474081318302E-2</v>
      </c>
      <c r="E189">
        <f>-LOG(GO_Biological_Process_2021_table[[#This Row],[Adjusted P-value]],10)</f>
        <v>1.0017647573852095</v>
      </c>
      <c r="F189">
        <v>0</v>
      </c>
      <c r="G189">
        <v>0</v>
      </c>
      <c r="H189">
        <v>4.1671554252199412</v>
      </c>
      <c r="I189">
        <v>22.978460784882845</v>
      </c>
      <c r="J189" s="1" t="s">
        <v>3436</v>
      </c>
    </row>
    <row r="190" spans="1:10" x14ac:dyDescent="0.25">
      <c r="A190" s="1" t="s">
        <v>3437</v>
      </c>
      <c r="B190" s="1" t="s">
        <v>3438</v>
      </c>
      <c r="C190">
        <v>4.0725931107216404E-3</v>
      </c>
      <c r="D190">
        <v>0.1001340750556797</v>
      </c>
      <c r="E190">
        <f>-LOG(GO_Biological_Process_2021_table[[#This Row],[Adjusted P-value]],10)</f>
        <v>0.99941810942951803</v>
      </c>
      <c r="F190">
        <v>0</v>
      </c>
      <c r="G190">
        <v>0</v>
      </c>
      <c r="H190">
        <v>3.0641262380392815</v>
      </c>
      <c r="I190">
        <v>16.863343234021915</v>
      </c>
      <c r="J190" s="1" t="s">
        <v>3439</v>
      </c>
    </row>
    <row r="191" spans="1:10" x14ac:dyDescent="0.25">
      <c r="A191" s="1" t="s">
        <v>3440</v>
      </c>
      <c r="B191" s="1" t="s">
        <v>3441</v>
      </c>
      <c r="C191">
        <v>4.1542869341983342E-3</v>
      </c>
      <c r="D191">
        <v>0.10160511254326138</v>
      </c>
      <c r="E191">
        <f>-LOG(GO_Biological_Process_2021_table[[#This Row],[Adjusted P-value]],10)</f>
        <v>0.99308443876996899</v>
      </c>
      <c r="F191">
        <v>0</v>
      </c>
      <c r="G191">
        <v>0</v>
      </c>
      <c r="H191">
        <v>1.9262219707151447</v>
      </c>
      <c r="I191">
        <v>10.562658693621923</v>
      </c>
      <c r="J191" s="1" t="s">
        <v>3442</v>
      </c>
    </row>
    <row r="192" spans="1:10" x14ac:dyDescent="0.25">
      <c r="A192" s="1" t="s">
        <v>3443</v>
      </c>
      <c r="B192" s="1" t="s">
        <v>3444</v>
      </c>
      <c r="C192">
        <v>4.4333300666815527E-3</v>
      </c>
      <c r="D192">
        <v>0.10786222418779673</v>
      </c>
      <c r="E192">
        <f>-LOG(GO_Biological_Process_2021_table[[#This Row],[Adjusted P-value]],10)</f>
        <v>0.96713062852655562</v>
      </c>
      <c r="F192">
        <v>0</v>
      </c>
      <c r="G192">
        <v>0</v>
      </c>
      <c r="H192">
        <v>1.6512506262766409</v>
      </c>
      <c r="I192">
        <v>8.9474736931634258</v>
      </c>
      <c r="J192" s="1" t="s">
        <v>3445</v>
      </c>
    </row>
    <row r="193" spans="1:10" x14ac:dyDescent="0.25">
      <c r="A193" s="1" t="s">
        <v>3446</v>
      </c>
      <c r="B193" s="1" t="s">
        <v>3447</v>
      </c>
      <c r="C193">
        <v>4.6204417761547146E-3</v>
      </c>
      <c r="D193">
        <v>0.11022648039783697</v>
      </c>
      <c r="E193">
        <f>-LOG(GO_Biological_Process_2021_table[[#This Row],[Adjusted P-value]],10)</f>
        <v>0.95771405966612899</v>
      </c>
      <c r="F193">
        <v>0</v>
      </c>
      <c r="G193">
        <v>0</v>
      </c>
      <c r="H193">
        <v>3.572769953051643</v>
      </c>
      <c r="I193">
        <v>19.211730664093263</v>
      </c>
      <c r="J193" s="1" t="s">
        <v>3448</v>
      </c>
    </row>
    <row r="194" spans="1:10" x14ac:dyDescent="0.25">
      <c r="A194" s="1" t="s">
        <v>3449</v>
      </c>
      <c r="B194" s="1" t="s">
        <v>3447</v>
      </c>
      <c r="C194">
        <v>4.6204417761547146E-3</v>
      </c>
      <c r="D194">
        <v>0.11022648039783697</v>
      </c>
      <c r="E194">
        <f>-LOG(GO_Biological_Process_2021_table[[#This Row],[Adjusted P-value]],10)</f>
        <v>0.95771405966612899</v>
      </c>
      <c r="F194">
        <v>0</v>
      </c>
      <c r="G194">
        <v>0</v>
      </c>
      <c r="H194">
        <v>3.572769953051643</v>
      </c>
      <c r="I194">
        <v>19.211730664093263</v>
      </c>
      <c r="J194" s="1" t="s">
        <v>3450</v>
      </c>
    </row>
    <row r="195" spans="1:10" x14ac:dyDescent="0.25">
      <c r="A195" s="1" t="s">
        <v>3451</v>
      </c>
      <c r="B195" s="1" t="s">
        <v>149</v>
      </c>
      <c r="C195">
        <v>4.7439845232553034E-3</v>
      </c>
      <c r="D195">
        <v>0.11022648039783697</v>
      </c>
      <c r="E195">
        <f>-LOG(GO_Biological_Process_2021_table[[#This Row],[Adjusted P-value]],10)</f>
        <v>0.95771405966612899</v>
      </c>
      <c r="F195">
        <v>0</v>
      </c>
      <c r="G195">
        <v>0</v>
      </c>
      <c r="H195">
        <v>8.5634660421545661</v>
      </c>
      <c r="I195">
        <v>45.822061018312723</v>
      </c>
      <c r="J195" s="1" t="s">
        <v>3452</v>
      </c>
    </row>
    <row r="196" spans="1:10" x14ac:dyDescent="0.25">
      <c r="A196" s="1" t="s">
        <v>3453</v>
      </c>
      <c r="B196" s="1" t="s">
        <v>149</v>
      </c>
      <c r="C196">
        <v>4.7439845232553034E-3</v>
      </c>
      <c r="D196">
        <v>0.11022648039783697</v>
      </c>
      <c r="E196">
        <f>-LOG(GO_Biological_Process_2021_table[[#This Row],[Adjusted P-value]],10)</f>
        <v>0.95771405966612899</v>
      </c>
      <c r="F196">
        <v>0</v>
      </c>
      <c r="G196">
        <v>0</v>
      </c>
      <c r="H196">
        <v>8.5634660421545661</v>
      </c>
      <c r="I196">
        <v>45.822061018312723</v>
      </c>
      <c r="J196" s="1" t="s">
        <v>3454</v>
      </c>
    </row>
    <row r="197" spans="1:10" x14ac:dyDescent="0.25">
      <c r="A197" s="1" t="s">
        <v>3455</v>
      </c>
      <c r="B197" s="1" t="s">
        <v>149</v>
      </c>
      <c r="C197">
        <v>4.7439845232553034E-3</v>
      </c>
      <c r="D197">
        <v>0.11022648039783697</v>
      </c>
      <c r="E197">
        <f>-LOG(GO_Biological_Process_2021_table[[#This Row],[Adjusted P-value]],10)</f>
        <v>0.95771405966612899</v>
      </c>
      <c r="F197">
        <v>0</v>
      </c>
      <c r="G197">
        <v>0</v>
      </c>
      <c r="H197">
        <v>8.5634660421545661</v>
      </c>
      <c r="I197">
        <v>45.822061018312723</v>
      </c>
      <c r="J197" s="1" t="s">
        <v>3456</v>
      </c>
    </row>
    <row r="198" spans="1:10" x14ac:dyDescent="0.25">
      <c r="A198" s="1" t="s">
        <v>3457</v>
      </c>
      <c r="B198" s="1" t="s">
        <v>149</v>
      </c>
      <c r="C198">
        <v>4.7439845232553034E-3</v>
      </c>
      <c r="D198">
        <v>0.11022648039783697</v>
      </c>
      <c r="E198">
        <f>-LOG(GO_Biological_Process_2021_table[[#This Row],[Adjusted P-value]],10)</f>
        <v>0.95771405966612899</v>
      </c>
      <c r="F198">
        <v>0</v>
      </c>
      <c r="G198">
        <v>0</v>
      </c>
      <c r="H198">
        <v>8.5634660421545661</v>
      </c>
      <c r="I198">
        <v>45.822061018312723</v>
      </c>
      <c r="J198" s="1" t="s">
        <v>3458</v>
      </c>
    </row>
    <row r="199" spans="1:10" x14ac:dyDescent="0.25">
      <c r="A199" s="1" t="s">
        <v>3459</v>
      </c>
      <c r="B199" s="1" t="s">
        <v>149</v>
      </c>
      <c r="C199">
        <v>4.7439845232553034E-3</v>
      </c>
      <c r="D199">
        <v>0.11022648039783697</v>
      </c>
      <c r="E199">
        <f>-LOG(GO_Biological_Process_2021_table[[#This Row],[Adjusted P-value]],10)</f>
        <v>0.95771405966612899</v>
      </c>
      <c r="F199">
        <v>0</v>
      </c>
      <c r="G199">
        <v>0</v>
      </c>
      <c r="H199">
        <v>8.5634660421545661</v>
      </c>
      <c r="I199">
        <v>45.822061018312723</v>
      </c>
      <c r="J199" s="1" t="s">
        <v>3460</v>
      </c>
    </row>
    <row r="200" spans="1:10" x14ac:dyDescent="0.25">
      <c r="A200" s="1" t="s">
        <v>3461</v>
      </c>
      <c r="B200" s="1" t="s">
        <v>149</v>
      </c>
      <c r="C200">
        <v>4.7439845232553034E-3</v>
      </c>
      <c r="D200">
        <v>0.11022648039783697</v>
      </c>
      <c r="E200">
        <f>-LOG(GO_Biological_Process_2021_table[[#This Row],[Adjusted P-value]],10)</f>
        <v>0.95771405966612899</v>
      </c>
      <c r="F200">
        <v>0</v>
      </c>
      <c r="G200">
        <v>0</v>
      </c>
      <c r="H200">
        <v>8.5634660421545661</v>
      </c>
      <c r="I200">
        <v>45.822061018312723</v>
      </c>
      <c r="J200" s="1" t="s">
        <v>3462</v>
      </c>
    </row>
    <row r="201" spans="1:10" x14ac:dyDescent="0.25">
      <c r="A201" s="1" t="s">
        <v>3463</v>
      </c>
      <c r="B201" s="1" t="s">
        <v>149</v>
      </c>
      <c r="C201">
        <v>4.7439845232553034E-3</v>
      </c>
      <c r="D201">
        <v>0.11022648039783697</v>
      </c>
      <c r="E201">
        <f>-LOG(GO_Biological_Process_2021_table[[#This Row],[Adjusted P-value]],10)</f>
        <v>0.95771405966612899</v>
      </c>
      <c r="F201">
        <v>0</v>
      </c>
      <c r="G201">
        <v>0</v>
      </c>
      <c r="H201">
        <v>8.5634660421545661</v>
      </c>
      <c r="I201">
        <v>45.822061018312723</v>
      </c>
      <c r="J201" s="1" t="s">
        <v>3464</v>
      </c>
    </row>
    <row r="202" spans="1:10" x14ac:dyDescent="0.25">
      <c r="A202" s="1" t="s">
        <v>3465</v>
      </c>
      <c r="B202" s="1" t="s">
        <v>3466</v>
      </c>
      <c r="C202">
        <v>4.7728448166229724E-3</v>
      </c>
      <c r="D202">
        <v>0.11034532270073111</v>
      </c>
      <c r="E202">
        <f>-LOG(GO_Biological_Process_2021_table[[#This Row],[Adjusted P-value]],10)</f>
        <v>0.95724607091477576</v>
      </c>
      <c r="F202">
        <v>0</v>
      </c>
      <c r="G202">
        <v>0</v>
      </c>
      <c r="H202">
        <v>2.2606752730883812</v>
      </c>
      <c r="I202">
        <v>12.082886032800911</v>
      </c>
      <c r="J202" s="1" t="s">
        <v>3467</v>
      </c>
    </row>
    <row r="203" spans="1:10" x14ac:dyDescent="0.25">
      <c r="A203" s="1" t="s">
        <v>3468</v>
      </c>
      <c r="B203" s="1" t="s">
        <v>3469</v>
      </c>
      <c r="C203">
        <v>4.9314980100282988E-3</v>
      </c>
      <c r="D203">
        <v>0.11344886758713617</v>
      </c>
      <c r="E203">
        <f>-LOG(GO_Biological_Process_2021_table[[#This Row],[Adjusted P-value]],10)</f>
        <v>0.94519983475579705</v>
      </c>
      <c r="F203">
        <v>0</v>
      </c>
      <c r="G203">
        <v>0</v>
      </c>
      <c r="H203">
        <v>1.382455956924042</v>
      </c>
      <c r="I203">
        <v>7.3437615433374415</v>
      </c>
      <c r="J203" s="1" t="s">
        <v>3470</v>
      </c>
    </row>
    <row r="204" spans="1:10" x14ac:dyDescent="0.25">
      <c r="A204" s="1" t="s">
        <v>3471</v>
      </c>
      <c r="B204" s="1" t="s">
        <v>152</v>
      </c>
      <c r="C204">
        <v>5.1125971077430003E-3</v>
      </c>
      <c r="D204">
        <v>0.11537069614680209</v>
      </c>
      <c r="E204">
        <f>-LOG(GO_Biological_Process_2021_table[[#This Row],[Adjusted P-value]],10)</f>
        <v>0.93790448682893979</v>
      </c>
      <c r="F204">
        <v>0</v>
      </c>
      <c r="G204">
        <v>0</v>
      </c>
      <c r="H204">
        <v>3.9476153727427072</v>
      </c>
      <c r="I204">
        <v>20.827807258967582</v>
      </c>
      <c r="J204" s="1" t="s">
        <v>3472</v>
      </c>
    </row>
    <row r="205" spans="1:10" x14ac:dyDescent="0.25">
      <c r="A205" s="1" t="s">
        <v>3473</v>
      </c>
      <c r="B205" s="1" t="s">
        <v>3474</v>
      </c>
      <c r="C205">
        <v>5.1349556941960904E-3</v>
      </c>
      <c r="D205">
        <v>0.11537069614680209</v>
      </c>
      <c r="E205">
        <f>-LOG(GO_Biological_Process_2021_table[[#This Row],[Adjusted P-value]],10)</f>
        <v>0.93790448682893979</v>
      </c>
      <c r="F205">
        <v>0</v>
      </c>
      <c r="G205">
        <v>0</v>
      </c>
      <c r="H205">
        <v>2.0275212988982561</v>
      </c>
      <c r="I205">
        <v>10.688451720494538</v>
      </c>
      <c r="J205" s="1" t="s">
        <v>3475</v>
      </c>
    </row>
    <row r="206" spans="1:10" x14ac:dyDescent="0.25">
      <c r="A206" s="1" t="s">
        <v>3476</v>
      </c>
      <c r="B206" s="1" t="s">
        <v>3477</v>
      </c>
      <c r="C206">
        <v>5.1879844553868728E-3</v>
      </c>
      <c r="D206">
        <v>0.11537069614680209</v>
      </c>
      <c r="E206">
        <f>-LOG(GO_Biological_Process_2021_table[[#This Row],[Adjusted P-value]],10)</f>
        <v>0.93790448682893979</v>
      </c>
      <c r="F206">
        <v>0</v>
      </c>
      <c r="G206">
        <v>0</v>
      </c>
      <c r="H206">
        <v>1.9169041816404369</v>
      </c>
      <c r="I206">
        <v>10.085618847185058</v>
      </c>
      <c r="J206" s="1" t="s">
        <v>3478</v>
      </c>
    </row>
    <row r="207" spans="1:10" x14ac:dyDescent="0.25">
      <c r="A207" s="1" t="s">
        <v>3479</v>
      </c>
      <c r="B207" s="1" t="s">
        <v>3480</v>
      </c>
      <c r="C207">
        <v>5.2410080283035948E-3</v>
      </c>
      <c r="D207">
        <v>0.11537069614680209</v>
      </c>
      <c r="E207">
        <f>-LOG(GO_Biological_Process_2021_table[[#This Row],[Adjusted P-value]],10)</f>
        <v>0.93790448682893979</v>
      </c>
      <c r="F207">
        <v>0</v>
      </c>
      <c r="G207">
        <v>0</v>
      </c>
      <c r="H207">
        <v>2.4911292356848564</v>
      </c>
      <c r="I207">
        <v>13.0815210432777</v>
      </c>
      <c r="J207" s="1" t="s">
        <v>3481</v>
      </c>
    </row>
    <row r="208" spans="1:10" x14ac:dyDescent="0.25">
      <c r="A208" s="1" t="s">
        <v>3482</v>
      </c>
      <c r="B208" s="1" t="s">
        <v>3483</v>
      </c>
      <c r="C208">
        <v>5.2842007493464705E-3</v>
      </c>
      <c r="D208">
        <v>0.11537069614680209</v>
      </c>
      <c r="E208">
        <f>-LOG(GO_Biological_Process_2021_table[[#This Row],[Adjusted P-value]],10)</f>
        <v>0.93790448682893979</v>
      </c>
      <c r="F208">
        <v>0</v>
      </c>
      <c r="G208">
        <v>0</v>
      </c>
      <c r="H208">
        <v>1.8837305842875429</v>
      </c>
      <c r="I208">
        <v>9.8764633139885216</v>
      </c>
      <c r="J208" s="1" t="s">
        <v>3484</v>
      </c>
    </row>
    <row r="209" spans="1:10" x14ac:dyDescent="0.25">
      <c r="A209" s="1" t="s">
        <v>3485</v>
      </c>
      <c r="B209" s="1" t="s">
        <v>155</v>
      </c>
      <c r="C209">
        <v>5.2875865750688202E-3</v>
      </c>
      <c r="D209">
        <v>0.11537069614680209</v>
      </c>
      <c r="E209">
        <f>-LOG(GO_Biological_Process_2021_table[[#This Row],[Adjusted P-value]],10)</f>
        <v>0.93790448682893979</v>
      </c>
      <c r="F209">
        <v>0</v>
      </c>
      <c r="G209">
        <v>0</v>
      </c>
      <c r="H209">
        <v>4.5906883269134147</v>
      </c>
      <c r="I209">
        <v>24.066194008387374</v>
      </c>
      <c r="J209" s="1" t="s">
        <v>3486</v>
      </c>
    </row>
    <row r="210" spans="1:10" x14ac:dyDescent="0.25">
      <c r="A210" s="1" t="s">
        <v>3487</v>
      </c>
      <c r="B210" s="1" t="s">
        <v>155</v>
      </c>
      <c r="C210">
        <v>5.2875865750688202E-3</v>
      </c>
      <c r="D210">
        <v>0.11537069614680209</v>
      </c>
      <c r="E210">
        <f>-LOG(GO_Biological_Process_2021_table[[#This Row],[Adjusted P-value]],10)</f>
        <v>0.93790448682893979</v>
      </c>
      <c r="F210">
        <v>0</v>
      </c>
      <c r="G210">
        <v>0</v>
      </c>
      <c r="H210">
        <v>4.5906883269134147</v>
      </c>
      <c r="I210">
        <v>24.066194008387374</v>
      </c>
      <c r="J210" s="1" t="s">
        <v>3488</v>
      </c>
    </row>
    <row r="211" spans="1:10" x14ac:dyDescent="0.25">
      <c r="A211" s="1" t="s">
        <v>3489</v>
      </c>
      <c r="B211" s="1" t="s">
        <v>155</v>
      </c>
      <c r="C211">
        <v>5.2875865750688202E-3</v>
      </c>
      <c r="D211">
        <v>0.11537069614680209</v>
      </c>
      <c r="E211">
        <f>-LOG(GO_Biological_Process_2021_table[[#This Row],[Adjusted P-value]],10)</f>
        <v>0.93790448682893979</v>
      </c>
      <c r="F211">
        <v>0</v>
      </c>
      <c r="G211">
        <v>0</v>
      </c>
      <c r="H211">
        <v>4.5906883269134147</v>
      </c>
      <c r="I211">
        <v>24.066194008387374</v>
      </c>
      <c r="J211" s="1" t="s">
        <v>3490</v>
      </c>
    </row>
    <row r="212" spans="1:10" x14ac:dyDescent="0.25">
      <c r="A212" s="1" t="s">
        <v>3491</v>
      </c>
      <c r="B212" s="1" t="s">
        <v>155</v>
      </c>
      <c r="C212">
        <v>5.2875865750688202E-3</v>
      </c>
      <c r="D212">
        <v>0.11537069614680209</v>
      </c>
      <c r="E212">
        <f>-LOG(GO_Biological_Process_2021_table[[#This Row],[Adjusted P-value]],10)</f>
        <v>0.93790448682893979</v>
      </c>
      <c r="F212">
        <v>0</v>
      </c>
      <c r="G212">
        <v>0</v>
      </c>
      <c r="H212">
        <v>4.5906883269134147</v>
      </c>
      <c r="I212">
        <v>24.066194008387374</v>
      </c>
      <c r="J212" s="1" t="s">
        <v>3492</v>
      </c>
    </row>
    <row r="213" spans="1:10" x14ac:dyDescent="0.25">
      <c r="A213" s="1" t="s">
        <v>3493</v>
      </c>
      <c r="B213" s="1" t="s">
        <v>155</v>
      </c>
      <c r="C213">
        <v>5.2875865750688202E-3</v>
      </c>
      <c r="D213">
        <v>0.11537069614680209</v>
      </c>
      <c r="E213">
        <f>-LOG(GO_Biological_Process_2021_table[[#This Row],[Adjusted P-value]],10)</f>
        <v>0.93790448682893979</v>
      </c>
      <c r="F213">
        <v>0</v>
      </c>
      <c r="G213">
        <v>0</v>
      </c>
      <c r="H213">
        <v>4.5906883269134147</v>
      </c>
      <c r="I213">
        <v>24.066194008387374</v>
      </c>
      <c r="J213" s="1" t="s">
        <v>3494</v>
      </c>
    </row>
    <row r="214" spans="1:10" x14ac:dyDescent="0.25">
      <c r="A214" s="1" t="s">
        <v>3495</v>
      </c>
      <c r="B214" s="1" t="s">
        <v>158</v>
      </c>
      <c r="C214">
        <v>5.3715978544362575E-3</v>
      </c>
      <c r="D214">
        <v>0.11537069614680209</v>
      </c>
      <c r="E214">
        <f>-LOG(GO_Biological_Process_2021_table[[#This Row],[Adjusted P-value]],10)</f>
        <v>0.93790448682893979</v>
      </c>
      <c r="F214">
        <v>0</v>
      </c>
      <c r="G214">
        <v>0</v>
      </c>
      <c r="H214">
        <v>2.3004461655021466</v>
      </c>
      <c r="I214">
        <v>12.023580626111903</v>
      </c>
      <c r="J214" s="1" t="s">
        <v>3496</v>
      </c>
    </row>
    <row r="215" spans="1:10" x14ac:dyDescent="0.25">
      <c r="A215" s="1" t="s">
        <v>3497</v>
      </c>
      <c r="B215" s="1" t="s">
        <v>163</v>
      </c>
      <c r="C215">
        <v>5.4867492680101704E-3</v>
      </c>
      <c r="D215">
        <v>0.11537069614680209</v>
      </c>
      <c r="E215">
        <f>-LOG(GO_Biological_Process_2021_table[[#This Row],[Adjusted P-value]],10)</f>
        <v>0.93790448682893979</v>
      </c>
      <c r="F215">
        <v>0</v>
      </c>
      <c r="G215">
        <v>0</v>
      </c>
      <c r="H215">
        <v>16.049736688121708</v>
      </c>
      <c r="I215">
        <v>83.545609398610139</v>
      </c>
      <c r="J215" s="1" t="s">
        <v>3498</v>
      </c>
    </row>
    <row r="216" spans="1:10" x14ac:dyDescent="0.25">
      <c r="A216" s="1" t="s">
        <v>3499</v>
      </c>
      <c r="B216" s="1" t="s">
        <v>163</v>
      </c>
      <c r="C216">
        <v>5.4867492680101704E-3</v>
      </c>
      <c r="D216">
        <v>0.11537069614680209</v>
      </c>
      <c r="E216">
        <f>-LOG(GO_Biological_Process_2021_table[[#This Row],[Adjusted P-value]],10)</f>
        <v>0.93790448682893979</v>
      </c>
      <c r="F216">
        <v>0</v>
      </c>
      <c r="G216">
        <v>0</v>
      </c>
      <c r="H216">
        <v>16.049736688121708</v>
      </c>
      <c r="I216">
        <v>83.545609398610139</v>
      </c>
      <c r="J216" s="1" t="s">
        <v>3500</v>
      </c>
    </row>
    <row r="217" spans="1:10" x14ac:dyDescent="0.25">
      <c r="A217" s="1" t="s">
        <v>3501</v>
      </c>
      <c r="B217" s="1" t="s">
        <v>163</v>
      </c>
      <c r="C217">
        <v>5.4867492680101704E-3</v>
      </c>
      <c r="D217">
        <v>0.11537069614680209</v>
      </c>
      <c r="E217">
        <f>-LOG(GO_Biological_Process_2021_table[[#This Row],[Adjusted P-value]],10)</f>
        <v>0.93790448682893979</v>
      </c>
      <c r="F217">
        <v>0</v>
      </c>
      <c r="G217">
        <v>0</v>
      </c>
      <c r="H217">
        <v>16.049736688121708</v>
      </c>
      <c r="I217">
        <v>83.545609398610139</v>
      </c>
      <c r="J217" s="1" t="s">
        <v>3502</v>
      </c>
    </row>
    <row r="218" spans="1:10" x14ac:dyDescent="0.25">
      <c r="A218" s="1" t="s">
        <v>3503</v>
      </c>
      <c r="B218" s="1" t="s">
        <v>163</v>
      </c>
      <c r="C218">
        <v>5.4867492680101704E-3</v>
      </c>
      <c r="D218">
        <v>0.11537069614680209</v>
      </c>
      <c r="E218">
        <f>-LOG(GO_Biological_Process_2021_table[[#This Row],[Adjusted P-value]],10)</f>
        <v>0.93790448682893979</v>
      </c>
      <c r="F218">
        <v>0</v>
      </c>
      <c r="G218">
        <v>0</v>
      </c>
      <c r="H218">
        <v>16.049736688121708</v>
      </c>
      <c r="I218">
        <v>83.545609398610139</v>
      </c>
      <c r="J218" s="1" t="s">
        <v>3504</v>
      </c>
    </row>
    <row r="219" spans="1:10" x14ac:dyDescent="0.25">
      <c r="A219" s="1" t="s">
        <v>3505</v>
      </c>
      <c r="B219" s="1" t="s">
        <v>163</v>
      </c>
      <c r="C219">
        <v>5.4867492680101704E-3</v>
      </c>
      <c r="D219">
        <v>0.11537069614680209</v>
      </c>
      <c r="E219">
        <f>-LOG(GO_Biological_Process_2021_table[[#This Row],[Adjusted P-value]],10)</f>
        <v>0.93790448682893979</v>
      </c>
      <c r="F219">
        <v>0</v>
      </c>
      <c r="G219">
        <v>0</v>
      </c>
      <c r="H219">
        <v>16.049736688121708</v>
      </c>
      <c r="I219">
        <v>83.545609398610139</v>
      </c>
      <c r="J219" s="1" t="s">
        <v>3506</v>
      </c>
    </row>
    <row r="220" spans="1:10" x14ac:dyDescent="0.25">
      <c r="A220" s="1" t="s">
        <v>3507</v>
      </c>
      <c r="B220" s="1" t="s">
        <v>163</v>
      </c>
      <c r="C220">
        <v>5.4867492680101704E-3</v>
      </c>
      <c r="D220">
        <v>0.11537069614680209</v>
      </c>
      <c r="E220">
        <f>-LOG(GO_Biological_Process_2021_table[[#This Row],[Adjusted P-value]],10)</f>
        <v>0.93790448682893979</v>
      </c>
      <c r="F220">
        <v>0</v>
      </c>
      <c r="G220">
        <v>0</v>
      </c>
      <c r="H220">
        <v>16.049736688121708</v>
      </c>
      <c r="I220">
        <v>83.545609398610139</v>
      </c>
      <c r="J220" s="1" t="s">
        <v>3508</v>
      </c>
    </row>
    <row r="221" spans="1:10" x14ac:dyDescent="0.25">
      <c r="A221" s="1" t="s">
        <v>3509</v>
      </c>
      <c r="B221" s="1" t="s">
        <v>163</v>
      </c>
      <c r="C221">
        <v>5.4867492680101704E-3</v>
      </c>
      <c r="D221">
        <v>0.11537069614680209</v>
      </c>
      <c r="E221">
        <f>-LOG(GO_Biological_Process_2021_table[[#This Row],[Adjusted P-value]],10)</f>
        <v>0.93790448682893979</v>
      </c>
      <c r="F221">
        <v>0</v>
      </c>
      <c r="G221">
        <v>0</v>
      </c>
      <c r="H221">
        <v>16.049736688121708</v>
      </c>
      <c r="I221">
        <v>83.545609398610139</v>
      </c>
      <c r="J221" s="1" t="s">
        <v>3510</v>
      </c>
    </row>
    <row r="222" spans="1:10" x14ac:dyDescent="0.25">
      <c r="A222" s="1" t="s">
        <v>3511</v>
      </c>
      <c r="B222" s="1" t="s">
        <v>163</v>
      </c>
      <c r="C222">
        <v>5.4867492680101704E-3</v>
      </c>
      <c r="D222">
        <v>0.11537069614680209</v>
      </c>
      <c r="E222">
        <f>-LOG(GO_Biological_Process_2021_table[[#This Row],[Adjusted P-value]],10)</f>
        <v>0.93790448682893979</v>
      </c>
      <c r="F222">
        <v>0</v>
      </c>
      <c r="G222">
        <v>0</v>
      </c>
      <c r="H222">
        <v>16.049736688121708</v>
      </c>
      <c r="I222">
        <v>83.545609398610139</v>
      </c>
      <c r="J222" s="1" t="s">
        <v>3512</v>
      </c>
    </row>
    <row r="223" spans="1:10" x14ac:dyDescent="0.25">
      <c r="A223" s="1" t="s">
        <v>3513</v>
      </c>
      <c r="B223" s="1" t="s">
        <v>168</v>
      </c>
      <c r="C223">
        <v>5.6496814604311907E-3</v>
      </c>
      <c r="D223">
        <v>0.11826157543524209</v>
      </c>
      <c r="E223">
        <f>-LOG(GO_Biological_Process_2021_table[[#This Row],[Adjusted P-value]],10)</f>
        <v>0.92715633979425383</v>
      </c>
      <c r="F223">
        <v>0</v>
      </c>
      <c r="G223">
        <v>0</v>
      </c>
      <c r="H223">
        <v>3.4296713615023475</v>
      </c>
      <c r="I223">
        <v>17.752514387186743</v>
      </c>
      <c r="J223" s="1" t="s">
        <v>3514</v>
      </c>
    </row>
    <row r="224" spans="1:10" x14ac:dyDescent="0.25">
      <c r="A224" s="1" t="s">
        <v>3515</v>
      </c>
      <c r="B224" s="1" t="s">
        <v>3516</v>
      </c>
      <c r="C224">
        <v>5.7449231042790245E-3</v>
      </c>
      <c r="D224">
        <v>0.11971595365733016</v>
      </c>
      <c r="E224">
        <f>-LOG(GO_Biological_Process_2021_table[[#This Row],[Adjusted P-value]],10)</f>
        <v>0.92184797053207246</v>
      </c>
      <c r="F224">
        <v>0</v>
      </c>
      <c r="G224">
        <v>0</v>
      </c>
      <c r="H224">
        <v>1.67177167861283</v>
      </c>
      <c r="I224">
        <v>8.6254035840987857</v>
      </c>
      <c r="J224" s="1" t="s">
        <v>3517</v>
      </c>
    </row>
    <row r="225" spans="1:10" x14ac:dyDescent="0.25">
      <c r="A225" s="1" t="s">
        <v>3518</v>
      </c>
      <c r="B225" s="1" t="s">
        <v>3519</v>
      </c>
      <c r="C225">
        <v>5.8184726984889584E-3</v>
      </c>
      <c r="D225">
        <v>0.12070733316909907</v>
      </c>
      <c r="E225">
        <f>-LOG(GO_Biological_Process_2021_table[[#This Row],[Adjusted P-value]],10)</f>
        <v>0.91826634499682558</v>
      </c>
      <c r="F225">
        <v>0</v>
      </c>
      <c r="G225">
        <v>0</v>
      </c>
      <c r="H225">
        <v>1.9624765381945337</v>
      </c>
      <c r="I225">
        <v>10.10031229265317</v>
      </c>
      <c r="J225" s="1" t="s">
        <v>3520</v>
      </c>
    </row>
    <row r="226" spans="1:10" x14ac:dyDescent="0.25">
      <c r="A226" s="1" t="s">
        <v>3521</v>
      </c>
      <c r="B226" s="1" t="s">
        <v>3522</v>
      </c>
      <c r="C226">
        <v>5.9438709920142108E-3</v>
      </c>
      <c r="D226">
        <v>0.12276074888840016</v>
      </c>
      <c r="E226">
        <f>-LOG(GO_Biological_Process_2021_table[[#This Row],[Adjusted P-value]],10)</f>
        <v>0.9109404708665777</v>
      </c>
      <c r="F226">
        <v>0</v>
      </c>
      <c r="G226">
        <v>0</v>
      </c>
      <c r="H226">
        <v>2.4472909761159816</v>
      </c>
      <c r="I226">
        <v>12.543332138880645</v>
      </c>
      <c r="J226" s="1" t="s">
        <v>3523</v>
      </c>
    </row>
    <row r="227" spans="1:10" x14ac:dyDescent="0.25">
      <c r="A227" s="1" t="s">
        <v>3524</v>
      </c>
      <c r="B227" s="1" t="s">
        <v>3525</v>
      </c>
      <c r="C227">
        <v>6.4007732179074614E-3</v>
      </c>
      <c r="D227">
        <v>0.13103256891460782</v>
      </c>
      <c r="E227">
        <f>-LOG(GO_Biological_Process_2021_table[[#This Row],[Adjusted P-value]],10)</f>
        <v>0.88262074448239713</v>
      </c>
      <c r="F227">
        <v>0</v>
      </c>
      <c r="G227">
        <v>0</v>
      </c>
      <c r="H227">
        <v>3.7500293255131965</v>
      </c>
      <c r="I227">
        <v>18.94265993534481</v>
      </c>
      <c r="J227" s="1" t="s">
        <v>3526</v>
      </c>
    </row>
    <row r="228" spans="1:10" x14ac:dyDescent="0.25">
      <c r="A228" s="1" t="s">
        <v>3527</v>
      </c>
      <c r="B228" s="1" t="s">
        <v>3525</v>
      </c>
      <c r="C228">
        <v>6.4007732179074614E-3</v>
      </c>
      <c r="D228">
        <v>0.13103256891460782</v>
      </c>
      <c r="E228">
        <f>-LOG(GO_Biological_Process_2021_table[[#This Row],[Adjusted P-value]],10)</f>
        <v>0.88262074448239713</v>
      </c>
      <c r="F228">
        <v>0</v>
      </c>
      <c r="G228">
        <v>0</v>
      </c>
      <c r="H228">
        <v>3.7500293255131965</v>
      </c>
      <c r="I228">
        <v>18.94265993534481</v>
      </c>
      <c r="J228" s="1" t="s">
        <v>3436</v>
      </c>
    </row>
    <row r="229" spans="1:10" x14ac:dyDescent="0.25">
      <c r="A229" s="1" t="s">
        <v>3528</v>
      </c>
      <c r="B229" s="1" t="s">
        <v>171</v>
      </c>
      <c r="C229">
        <v>6.6061874852030283E-3</v>
      </c>
      <c r="D229">
        <v>0.13362157690032261</v>
      </c>
      <c r="E229">
        <f>-LOG(GO_Biological_Process_2021_table[[#This Row],[Adjusted P-value]],10)</f>
        <v>0.87412340733858485</v>
      </c>
      <c r="F229">
        <v>0</v>
      </c>
      <c r="G229">
        <v>0</v>
      </c>
      <c r="H229">
        <v>2.8217576844579133</v>
      </c>
      <c r="I229">
        <v>14.164514105305082</v>
      </c>
      <c r="J229" s="1" t="s">
        <v>3529</v>
      </c>
    </row>
    <row r="230" spans="1:10" x14ac:dyDescent="0.25">
      <c r="A230" s="1" t="s">
        <v>3530</v>
      </c>
      <c r="B230" s="1" t="s">
        <v>3531</v>
      </c>
      <c r="C230">
        <v>6.6135060656497104E-3</v>
      </c>
      <c r="D230">
        <v>0.13362157690032261</v>
      </c>
      <c r="E230">
        <f>-LOG(GO_Biological_Process_2021_table[[#This Row],[Adjusted P-value]],10)</f>
        <v>0.87412340733858485</v>
      </c>
      <c r="F230">
        <v>0</v>
      </c>
      <c r="G230">
        <v>0</v>
      </c>
      <c r="H230">
        <v>5.3538371411833623</v>
      </c>
      <c r="I230">
        <v>26.868988443650114</v>
      </c>
      <c r="J230" s="1" t="s">
        <v>3532</v>
      </c>
    </row>
    <row r="231" spans="1:10" x14ac:dyDescent="0.25">
      <c r="A231" s="1" t="s">
        <v>3533</v>
      </c>
      <c r="B231" s="1" t="s">
        <v>3531</v>
      </c>
      <c r="C231">
        <v>6.6135060656497104E-3</v>
      </c>
      <c r="D231">
        <v>0.13362157690032261</v>
      </c>
      <c r="E231">
        <f>-LOG(GO_Biological_Process_2021_table[[#This Row],[Adjusted P-value]],10)</f>
        <v>0.87412340733858485</v>
      </c>
      <c r="F231">
        <v>0</v>
      </c>
      <c r="G231">
        <v>0</v>
      </c>
      <c r="H231">
        <v>5.3538371411833623</v>
      </c>
      <c r="I231">
        <v>26.868988443650114</v>
      </c>
      <c r="J231" s="1" t="s">
        <v>3534</v>
      </c>
    </row>
    <row r="232" spans="1:10" x14ac:dyDescent="0.25">
      <c r="A232" s="1" t="s">
        <v>3535</v>
      </c>
      <c r="B232" s="1" t="s">
        <v>3536</v>
      </c>
      <c r="C232">
        <v>6.7198395620465768E-3</v>
      </c>
      <c r="D232">
        <v>0.13422819005307526</v>
      </c>
      <c r="E232">
        <f>-LOG(GO_Biological_Process_2021_table[[#This Row],[Adjusted P-value]],10)</f>
        <v>0.87215626584500361</v>
      </c>
      <c r="F232">
        <v>0</v>
      </c>
      <c r="G232">
        <v>0</v>
      </c>
      <c r="H232">
        <v>2.404964380670171</v>
      </c>
      <c r="I232">
        <v>12.031293661122477</v>
      </c>
      <c r="J232" s="1" t="s">
        <v>3537</v>
      </c>
    </row>
    <row r="233" spans="1:10" x14ac:dyDescent="0.25">
      <c r="A233" s="1" t="s">
        <v>3538</v>
      </c>
      <c r="B233" s="1" t="s">
        <v>3536</v>
      </c>
      <c r="C233">
        <v>6.7198395620465768E-3</v>
      </c>
      <c r="D233">
        <v>0.13422819005307526</v>
      </c>
      <c r="E233">
        <f>-LOG(GO_Biological_Process_2021_table[[#This Row],[Adjusted P-value]],10)</f>
        <v>0.87215626584500361</v>
      </c>
      <c r="F233">
        <v>0</v>
      </c>
      <c r="G233">
        <v>0</v>
      </c>
      <c r="H233">
        <v>2.404964380670171</v>
      </c>
      <c r="I233">
        <v>12.031293661122477</v>
      </c>
      <c r="J233" s="1" t="s">
        <v>3539</v>
      </c>
    </row>
    <row r="234" spans="1:10" x14ac:dyDescent="0.25">
      <c r="A234" s="1" t="s">
        <v>3540</v>
      </c>
      <c r="B234" s="1" t="s">
        <v>3541</v>
      </c>
      <c r="C234">
        <v>6.7463196219571557E-3</v>
      </c>
      <c r="D234">
        <v>0.13422819005307526</v>
      </c>
      <c r="E234">
        <f>-LOG(GO_Biological_Process_2021_table[[#This Row],[Adjusted P-value]],10)</f>
        <v>0.87215626584500361</v>
      </c>
      <c r="F234">
        <v>0</v>
      </c>
      <c r="G234">
        <v>0</v>
      </c>
      <c r="H234">
        <v>2.0566454821773972</v>
      </c>
      <c r="I234">
        <v>10.280673394461784</v>
      </c>
      <c r="J234" s="1" t="s">
        <v>3542</v>
      </c>
    </row>
    <row r="235" spans="1:10" x14ac:dyDescent="0.25">
      <c r="A235" s="1" t="s">
        <v>3543</v>
      </c>
      <c r="B235" s="1" t="s">
        <v>3544</v>
      </c>
      <c r="C235">
        <v>6.8559005204293583E-3</v>
      </c>
      <c r="D235">
        <v>0.13422819005307526</v>
      </c>
      <c r="E235">
        <f>-LOG(GO_Biological_Process_2021_table[[#This Row],[Adjusted P-value]],10)</f>
        <v>0.87215626584500361</v>
      </c>
      <c r="F235">
        <v>0</v>
      </c>
      <c r="G235">
        <v>0</v>
      </c>
      <c r="H235">
        <v>3.0149735760422782</v>
      </c>
      <c r="I235">
        <v>15.0225448458407</v>
      </c>
      <c r="J235" s="1" t="s">
        <v>3545</v>
      </c>
    </row>
    <row r="236" spans="1:10" x14ac:dyDescent="0.25">
      <c r="A236" s="1" t="s">
        <v>3546</v>
      </c>
      <c r="B236" s="1" t="s">
        <v>3544</v>
      </c>
      <c r="C236">
        <v>6.8559005204293583E-3</v>
      </c>
      <c r="D236">
        <v>0.13422819005307526</v>
      </c>
      <c r="E236">
        <f>-LOG(GO_Biological_Process_2021_table[[#This Row],[Adjusted P-value]],10)</f>
        <v>0.87215626584500361</v>
      </c>
      <c r="F236">
        <v>0</v>
      </c>
      <c r="G236">
        <v>0</v>
      </c>
      <c r="H236">
        <v>3.0149735760422782</v>
      </c>
      <c r="I236">
        <v>15.0225448458407</v>
      </c>
      <c r="J236" s="1" t="s">
        <v>3547</v>
      </c>
    </row>
    <row r="237" spans="1:10" x14ac:dyDescent="0.25">
      <c r="A237" s="1" t="s">
        <v>3548</v>
      </c>
      <c r="B237" s="1" t="s">
        <v>3549</v>
      </c>
      <c r="C237">
        <v>6.8746092603038335E-3</v>
      </c>
      <c r="D237">
        <v>0.13422819005307526</v>
      </c>
      <c r="E237">
        <f>-LOG(GO_Biological_Process_2021_table[[#This Row],[Adjusted P-value]],10)</f>
        <v>0.87215626584500361</v>
      </c>
      <c r="F237">
        <v>0</v>
      </c>
      <c r="G237">
        <v>0</v>
      </c>
      <c r="H237">
        <v>4.2844079718640096</v>
      </c>
      <c r="I237">
        <v>21.336010969098105</v>
      </c>
      <c r="J237" s="1" t="s">
        <v>3550</v>
      </c>
    </row>
    <row r="238" spans="1:10" x14ac:dyDescent="0.25">
      <c r="A238" s="1" t="s">
        <v>3551</v>
      </c>
      <c r="B238" s="1" t="s">
        <v>3549</v>
      </c>
      <c r="C238">
        <v>6.8746092603038335E-3</v>
      </c>
      <c r="D238">
        <v>0.13422819005307526</v>
      </c>
      <c r="E238">
        <f>-LOG(GO_Biological_Process_2021_table[[#This Row],[Adjusted P-value]],10)</f>
        <v>0.87215626584500361</v>
      </c>
      <c r="F238">
        <v>0</v>
      </c>
      <c r="G238">
        <v>0</v>
      </c>
      <c r="H238">
        <v>4.2844079718640096</v>
      </c>
      <c r="I238">
        <v>21.336010969098105</v>
      </c>
      <c r="J238" s="1" t="s">
        <v>3552</v>
      </c>
    </row>
    <row r="239" spans="1:10" x14ac:dyDescent="0.25">
      <c r="A239" s="1" t="s">
        <v>3553</v>
      </c>
      <c r="B239" s="1" t="s">
        <v>3549</v>
      </c>
      <c r="C239">
        <v>6.8746092603038335E-3</v>
      </c>
      <c r="D239">
        <v>0.13422819005307526</v>
      </c>
      <c r="E239">
        <f>-LOG(GO_Biological_Process_2021_table[[#This Row],[Adjusted P-value]],10)</f>
        <v>0.87215626584500361</v>
      </c>
      <c r="F239">
        <v>0</v>
      </c>
      <c r="G239">
        <v>0</v>
      </c>
      <c r="H239">
        <v>4.2844079718640096</v>
      </c>
      <c r="I239">
        <v>21.336010969098105</v>
      </c>
      <c r="J239" s="1" t="s">
        <v>3554</v>
      </c>
    </row>
    <row r="240" spans="1:10" x14ac:dyDescent="0.25">
      <c r="A240" s="1" t="s">
        <v>3555</v>
      </c>
      <c r="B240" s="1" t="s">
        <v>3556</v>
      </c>
      <c r="C240">
        <v>7.1434465634166149E-3</v>
      </c>
      <c r="D240">
        <v>0.13874717656962773</v>
      </c>
      <c r="E240">
        <f>-LOG(GO_Biological_Process_2021_table[[#This Row],[Adjusted P-value]],10)</f>
        <v>0.85777584577434474</v>
      </c>
      <c r="F240">
        <v>0</v>
      </c>
      <c r="G240">
        <v>0</v>
      </c>
      <c r="H240">
        <v>2.6216343327454439</v>
      </c>
      <c r="I240">
        <v>12.954963109864744</v>
      </c>
      <c r="J240" s="1" t="s">
        <v>3557</v>
      </c>
    </row>
    <row r="241" spans="1:10" x14ac:dyDescent="0.25">
      <c r="A241" s="1" t="s">
        <v>3558</v>
      </c>
      <c r="B241" s="1" t="s">
        <v>3559</v>
      </c>
      <c r="C241">
        <v>7.3747692301911021E-3</v>
      </c>
      <c r="D241">
        <v>0.13874717656962773</v>
      </c>
      <c r="E241">
        <f>-LOG(GO_Biological_Process_2021_table[[#This Row],[Adjusted P-value]],10)</f>
        <v>0.85777584577434474</v>
      </c>
      <c r="F241">
        <v>0</v>
      </c>
      <c r="G241">
        <v>0</v>
      </c>
      <c r="H241">
        <v>7.1358313817330208</v>
      </c>
      <c r="I241">
        <v>35.034724743796879</v>
      </c>
      <c r="J241" s="1" t="s">
        <v>3560</v>
      </c>
    </row>
    <row r="242" spans="1:10" x14ac:dyDescent="0.25">
      <c r="A242" s="1" t="s">
        <v>3561</v>
      </c>
      <c r="B242" s="1" t="s">
        <v>3559</v>
      </c>
      <c r="C242">
        <v>7.3747692301911021E-3</v>
      </c>
      <c r="D242">
        <v>0.13874717656962773</v>
      </c>
      <c r="E242">
        <f>-LOG(GO_Biological_Process_2021_table[[#This Row],[Adjusted P-value]],10)</f>
        <v>0.85777584577434474</v>
      </c>
      <c r="F242">
        <v>0</v>
      </c>
      <c r="G242">
        <v>0</v>
      </c>
      <c r="H242">
        <v>7.1358313817330208</v>
      </c>
      <c r="I242">
        <v>35.034724743796879</v>
      </c>
      <c r="J242" s="1" t="s">
        <v>3562</v>
      </c>
    </row>
    <row r="243" spans="1:10" x14ac:dyDescent="0.25">
      <c r="A243" s="1" t="s">
        <v>3563</v>
      </c>
      <c r="B243" s="1" t="s">
        <v>3559</v>
      </c>
      <c r="C243">
        <v>7.3747692301911021E-3</v>
      </c>
      <c r="D243">
        <v>0.13874717656962773</v>
      </c>
      <c r="E243">
        <f>-LOG(GO_Biological_Process_2021_table[[#This Row],[Adjusted P-value]],10)</f>
        <v>0.85777584577434474</v>
      </c>
      <c r="F243">
        <v>0</v>
      </c>
      <c r="G243">
        <v>0</v>
      </c>
      <c r="H243">
        <v>7.1358313817330208</v>
      </c>
      <c r="I243">
        <v>35.034724743796879</v>
      </c>
      <c r="J243" s="1" t="s">
        <v>3458</v>
      </c>
    </row>
    <row r="244" spans="1:10" x14ac:dyDescent="0.25">
      <c r="A244" s="1" t="s">
        <v>3564</v>
      </c>
      <c r="B244" s="1" t="s">
        <v>3559</v>
      </c>
      <c r="C244">
        <v>7.3747692301911021E-3</v>
      </c>
      <c r="D244">
        <v>0.13874717656962773</v>
      </c>
      <c r="E244">
        <f>-LOG(GO_Biological_Process_2021_table[[#This Row],[Adjusted P-value]],10)</f>
        <v>0.85777584577434474</v>
      </c>
      <c r="F244">
        <v>0</v>
      </c>
      <c r="G244">
        <v>0</v>
      </c>
      <c r="H244">
        <v>7.1358313817330208</v>
      </c>
      <c r="I244">
        <v>35.034724743796879</v>
      </c>
      <c r="J244" s="1" t="s">
        <v>3565</v>
      </c>
    </row>
    <row r="245" spans="1:10" x14ac:dyDescent="0.25">
      <c r="A245" s="1" t="s">
        <v>3566</v>
      </c>
      <c r="B245" s="1" t="s">
        <v>3559</v>
      </c>
      <c r="C245">
        <v>7.3747692301911021E-3</v>
      </c>
      <c r="D245">
        <v>0.13874717656962773</v>
      </c>
      <c r="E245">
        <f>-LOG(GO_Biological_Process_2021_table[[#This Row],[Adjusted P-value]],10)</f>
        <v>0.85777584577434474</v>
      </c>
      <c r="F245">
        <v>0</v>
      </c>
      <c r="G245">
        <v>0</v>
      </c>
      <c r="H245">
        <v>7.1358313817330208</v>
      </c>
      <c r="I245">
        <v>35.034724743796879</v>
      </c>
      <c r="J245" s="1" t="s">
        <v>3567</v>
      </c>
    </row>
    <row r="246" spans="1:10" x14ac:dyDescent="0.25">
      <c r="A246" s="1" t="s">
        <v>3568</v>
      </c>
      <c r="B246" s="1" t="s">
        <v>3559</v>
      </c>
      <c r="C246">
        <v>7.3747692301911021E-3</v>
      </c>
      <c r="D246">
        <v>0.13874717656962773</v>
      </c>
      <c r="E246">
        <f>-LOG(GO_Biological_Process_2021_table[[#This Row],[Adjusted P-value]],10)</f>
        <v>0.85777584577434474</v>
      </c>
      <c r="F246">
        <v>0</v>
      </c>
      <c r="G246">
        <v>0</v>
      </c>
      <c r="H246">
        <v>7.1358313817330208</v>
      </c>
      <c r="I246">
        <v>35.034724743796879</v>
      </c>
      <c r="J246" s="1" t="s">
        <v>3567</v>
      </c>
    </row>
    <row r="247" spans="1:10" x14ac:dyDescent="0.25">
      <c r="A247" s="1" t="s">
        <v>3569</v>
      </c>
      <c r="B247" s="1" t="s">
        <v>3559</v>
      </c>
      <c r="C247">
        <v>7.3747692301911021E-3</v>
      </c>
      <c r="D247">
        <v>0.13874717656962773</v>
      </c>
      <c r="E247">
        <f>-LOG(GO_Biological_Process_2021_table[[#This Row],[Adjusted P-value]],10)</f>
        <v>0.85777584577434474</v>
      </c>
      <c r="F247">
        <v>0</v>
      </c>
      <c r="G247">
        <v>0</v>
      </c>
      <c r="H247">
        <v>7.1358313817330208</v>
      </c>
      <c r="I247">
        <v>35.034724743796879</v>
      </c>
      <c r="J247" s="1" t="s">
        <v>3570</v>
      </c>
    </row>
    <row r="248" spans="1:10" x14ac:dyDescent="0.25">
      <c r="A248" s="1" t="s">
        <v>3571</v>
      </c>
      <c r="B248" s="1" t="s">
        <v>3559</v>
      </c>
      <c r="C248">
        <v>7.3747692301911021E-3</v>
      </c>
      <c r="D248">
        <v>0.13874717656962773</v>
      </c>
      <c r="E248">
        <f>-LOG(GO_Biological_Process_2021_table[[#This Row],[Adjusted P-value]],10)</f>
        <v>0.85777584577434474</v>
      </c>
      <c r="F248">
        <v>0</v>
      </c>
      <c r="G248">
        <v>0</v>
      </c>
      <c r="H248">
        <v>7.1358313817330208</v>
      </c>
      <c r="I248">
        <v>35.034724743796879</v>
      </c>
      <c r="J248" s="1" t="s">
        <v>3572</v>
      </c>
    </row>
    <row r="249" spans="1:10" x14ac:dyDescent="0.25">
      <c r="A249" s="1" t="s">
        <v>3573</v>
      </c>
      <c r="B249" s="1" t="s">
        <v>3574</v>
      </c>
      <c r="C249">
        <v>7.5625022232193116E-3</v>
      </c>
      <c r="D249">
        <v>0.1417054348036296</v>
      </c>
      <c r="E249">
        <f>-LOG(GO_Biological_Process_2021_table[[#This Row],[Adjusted P-value]],10)</f>
        <v>0.84861349301320432</v>
      </c>
      <c r="F249">
        <v>0</v>
      </c>
      <c r="G249">
        <v>0</v>
      </c>
      <c r="H249">
        <v>2.27636791947746</v>
      </c>
      <c r="I249">
        <v>11.119040118152716</v>
      </c>
      <c r="J249" s="1" t="s">
        <v>3575</v>
      </c>
    </row>
    <row r="250" spans="1:10" x14ac:dyDescent="0.25">
      <c r="A250" s="1" t="s">
        <v>3576</v>
      </c>
      <c r="B250" s="1" t="s">
        <v>3577</v>
      </c>
      <c r="C250">
        <v>7.6779956423345475E-3</v>
      </c>
      <c r="D250">
        <v>0.14329174999971342</v>
      </c>
      <c r="E250">
        <f>-LOG(GO_Biological_Process_2021_table[[#This Row],[Adjusted P-value]],10)</f>
        <v>0.84377881332032112</v>
      </c>
      <c r="F250">
        <v>0</v>
      </c>
      <c r="G250">
        <v>0</v>
      </c>
      <c r="H250">
        <v>2.7492542709934016</v>
      </c>
      <c r="I250">
        <v>13.387209811977502</v>
      </c>
      <c r="J250" s="1" t="s">
        <v>3578</v>
      </c>
    </row>
    <row r="251" spans="1:10" x14ac:dyDescent="0.25">
      <c r="A251" s="1" t="s">
        <v>3579</v>
      </c>
      <c r="B251" s="1" t="s">
        <v>3580</v>
      </c>
      <c r="C251">
        <v>7.7281620546883383E-3</v>
      </c>
      <c r="D251">
        <v>0.14365107627254683</v>
      </c>
      <c r="E251">
        <f>-LOG(GO_Biological_Process_2021_table[[#This Row],[Adjusted P-value]],10)</f>
        <v>0.84269111580863587</v>
      </c>
      <c r="F251">
        <v>0</v>
      </c>
      <c r="G251">
        <v>0</v>
      </c>
      <c r="H251">
        <v>1.8169014084507042</v>
      </c>
      <c r="I251">
        <v>8.8353811747916318</v>
      </c>
      <c r="J251" s="1" t="s">
        <v>3581</v>
      </c>
    </row>
    <row r="252" spans="1:10" x14ac:dyDescent="0.25">
      <c r="A252" s="1" t="s">
        <v>3582</v>
      </c>
      <c r="B252" s="1" t="s">
        <v>3583</v>
      </c>
      <c r="C252">
        <v>7.9156167785569484E-3</v>
      </c>
      <c r="D252">
        <v>0.14481839043289033</v>
      </c>
      <c r="E252">
        <f>-LOG(GO_Biological_Process_2021_table[[#This Row],[Adjusted P-value]],10)</f>
        <v>0.83917628374399467</v>
      </c>
      <c r="F252">
        <v>0</v>
      </c>
      <c r="G252">
        <v>0</v>
      </c>
      <c r="H252">
        <v>3.5712609970674487</v>
      </c>
      <c r="I252">
        <v>17.281037919355121</v>
      </c>
      <c r="J252" s="1" t="s">
        <v>3526</v>
      </c>
    </row>
    <row r="253" spans="1:10" x14ac:dyDescent="0.25">
      <c r="A253" s="1" t="s">
        <v>3584</v>
      </c>
      <c r="B253" s="1" t="s">
        <v>3583</v>
      </c>
      <c r="C253">
        <v>7.9156167785569484E-3</v>
      </c>
      <c r="D253">
        <v>0.14481839043289033</v>
      </c>
      <c r="E253">
        <f>-LOG(GO_Biological_Process_2021_table[[#This Row],[Adjusted P-value]],10)</f>
        <v>0.83917628374399467</v>
      </c>
      <c r="F253">
        <v>0</v>
      </c>
      <c r="G253">
        <v>0</v>
      </c>
      <c r="H253">
        <v>3.5712609970674487</v>
      </c>
      <c r="I253">
        <v>17.281037919355121</v>
      </c>
      <c r="J253" s="1" t="s">
        <v>3585</v>
      </c>
    </row>
    <row r="254" spans="1:10" x14ac:dyDescent="0.25">
      <c r="A254" s="1" t="s">
        <v>3586</v>
      </c>
      <c r="B254" s="1" t="s">
        <v>3583</v>
      </c>
      <c r="C254">
        <v>7.9156167785569484E-3</v>
      </c>
      <c r="D254">
        <v>0.14481839043289033</v>
      </c>
      <c r="E254">
        <f>-LOG(GO_Biological_Process_2021_table[[#This Row],[Adjusted P-value]],10)</f>
        <v>0.83917628374399467</v>
      </c>
      <c r="F254">
        <v>0</v>
      </c>
      <c r="G254">
        <v>0</v>
      </c>
      <c r="H254">
        <v>3.5712609970674487</v>
      </c>
      <c r="I254">
        <v>17.281037919355121</v>
      </c>
      <c r="J254" s="1" t="s">
        <v>3587</v>
      </c>
    </row>
    <row r="255" spans="1:10" x14ac:dyDescent="0.25">
      <c r="A255" s="1" t="s">
        <v>3588</v>
      </c>
      <c r="B255" s="1" t="s">
        <v>3583</v>
      </c>
      <c r="C255">
        <v>7.9156167785569484E-3</v>
      </c>
      <c r="D255">
        <v>0.14481839043289033</v>
      </c>
      <c r="E255">
        <f>-LOG(GO_Biological_Process_2021_table[[#This Row],[Adjusted P-value]],10)</f>
        <v>0.83917628374399467</v>
      </c>
      <c r="F255">
        <v>0</v>
      </c>
      <c r="G255">
        <v>0</v>
      </c>
      <c r="H255">
        <v>3.5712609970674487</v>
      </c>
      <c r="I255">
        <v>17.281037919355121</v>
      </c>
      <c r="J255" s="1" t="s">
        <v>3589</v>
      </c>
    </row>
    <row r="256" spans="1:10" x14ac:dyDescent="0.25">
      <c r="A256" s="1" t="s">
        <v>3590</v>
      </c>
      <c r="B256" s="1" t="s">
        <v>3591</v>
      </c>
      <c r="C256">
        <v>8.0238837820406552E-3</v>
      </c>
      <c r="D256">
        <v>0.1462234820985997</v>
      </c>
      <c r="E256">
        <f>-LOG(GO_Biological_Process_2021_table[[#This Row],[Adjusted P-value]],10)</f>
        <v>0.83498287821988904</v>
      </c>
      <c r="F256">
        <v>0</v>
      </c>
      <c r="G256">
        <v>0</v>
      </c>
      <c r="H256">
        <v>2.1205450733752622</v>
      </c>
      <c r="I256">
        <v>10.232335510296588</v>
      </c>
      <c r="J256" s="1" t="s">
        <v>3592</v>
      </c>
    </row>
    <row r="257" spans="1:10" x14ac:dyDescent="0.25">
      <c r="A257" s="1" t="s">
        <v>3593</v>
      </c>
      <c r="B257" s="1" t="s">
        <v>3594</v>
      </c>
      <c r="C257">
        <v>8.1836490156989676E-3</v>
      </c>
      <c r="D257">
        <v>0.14855241006231681</v>
      </c>
      <c r="E257">
        <f>-LOG(GO_Biological_Process_2021_table[[#This Row],[Adjusted P-value]],10)</f>
        <v>0.82812029796146325</v>
      </c>
      <c r="F257">
        <v>0</v>
      </c>
      <c r="G257">
        <v>0</v>
      </c>
      <c r="H257">
        <v>2.5645016997674004</v>
      </c>
      <c r="I257">
        <v>12.324013318568895</v>
      </c>
      <c r="J257" s="1" t="s">
        <v>3595</v>
      </c>
    </row>
    <row r="258" spans="1:10" x14ac:dyDescent="0.25">
      <c r="A258" s="1" t="s">
        <v>3596</v>
      </c>
      <c r="B258" s="1" t="s">
        <v>3597</v>
      </c>
      <c r="C258">
        <v>8.2207659803056662E-3</v>
      </c>
      <c r="D258">
        <v>0.14864552338708339</v>
      </c>
      <c r="E258">
        <f>-LOG(GO_Biological_Process_2021_table[[#This Row],[Adjusted P-value]],10)</f>
        <v>0.82784816548738049</v>
      </c>
      <c r="F258">
        <v>0</v>
      </c>
      <c r="G258">
        <v>0</v>
      </c>
      <c r="H258">
        <v>3.1752738654147104</v>
      </c>
      <c r="I258">
        <v>15.24478160155984</v>
      </c>
      <c r="J258" s="1" t="s">
        <v>3598</v>
      </c>
    </row>
    <row r="259" spans="1:10" x14ac:dyDescent="0.25">
      <c r="A259" s="1" t="s">
        <v>3599</v>
      </c>
      <c r="B259" s="1" t="s">
        <v>3600</v>
      </c>
      <c r="C259">
        <v>8.3967714674198762E-3</v>
      </c>
      <c r="D259">
        <v>0.15087984824672923</v>
      </c>
      <c r="E259">
        <f>-LOG(GO_Biological_Process_2021_table[[#This Row],[Adjusted P-value]],10)</f>
        <v>0.82136876141507964</v>
      </c>
      <c r="F259">
        <v>0</v>
      </c>
      <c r="G259">
        <v>0</v>
      </c>
      <c r="H259">
        <v>1.9622427188877278</v>
      </c>
      <c r="I259">
        <v>9.3793396623605059</v>
      </c>
      <c r="J259" s="1" t="s">
        <v>3601</v>
      </c>
    </row>
    <row r="260" spans="1:10" x14ac:dyDescent="0.25">
      <c r="A260" s="1" t="s">
        <v>3602</v>
      </c>
      <c r="B260" s="1" t="s">
        <v>3603</v>
      </c>
      <c r="C260">
        <v>8.4417388732837533E-3</v>
      </c>
      <c r="D260">
        <v>0.15087984824672923</v>
      </c>
      <c r="E260">
        <f>-LOG(GO_Biological_Process_2021_table[[#This Row],[Adjusted P-value]],10)</f>
        <v>0.82136876141507964</v>
      </c>
      <c r="F260">
        <v>0</v>
      </c>
      <c r="G260">
        <v>0</v>
      </c>
      <c r="H260">
        <v>2.4286348501664818</v>
      </c>
      <c r="I260">
        <v>11.595679723114189</v>
      </c>
      <c r="J260" s="1" t="s">
        <v>3604</v>
      </c>
    </row>
    <row r="261" spans="1:10" x14ac:dyDescent="0.25">
      <c r="A261" s="1" t="s">
        <v>3605</v>
      </c>
      <c r="B261" s="1" t="s">
        <v>3603</v>
      </c>
      <c r="C261">
        <v>8.4417388732837533E-3</v>
      </c>
      <c r="D261">
        <v>0.15087984824672923</v>
      </c>
      <c r="E261">
        <f>-LOG(GO_Biological_Process_2021_table[[#This Row],[Adjusted P-value]],10)</f>
        <v>0.82136876141507964</v>
      </c>
      <c r="F261">
        <v>0</v>
      </c>
      <c r="G261">
        <v>0</v>
      </c>
      <c r="H261">
        <v>2.4286348501664818</v>
      </c>
      <c r="I261">
        <v>11.595679723114189</v>
      </c>
      <c r="J261" s="1" t="s">
        <v>3606</v>
      </c>
    </row>
    <row r="262" spans="1:10" x14ac:dyDescent="0.25">
      <c r="A262" s="1" t="s">
        <v>3607</v>
      </c>
      <c r="B262" s="1" t="s">
        <v>3608</v>
      </c>
      <c r="C262">
        <v>8.5116564239907672E-3</v>
      </c>
      <c r="D262">
        <v>0.15154661839955977</v>
      </c>
      <c r="E262">
        <f>-LOG(GO_Biological_Process_2021_table[[#This Row],[Adjusted P-value]],10)</f>
        <v>0.81945375000435161</v>
      </c>
      <c r="F262">
        <v>0</v>
      </c>
      <c r="G262">
        <v>0</v>
      </c>
      <c r="H262">
        <v>2.3245438493231312</v>
      </c>
      <c r="I262">
        <v>11.079516843383713</v>
      </c>
      <c r="J262" s="1" t="s">
        <v>3609</v>
      </c>
    </row>
    <row r="263" spans="1:10" x14ac:dyDescent="0.25">
      <c r="A263" s="1" t="s">
        <v>3610</v>
      </c>
      <c r="B263" s="1" t="s">
        <v>3611</v>
      </c>
      <c r="C263">
        <v>8.7797145051158564E-3</v>
      </c>
      <c r="D263">
        <v>0.15572264620333354</v>
      </c>
      <c r="E263">
        <f>-LOG(GO_Biological_Process_2021_table[[#This Row],[Adjusted P-value]],10)</f>
        <v>0.80764822490159449</v>
      </c>
      <c r="F263">
        <v>0</v>
      </c>
      <c r="G263">
        <v>0</v>
      </c>
      <c r="H263">
        <v>4.0164126611957798</v>
      </c>
      <c r="I263">
        <v>19.018964614935339</v>
      </c>
      <c r="J263" s="1" t="s">
        <v>3612</v>
      </c>
    </row>
    <row r="264" spans="1:10" x14ac:dyDescent="0.25">
      <c r="A264" s="1" t="s">
        <v>3613</v>
      </c>
      <c r="B264" s="1" t="s">
        <v>3614</v>
      </c>
      <c r="C264">
        <v>8.848444793514109E-3</v>
      </c>
      <c r="D264">
        <v>0.15578822067874259</v>
      </c>
      <c r="E264">
        <f>-LOG(GO_Biological_Process_2021_table[[#This Row],[Adjusted P-value]],10)</f>
        <v>0.80746538291261638</v>
      </c>
      <c r="F264">
        <v>0</v>
      </c>
      <c r="G264">
        <v>0</v>
      </c>
      <c r="H264">
        <v>2.0945697192820987</v>
      </c>
      <c r="I264">
        <v>9.9021067606416739</v>
      </c>
      <c r="J264" s="1" t="s">
        <v>3615</v>
      </c>
    </row>
    <row r="265" spans="1:10" x14ac:dyDescent="0.25">
      <c r="A265" s="1" t="s">
        <v>3616</v>
      </c>
      <c r="B265" s="1" t="s">
        <v>177</v>
      </c>
      <c r="C265">
        <v>8.951033983478433E-3</v>
      </c>
      <c r="D265">
        <v>0.15578822067874259</v>
      </c>
      <c r="E265">
        <f>-LOG(GO_Biological_Process_2021_table[[#This Row],[Adjusted P-value]],10)</f>
        <v>0.80746538291261638</v>
      </c>
      <c r="F265">
        <v>0</v>
      </c>
      <c r="G265">
        <v>0</v>
      </c>
      <c r="H265">
        <v>4.8668583905842251</v>
      </c>
      <c r="I265">
        <v>22.95203712652928</v>
      </c>
      <c r="J265" s="1" t="s">
        <v>3617</v>
      </c>
    </row>
    <row r="266" spans="1:10" x14ac:dyDescent="0.25">
      <c r="A266" s="1" t="s">
        <v>3618</v>
      </c>
      <c r="B266" s="1" t="s">
        <v>177</v>
      </c>
      <c r="C266">
        <v>8.951033983478433E-3</v>
      </c>
      <c r="D266">
        <v>0.15578822067874259</v>
      </c>
      <c r="E266">
        <f>-LOG(GO_Biological_Process_2021_table[[#This Row],[Adjusted P-value]],10)</f>
        <v>0.80746538291261638</v>
      </c>
      <c r="F266">
        <v>0</v>
      </c>
      <c r="G266">
        <v>0</v>
      </c>
      <c r="H266">
        <v>4.8668583905842251</v>
      </c>
      <c r="I266">
        <v>22.95203712652928</v>
      </c>
      <c r="J266" s="1" t="s">
        <v>3619</v>
      </c>
    </row>
    <row r="267" spans="1:10" x14ac:dyDescent="0.25">
      <c r="A267" s="1" t="s">
        <v>3620</v>
      </c>
      <c r="B267" s="1" t="s">
        <v>177</v>
      </c>
      <c r="C267">
        <v>8.951033983478433E-3</v>
      </c>
      <c r="D267">
        <v>0.15578822067874259</v>
      </c>
      <c r="E267">
        <f>-LOG(GO_Biological_Process_2021_table[[#This Row],[Adjusted P-value]],10)</f>
        <v>0.80746538291261638</v>
      </c>
      <c r="F267">
        <v>0</v>
      </c>
      <c r="G267">
        <v>0</v>
      </c>
      <c r="H267">
        <v>4.8668583905842251</v>
      </c>
      <c r="I267">
        <v>22.95203712652928</v>
      </c>
      <c r="J267" s="1" t="s">
        <v>3621</v>
      </c>
    </row>
    <row r="268" spans="1:10" x14ac:dyDescent="0.25">
      <c r="A268" s="1" t="s">
        <v>3622</v>
      </c>
      <c r="B268" s="1" t="s">
        <v>177</v>
      </c>
      <c r="C268">
        <v>8.951033983478433E-3</v>
      </c>
      <c r="D268">
        <v>0.15578822067874259</v>
      </c>
      <c r="E268">
        <f>-LOG(GO_Biological_Process_2021_table[[#This Row],[Adjusted P-value]],10)</f>
        <v>0.80746538291261638</v>
      </c>
      <c r="F268">
        <v>0</v>
      </c>
      <c r="G268">
        <v>0</v>
      </c>
      <c r="H268">
        <v>4.8668583905842251</v>
      </c>
      <c r="I268">
        <v>22.95203712652928</v>
      </c>
      <c r="J268" s="1" t="s">
        <v>3623</v>
      </c>
    </row>
    <row r="269" spans="1:10" x14ac:dyDescent="0.25">
      <c r="A269" s="1" t="s">
        <v>3624</v>
      </c>
      <c r="B269" s="1" t="s">
        <v>3625</v>
      </c>
      <c r="C269">
        <v>9.1430664797513949E-3</v>
      </c>
      <c r="D269">
        <v>0.15853667884852513</v>
      </c>
      <c r="E269">
        <f>-LOG(GO_Biological_Process_2021_table[[#This Row],[Adjusted P-value]],10)</f>
        <v>0.79987024399090256</v>
      </c>
      <c r="F269">
        <v>0</v>
      </c>
      <c r="G269">
        <v>0</v>
      </c>
      <c r="H269">
        <v>1.9434478103113662</v>
      </c>
      <c r="I269">
        <v>9.1240199705478133</v>
      </c>
      <c r="J269" s="1" t="s">
        <v>3626</v>
      </c>
    </row>
    <row r="270" spans="1:10" x14ac:dyDescent="0.25">
      <c r="A270" s="1" t="s">
        <v>3627</v>
      </c>
      <c r="B270" s="1" t="s">
        <v>3628</v>
      </c>
      <c r="C270">
        <v>9.3375726355750879E-3</v>
      </c>
      <c r="D270">
        <v>0.16130743508370793</v>
      </c>
      <c r="E270">
        <f>-LOG(GO_Biological_Process_2021_table[[#This Row],[Adjusted P-value]],10)</f>
        <v>0.79234561437539808</v>
      </c>
      <c r="F270">
        <v>0</v>
      </c>
      <c r="G270">
        <v>0</v>
      </c>
      <c r="H270">
        <v>2.5098002426607628</v>
      </c>
      <c r="I270">
        <v>11.730075855940131</v>
      </c>
      <c r="J270" s="1" t="s">
        <v>3629</v>
      </c>
    </row>
    <row r="271" spans="1:10" x14ac:dyDescent="0.25">
      <c r="A271" s="1" t="s">
        <v>3630</v>
      </c>
      <c r="B271" s="1" t="s">
        <v>3631</v>
      </c>
      <c r="C271">
        <v>9.490451005714131E-3</v>
      </c>
      <c r="D271">
        <v>0.1633412067539021</v>
      </c>
      <c r="E271">
        <f>-LOG(GO_Biological_Process_2021_table[[#This Row],[Adjusted P-value]],10)</f>
        <v>0.7869042401971017</v>
      </c>
      <c r="F271">
        <v>0</v>
      </c>
      <c r="G271">
        <v>0</v>
      </c>
      <c r="H271">
        <v>1.6635203550020226</v>
      </c>
      <c r="I271">
        <v>7.7477947224708581</v>
      </c>
      <c r="J271" s="1" t="s">
        <v>3632</v>
      </c>
    </row>
    <row r="272" spans="1:10" x14ac:dyDescent="0.25">
      <c r="A272" s="1" t="s">
        <v>3633</v>
      </c>
      <c r="B272" s="1" t="s">
        <v>3634</v>
      </c>
      <c r="C272">
        <v>9.6723948071104765E-3</v>
      </c>
      <c r="D272">
        <v>0.16536161414280653</v>
      </c>
      <c r="E272">
        <f>-LOG(GO_Biological_Process_2021_table[[#This Row],[Adjusted P-value]],10)</f>
        <v>0.78156529708533706</v>
      </c>
      <c r="F272">
        <v>0</v>
      </c>
      <c r="G272">
        <v>0</v>
      </c>
      <c r="H272">
        <v>1.9722670650314436</v>
      </c>
      <c r="I272">
        <v>9.1483200477372222</v>
      </c>
      <c r="J272" s="1" t="s">
        <v>3635</v>
      </c>
    </row>
    <row r="273" spans="1:10" x14ac:dyDescent="0.25">
      <c r="A273" s="1" t="s">
        <v>3636</v>
      </c>
      <c r="B273" s="1" t="s">
        <v>3637</v>
      </c>
      <c r="C273">
        <v>9.6790099089398268E-3</v>
      </c>
      <c r="D273">
        <v>0.16536161414280653</v>
      </c>
      <c r="E273">
        <f>-LOG(GO_Biological_Process_2021_table[[#This Row],[Adjusted P-value]],10)</f>
        <v>0.78156529708533706</v>
      </c>
      <c r="F273">
        <v>0</v>
      </c>
      <c r="G273">
        <v>0</v>
      </c>
      <c r="H273">
        <v>3.4087443348440414</v>
      </c>
      <c r="I273">
        <v>15.809059699434599</v>
      </c>
      <c r="J273" s="1" t="s">
        <v>3638</v>
      </c>
    </row>
    <row r="274" spans="1:10" x14ac:dyDescent="0.25">
      <c r="A274" s="1" t="s">
        <v>3639</v>
      </c>
      <c r="B274" s="1" t="s">
        <v>3640</v>
      </c>
      <c r="C274">
        <v>9.7390572538399844E-3</v>
      </c>
      <c r="D274">
        <v>0.16577801852964985</v>
      </c>
      <c r="E274">
        <f>-LOG(GO_Biological_Process_2021_table[[#This Row],[Adjusted P-value]],10)</f>
        <v>0.78047305559610469</v>
      </c>
      <c r="F274">
        <v>0</v>
      </c>
      <c r="G274">
        <v>0</v>
      </c>
      <c r="H274">
        <v>2.069220277335758</v>
      </c>
      <c r="I274">
        <v>9.5838233093669043</v>
      </c>
      <c r="J274" s="1" t="s">
        <v>3641</v>
      </c>
    </row>
    <row r="275" spans="1:10" x14ac:dyDescent="0.25">
      <c r="A275" s="1" t="s">
        <v>3642</v>
      </c>
      <c r="B275" s="1" t="s">
        <v>3643</v>
      </c>
      <c r="C275">
        <v>1.0123229086592743E-2</v>
      </c>
      <c r="D275">
        <v>0.16581677000521824</v>
      </c>
      <c r="E275">
        <f>-LOG(GO_Biological_Process_2021_table[[#This Row],[Adjusted P-value]],10)</f>
        <v>0.78037154886159943</v>
      </c>
      <c r="F275">
        <v>0</v>
      </c>
      <c r="G275">
        <v>0</v>
      </c>
      <c r="H275">
        <v>2.1181341686567627</v>
      </c>
      <c r="I275">
        <v>9.7284262640693608</v>
      </c>
      <c r="J275" s="1" t="s">
        <v>3644</v>
      </c>
    </row>
    <row r="276" spans="1:10" x14ac:dyDescent="0.25">
      <c r="A276" s="1" t="s">
        <v>3645</v>
      </c>
      <c r="B276" s="1" t="s">
        <v>195</v>
      </c>
      <c r="C276">
        <v>1.0218588833060852E-2</v>
      </c>
      <c r="D276">
        <v>0.16581677000521824</v>
      </c>
      <c r="E276">
        <f>-LOG(GO_Biological_Process_2021_table[[#This Row],[Adjusted P-value]],10)</f>
        <v>0.78037154886159943</v>
      </c>
      <c r="F276">
        <v>0</v>
      </c>
      <c r="G276">
        <v>0</v>
      </c>
      <c r="H276">
        <v>2.6148576996933306</v>
      </c>
      <c r="I276">
        <v>11.985322596640417</v>
      </c>
      <c r="J276" s="1" t="s">
        <v>3646</v>
      </c>
    </row>
    <row r="277" spans="1:10" x14ac:dyDescent="0.25">
      <c r="A277" s="1" t="s">
        <v>3647</v>
      </c>
      <c r="B277" s="1" t="s">
        <v>195</v>
      </c>
      <c r="C277">
        <v>1.0218588833060852E-2</v>
      </c>
      <c r="D277">
        <v>0.16581677000521824</v>
      </c>
      <c r="E277">
        <f>-LOG(GO_Biological_Process_2021_table[[#This Row],[Adjusted P-value]],10)</f>
        <v>0.78037154886159943</v>
      </c>
      <c r="F277">
        <v>0</v>
      </c>
      <c r="G277">
        <v>0</v>
      </c>
      <c r="H277">
        <v>2.6148576996933306</v>
      </c>
      <c r="I277">
        <v>11.985322596640417</v>
      </c>
      <c r="J277" s="1" t="s">
        <v>3648</v>
      </c>
    </row>
    <row r="278" spans="1:10" x14ac:dyDescent="0.25">
      <c r="A278" s="1" t="s">
        <v>3649</v>
      </c>
      <c r="B278" s="1" t="s">
        <v>198</v>
      </c>
      <c r="C278">
        <v>1.0276571930601001E-2</v>
      </c>
      <c r="D278">
        <v>0.16581677000521824</v>
      </c>
      <c r="E278">
        <f>-LOG(GO_Biological_Process_2021_table[[#This Row],[Adjusted P-value]],10)</f>
        <v>0.78037154886159943</v>
      </c>
      <c r="F278">
        <v>0</v>
      </c>
      <c r="G278">
        <v>0</v>
      </c>
      <c r="H278">
        <v>10.699239321240492</v>
      </c>
      <c r="I278">
        <v>48.979925122013277</v>
      </c>
      <c r="J278" s="1" t="s">
        <v>3650</v>
      </c>
    </row>
    <row r="279" spans="1:10" x14ac:dyDescent="0.25">
      <c r="A279" s="1" t="s">
        <v>3651</v>
      </c>
      <c r="B279" s="1" t="s">
        <v>198</v>
      </c>
      <c r="C279">
        <v>1.0276571930601001E-2</v>
      </c>
      <c r="D279">
        <v>0.16581677000521824</v>
      </c>
      <c r="E279">
        <f>-LOG(GO_Biological_Process_2021_table[[#This Row],[Adjusted P-value]],10)</f>
        <v>0.78037154886159943</v>
      </c>
      <c r="F279">
        <v>0</v>
      </c>
      <c r="G279">
        <v>0</v>
      </c>
      <c r="H279">
        <v>10.699239321240492</v>
      </c>
      <c r="I279">
        <v>48.979925122013277</v>
      </c>
      <c r="J279" s="1" t="s">
        <v>3652</v>
      </c>
    </row>
    <row r="280" spans="1:10" x14ac:dyDescent="0.25">
      <c r="A280" s="1" t="s">
        <v>3653</v>
      </c>
      <c r="B280" s="1" t="s">
        <v>198</v>
      </c>
      <c r="C280">
        <v>1.0276571930601001E-2</v>
      </c>
      <c r="D280">
        <v>0.16581677000521824</v>
      </c>
      <c r="E280">
        <f>-LOG(GO_Biological_Process_2021_table[[#This Row],[Adjusted P-value]],10)</f>
        <v>0.78037154886159943</v>
      </c>
      <c r="F280">
        <v>0</v>
      </c>
      <c r="G280">
        <v>0</v>
      </c>
      <c r="H280">
        <v>10.699239321240492</v>
      </c>
      <c r="I280">
        <v>48.979925122013277</v>
      </c>
      <c r="J280" s="1" t="s">
        <v>3654</v>
      </c>
    </row>
    <row r="281" spans="1:10" x14ac:dyDescent="0.25">
      <c r="A281" s="1" t="s">
        <v>3655</v>
      </c>
      <c r="B281" s="1" t="s">
        <v>198</v>
      </c>
      <c r="C281">
        <v>1.0276571930601001E-2</v>
      </c>
      <c r="D281">
        <v>0.16581677000521824</v>
      </c>
      <c r="E281">
        <f>-LOG(GO_Biological_Process_2021_table[[#This Row],[Adjusted P-value]],10)</f>
        <v>0.78037154886159943</v>
      </c>
      <c r="F281">
        <v>0</v>
      </c>
      <c r="G281">
        <v>0</v>
      </c>
      <c r="H281">
        <v>10.699239321240492</v>
      </c>
      <c r="I281">
        <v>48.979925122013277</v>
      </c>
      <c r="J281" s="1" t="s">
        <v>3656</v>
      </c>
    </row>
    <row r="282" spans="1:10" x14ac:dyDescent="0.25">
      <c r="A282" s="1" t="s">
        <v>3657</v>
      </c>
      <c r="B282" s="1" t="s">
        <v>198</v>
      </c>
      <c r="C282">
        <v>1.0276571930601001E-2</v>
      </c>
      <c r="D282">
        <v>0.16581677000521824</v>
      </c>
      <c r="E282">
        <f>-LOG(GO_Biological_Process_2021_table[[#This Row],[Adjusted P-value]],10)</f>
        <v>0.78037154886159943</v>
      </c>
      <c r="F282">
        <v>0</v>
      </c>
      <c r="G282">
        <v>0</v>
      </c>
      <c r="H282">
        <v>10.699239321240492</v>
      </c>
      <c r="I282">
        <v>48.979925122013277</v>
      </c>
      <c r="J282" s="1" t="s">
        <v>3658</v>
      </c>
    </row>
    <row r="283" spans="1:10" x14ac:dyDescent="0.25">
      <c r="A283" s="1" t="s">
        <v>3659</v>
      </c>
      <c r="B283" s="1" t="s">
        <v>198</v>
      </c>
      <c r="C283">
        <v>1.0276571930601001E-2</v>
      </c>
      <c r="D283">
        <v>0.16581677000521824</v>
      </c>
      <c r="E283">
        <f>-LOG(GO_Biological_Process_2021_table[[#This Row],[Adjusted P-value]],10)</f>
        <v>0.78037154886159943</v>
      </c>
      <c r="F283">
        <v>0</v>
      </c>
      <c r="G283">
        <v>0</v>
      </c>
      <c r="H283">
        <v>10.699239321240492</v>
      </c>
      <c r="I283">
        <v>48.979925122013277</v>
      </c>
      <c r="J283" s="1" t="s">
        <v>3660</v>
      </c>
    </row>
    <row r="284" spans="1:10" x14ac:dyDescent="0.25">
      <c r="A284" s="1" t="s">
        <v>3661</v>
      </c>
      <c r="B284" s="1" t="s">
        <v>198</v>
      </c>
      <c r="C284">
        <v>1.0276571930601001E-2</v>
      </c>
      <c r="D284">
        <v>0.16581677000521824</v>
      </c>
      <c r="E284">
        <f>-LOG(GO_Biological_Process_2021_table[[#This Row],[Adjusted P-value]],10)</f>
        <v>0.78037154886159943</v>
      </c>
      <c r="F284">
        <v>0</v>
      </c>
      <c r="G284">
        <v>0</v>
      </c>
      <c r="H284">
        <v>10.699239321240492</v>
      </c>
      <c r="I284">
        <v>48.979925122013277</v>
      </c>
      <c r="J284" s="1" t="s">
        <v>3662</v>
      </c>
    </row>
    <row r="285" spans="1:10" x14ac:dyDescent="0.25">
      <c r="A285" s="1" t="s">
        <v>3663</v>
      </c>
      <c r="B285" s="1" t="s">
        <v>198</v>
      </c>
      <c r="C285">
        <v>1.0276571930601001E-2</v>
      </c>
      <c r="D285">
        <v>0.16581677000521824</v>
      </c>
      <c r="E285">
        <f>-LOG(GO_Biological_Process_2021_table[[#This Row],[Adjusted P-value]],10)</f>
        <v>0.78037154886159943</v>
      </c>
      <c r="F285">
        <v>0</v>
      </c>
      <c r="G285">
        <v>0</v>
      </c>
      <c r="H285">
        <v>10.699239321240492</v>
      </c>
      <c r="I285">
        <v>48.979925122013277</v>
      </c>
      <c r="J285" s="1" t="s">
        <v>3664</v>
      </c>
    </row>
    <row r="286" spans="1:10" x14ac:dyDescent="0.25">
      <c r="A286" s="1" t="s">
        <v>3665</v>
      </c>
      <c r="B286" s="1" t="s">
        <v>198</v>
      </c>
      <c r="C286">
        <v>1.0276571930601001E-2</v>
      </c>
      <c r="D286">
        <v>0.16581677000521824</v>
      </c>
      <c r="E286">
        <f>-LOG(GO_Biological_Process_2021_table[[#This Row],[Adjusted P-value]],10)</f>
        <v>0.78037154886159943</v>
      </c>
      <c r="F286">
        <v>0</v>
      </c>
      <c r="G286">
        <v>0</v>
      </c>
      <c r="H286">
        <v>10.699239321240492</v>
      </c>
      <c r="I286">
        <v>48.979925122013277</v>
      </c>
      <c r="J286" s="1" t="s">
        <v>3666</v>
      </c>
    </row>
    <row r="287" spans="1:10" x14ac:dyDescent="0.25">
      <c r="A287" s="1" t="s">
        <v>3667</v>
      </c>
      <c r="B287" s="1" t="s">
        <v>198</v>
      </c>
      <c r="C287">
        <v>1.0276571930601001E-2</v>
      </c>
      <c r="D287">
        <v>0.16581677000521824</v>
      </c>
      <c r="E287">
        <f>-LOG(GO_Biological_Process_2021_table[[#This Row],[Adjusted P-value]],10)</f>
        <v>0.78037154886159943</v>
      </c>
      <c r="F287">
        <v>0</v>
      </c>
      <c r="G287">
        <v>0</v>
      </c>
      <c r="H287">
        <v>10.699239321240492</v>
      </c>
      <c r="I287">
        <v>48.979925122013277</v>
      </c>
      <c r="J287" s="1" t="s">
        <v>3668</v>
      </c>
    </row>
    <row r="288" spans="1:10" x14ac:dyDescent="0.25">
      <c r="A288" s="1" t="s">
        <v>3669</v>
      </c>
      <c r="B288" s="1" t="s">
        <v>198</v>
      </c>
      <c r="C288">
        <v>1.0276571930601001E-2</v>
      </c>
      <c r="D288">
        <v>0.16581677000521824</v>
      </c>
      <c r="E288">
        <f>-LOG(GO_Biological_Process_2021_table[[#This Row],[Adjusted P-value]],10)</f>
        <v>0.78037154886159943</v>
      </c>
      <c r="F288">
        <v>0</v>
      </c>
      <c r="G288">
        <v>0</v>
      </c>
      <c r="H288">
        <v>10.699239321240492</v>
      </c>
      <c r="I288">
        <v>48.979925122013277</v>
      </c>
      <c r="J288" s="1" t="s">
        <v>3498</v>
      </c>
    </row>
    <row r="289" spans="1:10" x14ac:dyDescent="0.25">
      <c r="A289" s="1" t="s">
        <v>3670</v>
      </c>
      <c r="B289" s="1" t="s">
        <v>198</v>
      </c>
      <c r="C289">
        <v>1.0276571930601001E-2</v>
      </c>
      <c r="D289">
        <v>0.16581677000521824</v>
      </c>
      <c r="E289">
        <f>-LOG(GO_Biological_Process_2021_table[[#This Row],[Adjusted P-value]],10)</f>
        <v>0.78037154886159943</v>
      </c>
      <c r="F289">
        <v>0</v>
      </c>
      <c r="G289">
        <v>0</v>
      </c>
      <c r="H289">
        <v>10.699239321240492</v>
      </c>
      <c r="I289">
        <v>48.979925122013277</v>
      </c>
      <c r="J289" s="1" t="s">
        <v>3671</v>
      </c>
    </row>
    <row r="290" spans="1:10" x14ac:dyDescent="0.25">
      <c r="A290" s="1" t="s">
        <v>3672</v>
      </c>
      <c r="B290" s="1" t="s">
        <v>3673</v>
      </c>
      <c r="C290">
        <v>1.044049172047184E-2</v>
      </c>
      <c r="D290">
        <v>0.16787877171291571</v>
      </c>
      <c r="E290">
        <f>-LOG(GO_Biological_Process_2021_table[[#This Row],[Adjusted P-value]],10)</f>
        <v>0.77500421696980615</v>
      </c>
      <c r="F290">
        <v>0</v>
      </c>
      <c r="G290">
        <v>0</v>
      </c>
      <c r="H290">
        <v>2.1770369232344957</v>
      </c>
      <c r="I290">
        <v>9.9317808989350311</v>
      </c>
      <c r="J290" s="1" t="s">
        <v>3674</v>
      </c>
    </row>
    <row r="291" spans="1:10" x14ac:dyDescent="0.25">
      <c r="A291" s="1" t="s">
        <v>3675</v>
      </c>
      <c r="B291" s="1" t="s">
        <v>3676</v>
      </c>
      <c r="C291">
        <v>1.0735040237000044E-2</v>
      </c>
      <c r="D291">
        <v>0.17089455978143353</v>
      </c>
      <c r="E291">
        <f>-LOG(GO_Biological_Process_2021_table[[#This Row],[Adjusted P-value]],10)</f>
        <v>0.76727176229102156</v>
      </c>
      <c r="F291">
        <v>0</v>
      </c>
      <c r="G291">
        <v>0</v>
      </c>
      <c r="H291">
        <v>2.3400641711229948</v>
      </c>
      <c r="I291">
        <v>10.610417480124227</v>
      </c>
      <c r="J291" s="1" t="s">
        <v>3677</v>
      </c>
    </row>
    <row r="292" spans="1:10" x14ac:dyDescent="0.25">
      <c r="A292" s="1" t="s">
        <v>3678</v>
      </c>
      <c r="B292" s="1" t="s">
        <v>201</v>
      </c>
      <c r="C292">
        <v>1.0811921793789855E-2</v>
      </c>
      <c r="D292">
        <v>0.17089455978143353</v>
      </c>
      <c r="E292">
        <f>-LOG(GO_Biological_Process_2021_table[[#This Row],[Adjusted P-value]],10)</f>
        <v>0.76727176229102156</v>
      </c>
      <c r="F292">
        <v>0</v>
      </c>
      <c r="G292">
        <v>0</v>
      </c>
      <c r="H292">
        <v>6.1160923385747745</v>
      </c>
      <c r="I292">
        <v>27.688197612271669</v>
      </c>
      <c r="J292" s="1" t="s">
        <v>3679</v>
      </c>
    </row>
    <row r="293" spans="1:10" x14ac:dyDescent="0.25">
      <c r="A293" s="1" t="s">
        <v>3680</v>
      </c>
      <c r="B293" s="1" t="s">
        <v>201</v>
      </c>
      <c r="C293">
        <v>1.0811921793789855E-2</v>
      </c>
      <c r="D293">
        <v>0.17089455978143353</v>
      </c>
      <c r="E293">
        <f>-LOG(GO_Biological_Process_2021_table[[#This Row],[Adjusted P-value]],10)</f>
        <v>0.76727176229102156</v>
      </c>
      <c r="F293">
        <v>0</v>
      </c>
      <c r="G293">
        <v>0</v>
      </c>
      <c r="H293">
        <v>6.1160923385747745</v>
      </c>
      <c r="I293">
        <v>27.688197612271669</v>
      </c>
      <c r="J293" s="1" t="s">
        <v>3681</v>
      </c>
    </row>
    <row r="294" spans="1:10" x14ac:dyDescent="0.25">
      <c r="A294" s="1" t="s">
        <v>3682</v>
      </c>
      <c r="B294" s="1" t="s">
        <v>201</v>
      </c>
      <c r="C294">
        <v>1.0811921793789855E-2</v>
      </c>
      <c r="D294">
        <v>0.17089455978143353</v>
      </c>
      <c r="E294">
        <f>-LOG(GO_Biological_Process_2021_table[[#This Row],[Adjusted P-value]],10)</f>
        <v>0.76727176229102156</v>
      </c>
      <c r="F294">
        <v>0</v>
      </c>
      <c r="G294">
        <v>0</v>
      </c>
      <c r="H294">
        <v>6.1160923385747745</v>
      </c>
      <c r="I294">
        <v>27.688197612271669</v>
      </c>
      <c r="J294" s="1" t="s">
        <v>3683</v>
      </c>
    </row>
    <row r="295" spans="1:10" x14ac:dyDescent="0.25">
      <c r="A295" s="1" t="s">
        <v>3684</v>
      </c>
      <c r="B295" s="1" t="s">
        <v>201</v>
      </c>
      <c r="C295">
        <v>1.0811921793789855E-2</v>
      </c>
      <c r="D295">
        <v>0.17089455978143353</v>
      </c>
      <c r="E295">
        <f>-LOG(GO_Biological_Process_2021_table[[#This Row],[Adjusted P-value]],10)</f>
        <v>0.76727176229102156</v>
      </c>
      <c r="F295">
        <v>0</v>
      </c>
      <c r="G295">
        <v>0</v>
      </c>
      <c r="H295">
        <v>6.1160923385747745</v>
      </c>
      <c r="I295">
        <v>27.688197612271669</v>
      </c>
      <c r="J295" s="1" t="s">
        <v>3685</v>
      </c>
    </row>
    <row r="296" spans="1:10" x14ac:dyDescent="0.25">
      <c r="A296" s="1" t="s">
        <v>3686</v>
      </c>
      <c r="B296" s="1" t="s">
        <v>3687</v>
      </c>
      <c r="C296">
        <v>1.100943771568475E-2</v>
      </c>
      <c r="D296">
        <v>0.17149782946833689</v>
      </c>
      <c r="E296">
        <f>-LOG(GO_Biological_Process_2021_table[[#This Row],[Adjusted P-value]],10)</f>
        <v>0.76574137215700833</v>
      </c>
      <c r="F296">
        <v>0</v>
      </c>
      <c r="G296">
        <v>0</v>
      </c>
      <c r="H296">
        <v>2.7560942873919974</v>
      </c>
      <c r="I296">
        <v>12.427235756146192</v>
      </c>
      <c r="J296" s="1" t="s">
        <v>3688</v>
      </c>
    </row>
    <row r="297" spans="1:10" x14ac:dyDescent="0.25">
      <c r="A297" s="1" t="s">
        <v>3689</v>
      </c>
      <c r="B297" s="1" t="s">
        <v>206</v>
      </c>
      <c r="C297">
        <v>1.1034613946854472E-2</v>
      </c>
      <c r="D297">
        <v>0.17149782946833689</v>
      </c>
      <c r="E297">
        <f>-LOG(GO_Biological_Process_2021_table[[#This Row],[Adjusted P-value]],10)</f>
        <v>0.76574137215700833</v>
      </c>
      <c r="F297">
        <v>0</v>
      </c>
      <c r="G297">
        <v>0</v>
      </c>
      <c r="H297">
        <v>3.7799462106061652</v>
      </c>
      <c r="I297">
        <v>17.035152474257231</v>
      </c>
      <c r="J297" s="1" t="s">
        <v>3690</v>
      </c>
    </row>
    <row r="298" spans="1:10" x14ac:dyDescent="0.25">
      <c r="A298" s="1" t="s">
        <v>3691</v>
      </c>
      <c r="B298" s="1" t="s">
        <v>206</v>
      </c>
      <c r="C298">
        <v>1.1034613946854472E-2</v>
      </c>
      <c r="D298">
        <v>0.17149782946833689</v>
      </c>
      <c r="E298">
        <f>-LOG(GO_Biological_Process_2021_table[[#This Row],[Adjusted P-value]],10)</f>
        <v>0.76574137215700833</v>
      </c>
      <c r="F298">
        <v>0</v>
      </c>
      <c r="G298">
        <v>0</v>
      </c>
      <c r="H298">
        <v>3.7799462106061652</v>
      </c>
      <c r="I298">
        <v>17.035152474257231</v>
      </c>
      <c r="J298" s="1" t="s">
        <v>3692</v>
      </c>
    </row>
    <row r="299" spans="1:10" x14ac:dyDescent="0.25">
      <c r="A299" s="1" t="s">
        <v>3693</v>
      </c>
      <c r="B299" s="1" t="s">
        <v>206</v>
      </c>
      <c r="C299">
        <v>1.1034613946854472E-2</v>
      </c>
      <c r="D299">
        <v>0.17149782946833689</v>
      </c>
      <c r="E299">
        <f>-LOG(GO_Biological_Process_2021_table[[#This Row],[Adjusted P-value]],10)</f>
        <v>0.76574137215700833</v>
      </c>
      <c r="F299">
        <v>0</v>
      </c>
      <c r="G299">
        <v>0</v>
      </c>
      <c r="H299">
        <v>3.7799462106061652</v>
      </c>
      <c r="I299">
        <v>17.035152474257231</v>
      </c>
      <c r="J299" s="1" t="s">
        <v>3694</v>
      </c>
    </row>
    <row r="300" spans="1:10" x14ac:dyDescent="0.25">
      <c r="A300" s="1" t="s">
        <v>3695</v>
      </c>
      <c r="B300" s="1" t="s">
        <v>206</v>
      </c>
      <c r="C300">
        <v>1.1034613946854472E-2</v>
      </c>
      <c r="D300">
        <v>0.17149782946833689</v>
      </c>
      <c r="E300">
        <f>-LOG(GO_Biological_Process_2021_table[[#This Row],[Adjusted P-value]],10)</f>
        <v>0.76574137215700833</v>
      </c>
      <c r="F300">
        <v>0</v>
      </c>
      <c r="G300">
        <v>0</v>
      </c>
      <c r="H300">
        <v>3.7799462106061652</v>
      </c>
      <c r="I300">
        <v>17.035152474257231</v>
      </c>
      <c r="J300" s="1" t="s">
        <v>3696</v>
      </c>
    </row>
    <row r="301" spans="1:10" x14ac:dyDescent="0.25">
      <c r="A301" s="1" t="s">
        <v>3697</v>
      </c>
      <c r="B301" s="1" t="s">
        <v>3698</v>
      </c>
      <c r="C301">
        <v>1.116551315666453E-2</v>
      </c>
      <c r="D301">
        <v>0.17295379879673359</v>
      </c>
      <c r="E301">
        <f>-LOG(GO_Biological_Process_2021_table[[#This Row],[Adjusted P-value]],10)</f>
        <v>0.76206989460168162</v>
      </c>
      <c r="F301">
        <v>0</v>
      </c>
      <c r="G301">
        <v>0</v>
      </c>
      <c r="H301">
        <v>2.0905111388317046</v>
      </c>
      <c r="I301">
        <v>9.3966916870712485</v>
      </c>
      <c r="J301" s="1" t="s">
        <v>3699</v>
      </c>
    </row>
    <row r="302" spans="1:10" x14ac:dyDescent="0.25">
      <c r="A302" s="1" t="s">
        <v>3700</v>
      </c>
      <c r="B302" s="1" t="s">
        <v>214</v>
      </c>
      <c r="C302">
        <v>1.1706503458508913E-2</v>
      </c>
      <c r="D302">
        <v>0.1780573049658801</v>
      </c>
      <c r="E302">
        <f>-LOG(GO_Biological_Process_2021_table[[#This Row],[Adjusted P-value]],10)</f>
        <v>0.74944020429080116</v>
      </c>
      <c r="F302">
        <v>0</v>
      </c>
      <c r="G302">
        <v>0</v>
      </c>
      <c r="H302">
        <v>2.5524592915897264</v>
      </c>
      <c r="I302">
        <v>11.352345359840584</v>
      </c>
      <c r="J302" s="1" t="s">
        <v>3701</v>
      </c>
    </row>
    <row r="303" spans="1:10" x14ac:dyDescent="0.25">
      <c r="A303" s="1" t="s">
        <v>3702</v>
      </c>
      <c r="B303" s="1" t="s">
        <v>3703</v>
      </c>
      <c r="C303">
        <v>1.1712599234943645E-2</v>
      </c>
      <c r="D303">
        <v>0.1780573049658801</v>
      </c>
      <c r="E303">
        <f>-LOG(GO_Biological_Process_2021_table[[#This Row],[Adjusted P-value]],10)</f>
        <v>0.74944020429080116</v>
      </c>
      <c r="F303">
        <v>0</v>
      </c>
      <c r="G303">
        <v>0</v>
      </c>
      <c r="H303">
        <v>3.2603595562922352</v>
      </c>
      <c r="I303">
        <v>14.499112897217978</v>
      </c>
      <c r="J303" s="1" t="s">
        <v>3304</v>
      </c>
    </row>
    <row r="304" spans="1:10" x14ac:dyDescent="0.25">
      <c r="A304" s="1" t="s">
        <v>3704</v>
      </c>
      <c r="B304" s="1" t="s">
        <v>3703</v>
      </c>
      <c r="C304">
        <v>1.1712599234943645E-2</v>
      </c>
      <c r="D304">
        <v>0.1780573049658801</v>
      </c>
      <c r="E304">
        <f>-LOG(GO_Biological_Process_2021_table[[#This Row],[Adjusted P-value]],10)</f>
        <v>0.74944020429080116</v>
      </c>
      <c r="F304">
        <v>0</v>
      </c>
      <c r="G304">
        <v>0</v>
      </c>
      <c r="H304">
        <v>3.2603595562922352</v>
      </c>
      <c r="I304">
        <v>14.499112897217978</v>
      </c>
      <c r="J304" s="1" t="s">
        <v>3705</v>
      </c>
    </row>
    <row r="305" spans="1:10" x14ac:dyDescent="0.25">
      <c r="A305" s="1" t="s">
        <v>3706</v>
      </c>
      <c r="B305" s="1" t="s">
        <v>217</v>
      </c>
      <c r="C305">
        <v>1.1801517092638492E-2</v>
      </c>
      <c r="D305">
        <v>0.1780573049658801</v>
      </c>
      <c r="E305">
        <f>-LOG(GO_Biological_Process_2021_table[[#This Row],[Adjusted P-value]],10)</f>
        <v>0.74944020429080116</v>
      </c>
      <c r="F305">
        <v>0</v>
      </c>
      <c r="G305">
        <v>0</v>
      </c>
      <c r="H305">
        <v>4.4610427650849447</v>
      </c>
      <c r="I305">
        <v>19.80492064511003</v>
      </c>
      <c r="J305" s="1" t="s">
        <v>3707</v>
      </c>
    </row>
    <row r="306" spans="1:10" x14ac:dyDescent="0.25">
      <c r="A306" s="1" t="s">
        <v>3708</v>
      </c>
      <c r="B306" s="1" t="s">
        <v>217</v>
      </c>
      <c r="C306">
        <v>1.1801517092638492E-2</v>
      </c>
      <c r="D306">
        <v>0.1780573049658801</v>
      </c>
      <c r="E306">
        <f>-LOG(GO_Biological_Process_2021_table[[#This Row],[Adjusted P-value]],10)</f>
        <v>0.74944020429080116</v>
      </c>
      <c r="F306">
        <v>0</v>
      </c>
      <c r="G306">
        <v>0</v>
      </c>
      <c r="H306">
        <v>4.4610427650849447</v>
      </c>
      <c r="I306">
        <v>19.80492064511003</v>
      </c>
      <c r="J306" s="1" t="s">
        <v>3709</v>
      </c>
    </row>
    <row r="307" spans="1:10" x14ac:dyDescent="0.25">
      <c r="A307" s="1" t="s">
        <v>3710</v>
      </c>
      <c r="B307" s="1" t="s">
        <v>217</v>
      </c>
      <c r="C307">
        <v>1.1801517092638492E-2</v>
      </c>
      <c r="D307">
        <v>0.1780573049658801</v>
      </c>
      <c r="E307">
        <f>-LOG(GO_Biological_Process_2021_table[[#This Row],[Adjusted P-value]],10)</f>
        <v>0.74944020429080116</v>
      </c>
      <c r="F307">
        <v>0</v>
      </c>
      <c r="G307">
        <v>0</v>
      </c>
      <c r="H307">
        <v>4.4610427650849447</v>
      </c>
      <c r="I307">
        <v>19.80492064511003</v>
      </c>
      <c r="J307" s="1" t="s">
        <v>3711</v>
      </c>
    </row>
    <row r="308" spans="1:10" x14ac:dyDescent="0.25">
      <c r="A308" s="1" t="s">
        <v>3712</v>
      </c>
      <c r="B308" s="1" t="s">
        <v>217</v>
      </c>
      <c r="C308">
        <v>1.1801517092638492E-2</v>
      </c>
      <c r="D308">
        <v>0.1780573049658801</v>
      </c>
      <c r="E308">
        <f>-LOG(GO_Biological_Process_2021_table[[#This Row],[Adjusted P-value]],10)</f>
        <v>0.74944020429080116</v>
      </c>
      <c r="F308">
        <v>0</v>
      </c>
      <c r="G308">
        <v>0</v>
      </c>
      <c r="H308">
        <v>4.4610427650849447</v>
      </c>
      <c r="I308">
        <v>19.80492064511003</v>
      </c>
      <c r="J308" s="1" t="s">
        <v>3713</v>
      </c>
    </row>
    <row r="309" spans="1:10" x14ac:dyDescent="0.25">
      <c r="A309" s="1" t="s">
        <v>3714</v>
      </c>
      <c r="B309" s="1" t="s">
        <v>217</v>
      </c>
      <c r="C309">
        <v>1.1801517092638492E-2</v>
      </c>
      <c r="D309">
        <v>0.1780573049658801</v>
      </c>
      <c r="E309">
        <f>-LOG(GO_Biological_Process_2021_table[[#This Row],[Adjusted P-value]],10)</f>
        <v>0.74944020429080116</v>
      </c>
      <c r="F309">
        <v>0</v>
      </c>
      <c r="G309">
        <v>0</v>
      </c>
      <c r="H309">
        <v>4.4610427650849447</v>
      </c>
      <c r="I309">
        <v>19.80492064511003</v>
      </c>
      <c r="J309" s="1" t="s">
        <v>3715</v>
      </c>
    </row>
    <row r="310" spans="1:10" x14ac:dyDescent="0.25">
      <c r="A310" s="1" t="s">
        <v>3716</v>
      </c>
      <c r="B310" s="1" t="s">
        <v>3717</v>
      </c>
      <c r="C310">
        <v>1.3501085564391453E-2</v>
      </c>
      <c r="D310">
        <v>0.20239574827087128</v>
      </c>
      <c r="E310">
        <f>-LOG(GO_Biological_Process_2021_table[[#This Row],[Adjusted P-value]],10)</f>
        <v>0.69379861496412454</v>
      </c>
      <c r="F310">
        <v>0</v>
      </c>
      <c r="G310">
        <v>0</v>
      </c>
      <c r="H310">
        <v>2.037363030813871</v>
      </c>
      <c r="I310">
        <v>8.770817663292215</v>
      </c>
      <c r="J310" s="1" t="s">
        <v>3718</v>
      </c>
    </row>
    <row r="311" spans="1:10" x14ac:dyDescent="0.25">
      <c r="A311" s="1" t="s">
        <v>3719</v>
      </c>
      <c r="B311" s="1" t="s">
        <v>3720</v>
      </c>
      <c r="C311">
        <v>1.3501760698078352E-2</v>
      </c>
      <c r="D311">
        <v>0.20239574827087128</v>
      </c>
      <c r="E311">
        <f>-LOG(GO_Biological_Process_2021_table[[#This Row],[Adjusted P-value]],10)</f>
        <v>0.69379861496412454</v>
      </c>
      <c r="F311">
        <v>0</v>
      </c>
      <c r="G311">
        <v>0</v>
      </c>
      <c r="H311">
        <v>1.7192417061611374</v>
      </c>
      <c r="I311">
        <v>7.4012241037111357</v>
      </c>
      <c r="J311" s="1" t="s">
        <v>3721</v>
      </c>
    </row>
    <row r="312" spans="1:10" x14ac:dyDescent="0.25">
      <c r="A312" s="1" t="s">
        <v>3722</v>
      </c>
      <c r="B312" s="1" t="s">
        <v>3723</v>
      </c>
      <c r="C312">
        <v>1.3559473233146199E-2</v>
      </c>
      <c r="D312">
        <v>0.20260730583418129</v>
      </c>
      <c r="E312">
        <f>-LOG(GO_Biological_Process_2021_table[[#This Row],[Adjusted P-value]],10)</f>
        <v>0.69334489843149194</v>
      </c>
      <c r="F312">
        <v>0</v>
      </c>
      <c r="G312">
        <v>0</v>
      </c>
      <c r="H312">
        <v>2.3588242210464432</v>
      </c>
      <c r="I312">
        <v>10.144524195547492</v>
      </c>
      <c r="J312" s="1" t="s">
        <v>3724</v>
      </c>
    </row>
    <row r="313" spans="1:10" x14ac:dyDescent="0.25">
      <c r="A313" s="1" t="s">
        <v>3725</v>
      </c>
      <c r="B313" s="1" t="s">
        <v>3726</v>
      </c>
      <c r="C313">
        <v>1.3665350928704049E-2</v>
      </c>
      <c r="D313">
        <v>0.20295099733574062</v>
      </c>
      <c r="E313">
        <f>-LOG(GO_Biological_Process_2021_table[[#This Row],[Adjusted P-value]],10)</f>
        <v>0.6926088101444563</v>
      </c>
      <c r="F313">
        <v>0</v>
      </c>
      <c r="G313">
        <v>0</v>
      </c>
      <c r="H313">
        <v>1.5498354645641468</v>
      </c>
      <c r="I313">
        <v>6.6532759247695425</v>
      </c>
      <c r="J313" s="1" t="s">
        <v>3727</v>
      </c>
    </row>
    <row r="314" spans="1:10" x14ac:dyDescent="0.25">
      <c r="A314" s="1" t="s">
        <v>3728</v>
      </c>
      <c r="B314" s="1" t="s">
        <v>229</v>
      </c>
      <c r="C314">
        <v>1.3669821856270028E-2</v>
      </c>
      <c r="D314">
        <v>0.20295099733574062</v>
      </c>
      <c r="E314">
        <f>-LOG(GO_Biological_Process_2021_table[[#This Row],[Adjusted P-value]],10)</f>
        <v>0.6926088101444563</v>
      </c>
      <c r="F314">
        <v>0</v>
      </c>
      <c r="G314">
        <v>0</v>
      </c>
      <c r="H314">
        <v>3.5697538100820632</v>
      </c>
      <c r="I314">
        <v>15.323399050272062</v>
      </c>
      <c r="J314" s="1" t="s">
        <v>3729</v>
      </c>
    </row>
    <row r="315" spans="1:10" x14ac:dyDescent="0.25">
      <c r="A315" s="1" t="s">
        <v>3730</v>
      </c>
      <c r="B315" s="1" t="s">
        <v>3731</v>
      </c>
      <c r="C315">
        <v>1.3741907882562776E-2</v>
      </c>
      <c r="D315">
        <v>0.20337148385436057</v>
      </c>
      <c r="E315">
        <f>-LOG(GO_Biological_Process_2021_table[[#This Row],[Adjusted P-value]],10)</f>
        <v>0.69170994262717778</v>
      </c>
      <c r="F315">
        <v>0</v>
      </c>
      <c r="G315">
        <v>0</v>
      </c>
      <c r="H315">
        <v>1.4003165667646189</v>
      </c>
      <c r="I315">
        <v>6.0035844223630868</v>
      </c>
      <c r="J315" s="1" t="s">
        <v>3732</v>
      </c>
    </row>
    <row r="316" spans="1:10" x14ac:dyDescent="0.25">
      <c r="A316" s="1" t="s">
        <v>3733</v>
      </c>
      <c r="B316" s="1" t="s">
        <v>232</v>
      </c>
      <c r="C316">
        <v>1.4037557467922067E-2</v>
      </c>
      <c r="D316">
        <v>0.20686967607890491</v>
      </c>
      <c r="E316">
        <f>-LOG(GO_Biological_Process_2021_table[[#This Row],[Adjusted P-value]],10)</f>
        <v>0.68430316557775639</v>
      </c>
      <c r="F316">
        <v>0</v>
      </c>
      <c r="G316">
        <v>0</v>
      </c>
      <c r="H316">
        <v>3.1243401759530793</v>
      </c>
      <c r="I316">
        <v>13.328494131418683</v>
      </c>
      <c r="J316" s="1" t="s">
        <v>3734</v>
      </c>
    </row>
    <row r="317" spans="1:10" x14ac:dyDescent="0.25">
      <c r="A317" s="1" t="s">
        <v>3735</v>
      </c>
      <c r="B317" s="1" t="s">
        <v>3736</v>
      </c>
      <c r="C317">
        <v>1.4111832863570661E-2</v>
      </c>
      <c r="D317">
        <v>0.20686967607890491</v>
      </c>
      <c r="E317">
        <f>-LOG(GO_Biological_Process_2021_table[[#This Row],[Adjusted P-value]],10)</f>
        <v>0.68430316557775639</v>
      </c>
      <c r="F317">
        <v>0</v>
      </c>
      <c r="G317">
        <v>0</v>
      </c>
      <c r="H317">
        <v>2.0859835100117787</v>
      </c>
      <c r="I317">
        <v>8.8878367667407563</v>
      </c>
      <c r="J317" s="1" t="s">
        <v>3737</v>
      </c>
    </row>
    <row r="318" spans="1:10" x14ac:dyDescent="0.25">
      <c r="A318" s="1" t="s">
        <v>3738</v>
      </c>
      <c r="B318" s="1" t="s">
        <v>3736</v>
      </c>
      <c r="C318">
        <v>1.4111832863570661E-2</v>
      </c>
      <c r="D318">
        <v>0.20686967607890491</v>
      </c>
      <c r="E318">
        <f>-LOG(GO_Biological_Process_2021_table[[#This Row],[Adjusted P-value]],10)</f>
        <v>0.68430316557775639</v>
      </c>
      <c r="F318">
        <v>0</v>
      </c>
      <c r="G318">
        <v>0</v>
      </c>
      <c r="H318">
        <v>2.0859835100117787</v>
      </c>
      <c r="I318">
        <v>8.8878367667407563</v>
      </c>
      <c r="J318" s="1" t="s">
        <v>3739</v>
      </c>
    </row>
    <row r="319" spans="1:10" x14ac:dyDescent="0.25">
      <c r="A319" s="1" t="s">
        <v>3740</v>
      </c>
      <c r="B319" s="1" t="s">
        <v>3741</v>
      </c>
      <c r="C319">
        <v>1.4539642880813955E-2</v>
      </c>
      <c r="D319">
        <v>0.20899566133919834</v>
      </c>
      <c r="E319">
        <f>-LOG(GO_Biological_Process_2021_table[[#This Row],[Adjusted P-value]],10)</f>
        <v>0.67986272956360172</v>
      </c>
      <c r="F319">
        <v>0</v>
      </c>
      <c r="G319">
        <v>0</v>
      </c>
      <c r="H319">
        <v>1.4348087531700175</v>
      </c>
      <c r="I319">
        <v>6.0704984468641738</v>
      </c>
      <c r="J319" s="1" t="s">
        <v>3742</v>
      </c>
    </row>
    <row r="320" spans="1:10" x14ac:dyDescent="0.25">
      <c r="A320" s="1" t="s">
        <v>3743</v>
      </c>
      <c r="B320" s="1" t="s">
        <v>3744</v>
      </c>
      <c r="C320">
        <v>1.4832851320516085E-2</v>
      </c>
      <c r="D320">
        <v>0.20899566133919834</v>
      </c>
      <c r="E320">
        <f>-LOG(GO_Biological_Process_2021_table[[#This Row],[Adjusted P-value]],10)</f>
        <v>0.67986272956360172</v>
      </c>
      <c r="F320">
        <v>0</v>
      </c>
      <c r="G320">
        <v>0</v>
      </c>
      <c r="H320">
        <v>1.6632774106083714</v>
      </c>
      <c r="I320">
        <v>7.003912935228735</v>
      </c>
      <c r="J320" s="1" t="s">
        <v>3745</v>
      </c>
    </row>
    <row r="321" spans="1:10" x14ac:dyDescent="0.25">
      <c r="A321" s="1" t="s">
        <v>3746</v>
      </c>
      <c r="B321" s="1" t="s">
        <v>3747</v>
      </c>
      <c r="C321">
        <v>1.4861305434819973E-2</v>
      </c>
      <c r="D321">
        <v>0.20899566133919834</v>
      </c>
      <c r="E321">
        <f>-LOG(GO_Biological_Process_2021_table[[#This Row],[Adjusted P-value]],10)</f>
        <v>0.67986272956360172</v>
      </c>
      <c r="F321">
        <v>0</v>
      </c>
      <c r="G321">
        <v>0</v>
      </c>
      <c r="H321">
        <v>1.8047360788286946</v>
      </c>
      <c r="I321">
        <v>7.5961240395942671</v>
      </c>
      <c r="J321" s="1" t="s">
        <v>3748</v>
      </c>
    </row>
    <row r="322" spans="1:10" x14ac:dyDescent="0.25">
      <c r="A322" s="1" t="s">
        <v>3749</v>
      </c>
      <c r="B322" s="1" t="s">
        <v>3750</v>
      </c>
      <c r="C322">
        <v>1.5040981834468593E-2</v>
      </c>
      <c r="D322">
        <v>0.20899566133919834</v>
      </c>
      <c r="E322">
        <f>-LOG(GO_Biological_Process_2021_table[[#This Row],[Adjusted P-value]],10)</f>
        <v>0.67986272956360172</v>
      </c>
      <c r="F322">
        <v>0</v>
      </c>
      <c r="G322">
        <v>0</v>
      </c>
      <c r="H322">
        <v>2.2186612576064908</v>
      </c>
      <c r="I322">
        <v>9.3116695613103673</v>
      </c>
      <c r="J322" s="1" t="s">
        <v>3751</v>
      </c>
    </row>
    <row r="323" spans="1:10" x14ac:dyDescent="0.25">
      <c r="A323" s="1" t="s">
        <v>3752</v>
      </c>
      <c r="B323" s="1" t="s">
        <v>3750</v>
      </c>
      <c r="C323">
        <v>1.5040981834468593E-2</v>
      </c>
      <c r="D323">
        <v>0.20899566133919834</v>
      </c>
      <c r="E323">
        <f>-LOG(GO_Biological_Process_2021_table[[#This Row],[Adjusted P-value]],10)</f>
        <v>0.67986272956360172</v>
      </c>
      <c r="F323">
        <v>0</v>
      </c>
      <c r="G323">
        <v>0</v>
      </c>
      <c r="H323">
        <v>2.2186612576064908</v>
      </c>
      <c r="I323">
        <v>9.3116695613103673</v>
      </c>
      <c r="J323" s="1" t="s">
        <v>3753</v>
      </c>
    </row>
    <row r="324" spans="1:10" x14ac:dyDescent="0.25">
      <c r="A324" s="1" t="s">
        <v>3754</v>
      </c>
      <c r="B324" s="1" t="s">
        <v>3750</v>
      </c>
      <c r="C324">
        <v>1.5040981834468593E-2</v>
      </c>
      <c r="D324">
        <v>0.20899566133919834</v>
      </c>
      <c r="E324">
        <f>-LOG(GO_Biological_Process_2021_table[[#This Row],[Adjusted P-value]],10)</f>
        <v>0.67986272956360172</v>
      </c>
      <c r="F324">
        <v>0</v>
      </c>
      <c r="G324">
        <v>0</v>
      </c>
      <c r="H324">
        <v>2.2186612576064908</v>
      </c>
      <c r="I324">
        <v>9.3116695613103673</v>
      </c>
      <c r="J324" s="1" t="s">
        <v>3755</v>
      </c>
    </row>
    <row r="325" spans="1:10" x14ac:dyDescent="0.25">
      <c r="A325" s="1" t="s">
        <v>3756</v>
      </c>
      <c r="B325" s="1" t="s">
        <v>3757</v>
      </c>
      <c r="C325">
        <v>1.5134181808239288E-2</v>
      </c>
      <c r="D325">
        <v>0.20899566133919834</v>
      </c>
      <c r="E325">
        <f>-LOG(GO_Biological_Process_2021_table[[#This Row],[Adjusted P-value]],10)</f>
        <v>0.67986272956360172</v>
      </c>
      <c r="F325">
        <v>0</v>
      </c>
      <c r="G325">
        <v>0</v>
      </c>
      <c r="H325">
        <v>5.3512880562060889</v>
      </c>
      <c r="I325">
        <v>22.426174762069685</v>
      </c>
      <c r="J325" s="1" t="s">
        <v>3685</v>
      </c>
    </row>
    <row r="326" spans="1:10" x14ac:dyDescent="0.25">
      <c r="A326" s="1" t="s">
        <v>3758</v>
      </c>
      <c r="B326" s="1" t="s">
        <v>3757</v>
      </c>
      <c r="C326">
        <v>1.5134181808239288E-2</v>
      </c>
      <c r="D326">
        <v>0.20899566133919834</v>
      </c>
      <c r="E326">
        <f>-LOG(GO_Biological_Process_2021_table[[#This Row],[Adjusted P-value]],10)</f>
        <v>0.67986272956360172</v>
      </c>
      <c r="F326">
        <v>0</v>
      </c>
      <c r="G326">
        <v>0</v>
      </c>
      <c r="H326">
        <v>5.3512880562060889</v>
      </c>
      <c r="I326">
        <v>22.426174762069685</v>
      </c>
      <c r="J326" s="1" t="s">
        <v>3759</v>
      </c>
    </row>
    <row r="327" spans="1:10" x14ac:dyDescent="0.25">
      <c r="A327" s="1" t="s">
        <v>3760</v>
      </c>
      <c r="B327" s="1" t="s">
        <v>3757</v>
      </c>
      <c r="C327">
        <v>1.5134181808239288E-2</v>
      </c>
      <c r="D327">
        <v>0.20899566133919834</v>
      </c>
      <c r="E327">
        <f>-LOG(GO_Biological_Process_2021_table[[#This Row],[Adjusted P-value]],10)</f>
        <v>0.67986272956360172</v>
      </c>
      <c r="F327">
        <v>0</v>
      </c>
      <c r="G327">
        <v>0</v>
      </c>
      <c r="H327">
        <v>5.3512880562060889</v>
      </c>
      <c r="I327">
        <v>22.426174762069685</v>
      </c>
      <c r="J327" s="1" t="s">
        <v>3761</v>
      </c>
    </row>
    <row r="328" spans="1:10" x14ac:dyDescent="0.25">
      <c r="A328" s="1" t="s">
        <v>3762</v>
      </c>
      <c r="B328" s="1" t="s">
        <v>3757</v>
      </c>
      <c r="C328">
        <v>1.5134181808239288E-2</v>
      </c>
      <c r="D328">
        <v>0.20899566133919834</v>
      </c>
      <c r="E328">
        <f>-LOG(GO_Biological_Process_2021_table[[#This Row],[Adjusted P-value]],10)</f>
        <v>0.67986272956360172</v>
      </c>
      <c r="F328">
        <v>0</v>
      </c>
      <c r="G328">
        <v>0</v>
      </c>
      <c r="H328">
        <v>5.3512880562060889</v>
      </c>
      <c r="I328">
        <v>22.426174762069685</v>
      </c>
      <c r="J328" s="1" t="s">
        <v>3763</v>
      </c>
    </row>
    <row r="329" spans="1:10" x14ac:dyDescent="0.25">
      <c r="A329" s="1" t="s">
        <v>3764</v>
      </c>
      <c r="B329" s="1" t="s">
        <v>3757</v>
      </c>
      <c r="C329">
        <v>1.5134181808239288E-2</v>
      </c>
      <c r="D329">
        <v>0.20899566133919834</v>
      </c>
      <c r="E329">
        <f>-LOG(GO_Biological_Process_2021_table[[#This Row],[Adjusted P-value]],10)</f>
        <v>0.67986272956360172</v>
      </c>
      <c r="F329">
        <v>0</v>
      </c>
      <c r="G329">
        <v>0</v>
      </c>
      <c r="H329">
        <v>5.3512880562060889</v>
      </c>
      <c r="I329">
        <v>22.426174762069685</v>
      </c>
      <c r="J329" s="1" t="s">
        <v>3765</v>
      </c>
    </row>
    <row r="330" spans="1:10" x14ac:dyDescent="0.25">
      <c r="A330" s="1" t="s">
        <v>3766</v>
      </c>
      <c r="B330" s="1" t="s">
        <v>3757</v>
      </c>
      <c r="C330">
        <v>1.5134181808239288E-2</v>
      </c>
      <c r="D330">
        <v>0.20899566133919834</v>
      </c>
      <c r="E330">
        <f>-LOG(GO_Biological_Process_2021_table[[#This Row],[Adjusted P-value]],10)</f>
        <v>0.67986272956360172</v>
      </c>
      <c r="F330">
        <v>0</v>
      </c>
      <c r="G330">
        <v>0</v>
      </c>
      <c r="H330">
        <v>5.3512880562060889</v>
      </c>
      <c r="I330">
        <v>22.426174762069685</v>
      </c>
      <c r="J330" s="1" t="s">
        <v>3767</v>
      </c>
    </row>
    <row r="331" spans="1:10" x14ac:dyDescent="0.25">
      <c r="A331" s="1" t="s">
        <v>3768</v>
      </c>
      <c r="B331" s="1" t="s">
        <v>3757</v>
      </c>
      <c r="C331">
        <v>1.5134181808239288E-2</v>
      </c>
      <c r="D331">
        <v>0.20899566133919834</v>
      </c>
      <c r="E331">
        <f>-LOG(GO_Biological_Process_2021_table[[#This Row],[Adjusted P-value]],10)</f>
        <v>0.67986272956360172</v>
      </c>
      <c r="F331">
        <v>0</v>
      </c>
      <c r="G331">
        <v>0</v>
      </c>
      <c r="H331">
        <v>5.3512880562060889</v>
      </c>
      <c r="I331">
        <v>22.426174762069685</v>
      </c>
      <c r="J331" s="1" t="s">
        <v>3769</v>
      </c>
    </row>
    <row r="332" spans="1:10" x14ac:dyDescent="0.25">
      <c r="A332" s="1" t="s">
        <v>3770</v>
      </c>
      <c r="B332" s="1" t="s">
        <v>3757</v>
      </c>
      <c r="C332">
        <v>1.5134181808239288E-2</v>
      </c>
      <c r="D332">
        <v>0.20899566133919834</v>
      </c>
      <c r="E332">
        <f>-LOG(GO_Biological_Process_2021_table[[#This Row],[Adjusted P-value]],10)</f>
        <v>0.67986272956360172</v>
      </c>
      <c r="F332">
        <v>0</v>
      </c>
      <c r="G332">
        <v>0</v>
      </c>
      <c r="H332">
        <v>5.3512880562060889</v>
      </c>
      <c r="I332">
        <v>22.426174762069685</v>
      </c>
      <c r="J332" s="1" t="s">
        <v>3462</v>
      </c>
    </row>
    <row r="333" spans="1:10" x14ac:dyDescent="0.25">
      <c r="A333" s="1" t="s">
        <v>3771</v>
      </c>
      <c r="B333" s="1" t="s">
        <v>3757</v>
      </c>
      <c r="C333">
        <v>1.5134181808239288E-2</v>
      </c>
      <c r="D333">
        <v>0.20899566133919834</v>
      </c>
      <c r="E333">
        <f>-LOG(GO_Biological_Process_2021_table[[#This Row],[Adjusted P-value]],10)</f>
        <v>0.67986272956360172</v>
      </c>
      <c r="F333">
        <v>0</v>
      </c>
      <c r="G333">
        <v>0</v>
      </c>
      <c r="H333">
        <v>5.3512880562060889</v>
      </c>
      <c r="I333">
        <v>22.426174762069685</v>
      </c>
      <c r="J333" s="1" t="s">
        <v>3772</v>
      </c>
    </row>
    <row r="334" spans="1:10" x14ac:dyDescent="0.25">
      <c r="A334" s="1" t="s">
        <v>3773</v>
      </c>
      <c r="B334" s="1" t="s">
        <v>3774</v>
      </c>
      <c r="C334">
        <v>1.5165625964116296E-2</v>
      </c>
      <c r="D334">
        <v>0.20899566133919834</v>
      </c>
      <c r="E334">
        <f>-LOG(GO_Biological_Process_2021_table[[#This Row],[Adjusted P-value]],10)</f>
        <v>0.67986272956360172</v>
      </c>
      <c r="F334">
        <v>0</v>
      </c>
      <c r="G334">
        <v>0</v>
      </c>
      <c r="H334">
        <v>2.4361713492148276</v>
      </c>
      <c r="I334">
        <v>10.204449061885317</v>
      </c>
      <c r="J334" s="1" t="s">
        <v>3775</v>
      </c>
    </row>
    <row r="335" spans="1:10" x14ac:dyDescent="0.25">
      <c r="A335" s="1" t="s">
        <v>3776</v>
      </c>
      <c r="B335" s="1" t="s">
        <v>3777</v>
      </c>
      <c r="C335">
        <v>1.521065740894819E-2</v>
      </c>
      <c r="D335">
        <v>0.20899566133919834</v>
      </c>
      <c r="E335">
        <f>-LOG(GO_Biological_Process_2021_table[[#This Row],[Adjusted P-value]],10)</f>
        <v>0.67986272956360172</v>
      </c>
      <c r="F335">
        <v>0</v>
      </c>
      <c r="G335">
        <v>0</v>
      </c>
      <c r="H335">
        <v>4.1176603127393987</v>
      </c>
      <c r="I335">
        <v>17.235533513251941</v>
      </c>
      <c r="J335" s="1" t="s">
        <v>3778</v>
      </c>
    </row>
    <row r="336" spans="1:10" x14ac:dyDescent="0.25">
      <c r="A336" s="1" t="s">
        <v>3779</v>
      </c>
      <c r="B336" s="1" t="s">
        <v>3777</v>
      </c>
      <c r="C336">
        <v>1.521065740894819E-2</v>
      </c>
      <c r="D336">
        <v>0.20899566133919834</v>
      </c>
      <c r="E336">
        <f>-LOG(GO_Biological_Process_2021_table[[#This Row],[Adjusted P-value]],10)</f>
        <v>0.67986272956360172</v>
      </c>
      <c r="F336">
        <v>0</v>
      </c>
      <c r="G336">
        <v>0</v>
      </c>
      <c r="H336">
        <v>4.1176603127393987</v>
      </c>
      <c r="I336">
        <v>17.235533513251941</v>
      </c>
      <c r="J336" s="1" t="s">
        <v>3780</v>
      </c>
    </row>
    <row r="337" spans="1:10" x14ac:dyDescent="0.25">
      <c r="A337" s="1" t="s">
        <v>3781</v>
      </c>
      <c r="B337" s="1" t="s">
        <v>3777</v>
      </c>
      <c r="C337">
        <v>1.521065740894819E-2</v>
      </c>
      <c r="D337">
        <v>0.20899566133919834</v>
      </c>
      <c r="E337">
        <f>-LOG(GO_Biological_Process_2021_table[[#This Row],[Adjusted P-value]],10)</f>
        <v>0.67986272956360172</v>
      </c>
      <c r="F337">
        <v>0</v>
      </c>
      <c r="G337">
        <v>0</v>
      </c>
      <c r="H337">
        <v>4.1176603127393987</v>
      </c>
      <c r="I337">
        <v>17.235533513251941</v>
      </c>
      <c r="J337" s="1" t="s">
        <v>3782</v>
      </c>
    </row>
    <row r="338" spans="1:10" x14ac:dyDescent="0.25">
      <c r="A338" s="1" t="s">
        <v>3783</v>
      </c>
      <c r="B338" s="1" t="s">
        <v>3777</v>
      </c>
      <c r="C338">
        <v>1.521065740894819E-2</v>
      </c>
      <c r="D338">
        <v>0.20899566133919834</v>
      </c>
      <c r="E338">
        <f>-LOG(GO_Biological_Process_2021_table[[#This Row],[Adjusted P-value]],10)</f>
        <v>0.67986272956360172</v>
      </c>
      <c r="F338">
        <v>0</v>
      </c>
      <c r="G338">
        <v>0</v>
      </c>
      <c r="H338">
        <v>4.1176603127393987</v>
      </c>
      <c r="I338">
        <v>17.235533513251941</v>
      </c>
      <c r="J338" s="1" t="s">
        <v>3784</v>
      </c>
    </row>
    <row r="339" spans="1:10" x14ac:dyDescent="0.25">
      <c r="A339" s="1" t="s">
        <v>3785</v>
      </c>
      <c r="B339" s="1" t="s">
        <v>3777</v>
      </c>
      <c r="C339">
        <v>1.521065740894819E-2</v>
      </c>
      <c r="D339">
        <v>0.20899566133919834</v>
      </c>
      <c r="E339">
        <f>-LOG(GO_Biological_Process_2021_table[[#This Row],[Adjusted P-value]],10)</f>
        <v>0.67986272956360172</v>
      </c>
      <c r="F339">
        <v>0</v>
      </c>
      <c r="G339">
        <v>0</v>
      </c>
      <c r="H339">
        <v>4.1176603127393987</v>
      </c>
      <c r="I339">
        <v>17.235533513251941</v>
      </c>
      <c r="J339" s="1" t="s">
        <v>3786</v>
      </c>
    </row>
    <row r="340" spans="1:10" x14ac:dyDescent="0.25">
      <c r="A340" s="1" t="s">
        <v>3787</v>
      </c>
      <c r="B340" s="1" t="s">
        <v>3788</v>
      </c>
      <c r="C340">
        <v>1.5246294210025444E-2</v>
      </c>
      <c r="D340">
        <v>0.20899566133919834</v>
      </c>
      <c r="E340">
        <f>-LOG(GO_Biological_Process_2021_table[[#This Row],[Adjusted P-value]],10)</f>
        <v>0.67986272956360172</v>
      </c>
      <c r="F340">
        <v>0</v>
      </c>
      <c r="G340">
        <v>0</v>
      </c>
      <c r="H340">
        <v>2.3124459660407375</v>
      </c>
      <c r="I340">
        <v>9.6739299470033604</v>
      </c>
      <c r="J340" s="1" t="s">
        <v>3789</v>
      </c>
    </row>
    <row r="341" spans="1:10" x14ac:dyDescent="0.25">
      <c r="A341" s="1" t="s">
        <v>3790</v>
      </c>
      <c r="B341" s="1" t="s">
        <v>3791</v>
      </c>
      <c r="C341">
        <v>1.5534129699288029E-2</v>
      </c>
      <c r="D341">
        <v>0.21231500209585727</v>
      </c>
      <c r="E341">
        <f>-LOG(GO_Biological_Process_2021_table[[#This Row],[Adjusted P-value]],10)</f>
        <v>0.67301931766981316</v>
      </c>
      <c r="F341">
        <v>0</v>
      </c>
      <c r="G341">
        <v>0</v>
      </c>
      <c r="H341">
        <v>2.0572954483114705</v>
      </c>
      <c r="I341">
        <v>8.5680507758149371</v>
      </c>
      <c r="J341" s="1" t="s">
        <v>3792</v>
      </c>
    </row>
    <row r="342" spans="1:10" x14ac:dyDescent="0.25">
      <c r="A342" s="1" t="s">
        <v>3793</v>
      </c>
      <c r="B342" s="1" t="s">
        <v>3794</v>
      </c>
      <c r="C342">
        <v>1.5855609487672468E-2</v>
      </c>
      <c r="D342">
        <v>0.21390417193210645</v>
      </c>
      <c r="E342">
        <f>-LOG(GO_Biological_Process_2021_table[[#This Row],[Adjusted P-value]],10)</f>
        <v>0.66978074497768325</v>
      </c>
      <c r="F342">
        <v>0</v>
      </c>
      <c r="G342">
        <v>0</v>
      </c>
      <c r="H342">
        <v>2.7649553233378765</v>
      </c>
      <c r="I342">
        <v>11.458616137040959</v>
      </c>
      <c r="J342" s="1" t="s">
        <v>3795</v>
      </c>
    </row>
    <row r="343" spans="1:10" x14ac:dyDescent="0.25">
      <c r="A343" s="1" t="s">
        <v>3796</v>
      </c>
      <c r="B343" s="1" t="s">
        <v>3797</v>
      </c>
      <c r="C343">
        <v>1.5976519584887557E-2</v>
      </c>
      <c r="D343">
        <v>0.21390417193210645</v>
      </c>
      <c r="E343">
        <f>-LOG(GO_Biological_Process_2021_table[[#This Row],[Adjusted P-value]],10)</f>
        <v>0.66978074497768325</v>
      </c>
      <c r="F343">
        <v>0</v>
      </c>
      <c r="G343">
        <v>0</v>
      </c>
      <c r="H343">
        <v>1.8212809045650156</v>
      </c>
      <c r="I343">
        <v>7.5339746270760628</v>
      </c>
      <c r="J343" s="1" t="s">
        <v>3798</v>
      </c>
    </row>
    <row r="344" spans="1:10" x14ac:dyDescent="0.25">
      <c r="A344" s="1" t="s">
        <v>3799</v>
      </c>
      <c r="B344" s="1" t="s">
        <v>3800</v>
      </c>
      <c r="C344">
        <v>1.598792487046612E-2</v>
      </c>
      <c r="D344">
        <v>0.21390417193210645</v>
      </c>
      <c r="E344">
        <f>-LOG(GO_Biological_Process_2021_table[[#This Row],[Adjusted P-value]],10)</f>
        <v>0.66978074497768325</v>
      </c>
      <c r="F344">
        <v>0</v>
      </c>
      <c r="G344">
        <v>0</v>
      </c>
      <c r="H344">
        <v>1.7895981087470449</v>
      </c>
      <c r="I344">
        <v>7.4016373610143766</v>
      </c>
      <c r="J344" s="1" t="s">
        <v>3801</v>
      </c>
    </row>
    <row r="345" spans="1:10" x14ac:dyDescent="0.25">
      <c r="A345" s="1" t="s">
        <v>3802</v>
      </c>
      <c r="B345" s="1" t="s">
        <v>3803</v>
      </c>
      <c r="C345">
        <v>1.6670918585610251E-2</v>
      </c>
      <c r="D345">
        <v>0.21390417193210645</v>
      </c>
      <c r="E345">
        <f>-LOG(GO_Biological_Process_2021_table[[#This Row],[Adjusted P-value]],10)</f>
        <v>0.66978074497768325</v>
      </c>
      <c r="F345">
        <v>0</v>
      </c>
      <c r="G345">
        <v>0</v>
      </c>
      <c r="H345">
        <v>1.9290862836548655</v>
      </c>
      <c r="I345">
        <v>7.8978518591941356</v>
      </c>
      <c r="J345" s="1" t="s">
        <v>3804</v>
      </c>
    </row>
    <row r="346" spans="1:10" x14ac:dyDescent="0.25">
      <c r="A346" s="1" t="s">
        <v>3805</v>
      </c>
      <c r="B346" s="1" t="s">
        <v>244</v>
      </c>
      <c r="C346">
        <v>1.6674354332402542E-2</v>
      </c>
      <c r="D346">
        <v>0.21390417193210645</v>
      </c>
      <c r="E346">
        <f>-LOG(GO_Biological_Process_2021_table[[#This Row],[Adjusted P-value]],10)</f>
        <v>0.66978074497768325</v>
      </c>
      <c r="F346">
        <v>0</v>
      </c>
      <c r="G346">
        <v>0</v>
      </c>
      <c r="H346">
        <v>2.9992023460410557</v>
      </c>
      <c r="I346">
        <v>12.278384723568498</v>
      </c>
      <c r="J346" s="1" t="s">
        <v>3806</v>
      </c>
    </row>
    <row r="347" spans="1:10" x14ac:dyDescent="0.25">
      <c r="A347" s="1" t="s">
        <v>3807</v>
      </c>
      <c r="B347" s="1" t="s">
        <v>244</v>
      </c>
      <c r="C347">
        <v>1.6674354332402542E-2</v>
      </c>
      <c r="D347">
        <v>0.21390417193210645</v>
      </c>
      <c r="E347">
        <f>-LOG(GO_Biological_Process_2021_table[[#This Row],[Adjusted P-value]],10)</f>
        <v>0.66978074497768325</v>
      </c>
      <c r="F347">
        <v>0</v>
      </c>
      <c r="G347">
        <v>0</v>
      </c>
      <c r="H347">
        <v>2.9992023460410557</v>
      </c>
      <c r="I347">
        <v>12.278384723568498</v>
      </c>
      <c r="J347" s="1" t="s">
        <v>3808</v>
      </c>
    </row>
    <row r="348" spans="1:10" x14ac:dyDescent="0.25">
      <c r="A348" s="1" t="s">
        <v>3809</v>
      </c>
      <c r="B348" s="1" t="s">
        <v>249</v>
      </c>
      <c r="C348">
        <v>1.6714229716380962E-2</v>
      </c>
      <c r="D348">
        <v>0.21390417193210645</v>
      </c>
      <c r="E348">
        <f>-LOG(GO_Biological_Process_2021_table[[#This Row],[Adjusted P-value]],10)</f>
        <v>0.66978074497768325</v>
      </c>
      <c r="F348">
        <v>0</v>
      </c>
      <c r="G348">
        <v>0</v>
      </c>
      <c r="H348">
        <v>3.3816869254026036</v>
      </c>
      <c r="I348">
        <v>13.836154617776078</v>
      </c>
      <c r="J348" s="1" t="s">
        <v>3810</v>
      </c>
    </row>
    <row r="349" spans="1:10" x14ac:dyDescent="0.25">
      <c r="A349" s="1" t="s">
        <v>3811</v>
      </c>
      <c r="B349" s="1" t="s">
        <v>249</v>
      </c>
      <c r="C349">
        <v>1.6714229716380962E-2</v>
      </c>
      <c r="D349">
        <v>0.21390417193210645</v>
      </c>
      <c r="E349">
        <f>-LOG(GO_Biological_Process_2021_table[[#This Row],[Adjusted P-value]],10)</f>
        <v>0.66978074497768325</v>
      </c>
      <c r="F349">
        <v>0</v>
      </c>
      <c r="G349">
        <v>0</v>
      </c>
      <c r="H349">
        <v>3.3816869254026036</v>
      </c>
      <c r="I349">
        <v>13.836154617776078</v>
      </c>
      <c r="J349" s="1" t="s">
        <v>3812</v>
      </c>
    </row>
    <row r="350" spans="1:10" x14ac:dyDescent="0.25">
      <c r="A350" s="1" t="s">
        <v>3813</v>
      </c>
      <c r="B350" s="1" t="s">
        <v>249</v>
      </c>
      <c r="C350">
        <v>1.6714229716380962E-2</v>
      </c>
      <c r="D350">
        <v>0.21390417193210645</v>
      </c>
      <c r="E350">
        <f>-LOG(GO_Biological_Process_2021_table[[#This Row],[Adjusted P-value]],10)</f>
        <v>0.66978074497768325</v>
      </c>
      <c r="F350">
        <v>0</v>
      </c>
      <c r="G350">
        <v>0</v>
      </c>
      <c r="H350">
        <v>3.3816869254026036</v>
      </c>
      <c r="I350">
        <v>13.836154617776078</v>
      </c>
      <c r="J350" s="1" t="s">
        <v>3814</v>
      </c>
    </row>
    <row r="351" spans="1:10" x14ac:dyDescent="0.25">
      <c r="A351" s="1" t="s">
        <v>3815</v>
      </c>
      <c r="B351" s="1" t="s">
        <v>252</v>
      </c>
      <c r="C351">
        <v>1.6808841775649067E-2</v>
      </c>
      <c r="D351">
        <v>0.21390417193210645</v>
      </c>
      <c r="E351">
        <f>-LOG(GO_Biological_Process_2021_table[[#This Row],[Adjusted P-value]],10)</f>
        <v>0.66978074497768325</v>
      </c>
      <c r="F351">
        <v>0</v>
      </c>
      <c r="G351">
        <v>0</v>
      </c>
      <c r="H351">
        <v>2.5380906758970236</v>
      </c>
      <c r="I351">
        <v>10.370258384180875</v>
      </c>
      <c r="J351" s="1" t="s">
        <v>3816</v>
      </c>
    </row>
    <row r="352" spans="1:10" x14ac:dyDescent="0.25">
      <c r="A352" s="1" t="s">
        <v>3817</v>
      </c>
      <c r="B352" s="1" t="s">
        <v>252</v>
      </c>
      <c r="C352">
        <v>1.6808841775649067E-2</v>
      </c>
      <c r="D352">
        <v>0.21390417193210645</v>
      </c>
      <c r="E352">
        <f>-LOG(GO_Biological_Process_2021_table[[#This Row],[Adjusted P-value]],10)</f>
        <v>0.66978074497768325</v>
      </c>
      <c r="F352">
        <v>0</v>
      </c>
      <c r="G352">
        <v>0</v>
      </c>
      <c r="H352">
        <v>2.5380906758970236</v>
      </c>
      <c r="I352">
        <v>10.370258384180875</v>
      </c>
      <c r="J352" s="1" t="s">
        <v>3818</v>
      </c>
    </row>
    <row r="353" spans="1:10" x14ac:dyDescent="0.25">
      <c r="A353" s="1" t="s">
        <v>3819</v>
      </c>
      <c r="B353" s="1" t="s">
        <v>255</v>
      </c>
      <c r="C353">
        <v>1.6847197531127817E-2</v>
      </c>
      <c r="D353">
        <v>0.21390417193210645</v>
      </c>
      <c r="E353">
        <f>-LOG(GO_Biological_Process_2021_table[[#This Row],[Adjusted P-value]],10)</f>
        <v>0.66978074497768325</v>
      </c>
      <c r="F353">
        <v>0</v>
      </c>
      <c r="G353">
        <v>0</v>
      </c>
      <c r="H353">
        <v>8.0239906377998835</v>
      </c>
      <c r="I353">
        <v>32.766535108852359</v>
      </c>
      <c r="J353" s="1" t="s">
        <v>3820</v>
      </c>
    </row>
    <row r="354" spans="1:10" x14ac:dyDescent="0.25">
      <c r="A354" s="1" t="s">
        <v>3821</v>
      </c>
      <c r="B354" s="1" t="s">
        <v>255</v>
      </c>
      <c r="C354">
        <v>1.6847197531127817E-2</v>
      </c>
      <c r="D354">
        <v>0.21390417193210645</v>
      </c>
      <c r="E354">
        <f>-LOG(GO_Biological_Process_2021_table[[#This Row],[Adjusted P-value]],10)</f>
        <v>0.66978074497768325</v>
      </c>
      <c r="F354">
        <v>0</v>
      </c>
      <c r="G354">
        <v>0</v>
      </c>
      <c r="H354">
        <v>8.0239906377998835</v>
      </c>
      <c r="I354">
        <v>32.766535108852359</v>
      </c>
      <c r="J354" s="1" t="s">
        <v>3822</v>
      </c>
    </row>
    <row r="355" spans="1:10" x14ac:dyDescent="0.25">
      <c r="A355" s="1" t="s">
        <v>3823</v>
      </c>
      <c r="B355" s="1" t="s">
        <v>255</v>
      </c>
      <c r="C355">
        <v>1.6847197531127817E-2</v>
      </c>
      <c r="D355">
        <v>0.21390417193210645</v>
      </c>
      <c r="E355">
        <f>-LOG(GO_Biological_Process_2021_table[[#This Row],[Adjusted P-value]],10)</f>
        <v>0.66978074497768325</v>
      </c>
      <c r="F355">
        <v>0</v>
      </c>
      <c r="G355">
        <v>0</v>
      </c>
      <c r="H355">
        <v>8.0239906377998835</v>
      </c>
      <c r="I355">
        <v>32.766535108852359</v>
      </c>
      <c r="J355" s="1" t="s">
        <v>3824</v>
      </c>
    </row>
    <row r="356" spans="1:10" x14ac:dyDescent="0.25">
      <c r="A356" s="1" t="s">
        <v>3825</v>
      </c>
      <c r="B356" s="1" t="s">
        <v>255</v>
      </c>
      <c r="C356">
        <v>1.6847197531127817E-2</v>
      </c>
      <c r="D356">
        <v>0.21390417193210645</v>
      </c>
      <c r="E356">
        <f>-LOG(GO_Biological_Process_2021_table[[#This Row],[Adjusted P-value]],10)</f>
        <v>0.66978074497768325</v>
      </c>
      <c r="F356">
        <v>0</v>
      </c>
      <c r="G356">
        <v>0</v>
      </c>
      <c r="H356">
        <v>8.0239906377998835</v>
      </c>
      <c r="I356">
        <v>32.766535108852359</v>
      </c>
      <c r="J356" s="1" t="s">
        <v>3820</v>
      </c>
    </row>
    <row r="357" spans="1:10" x14ac:dyDescent="0.25">
      <c r="A357" s="1" t="s">
        <v>3826</v>
      </c>
      <c r="B357" s="1" t="s">
        <v>255</v>
      </c>
      <c r="C357">
        <v>1.6847197531127817E-2</v>
      </c>
      <c r="D357">
        <v>0.21390417193210645</v>
      </c>
      <c r="E357">
        <f>-LOG(GO_Biological_Process_2021_table[[#This Row],[Adjusted P-value]],10)</f>
        <v>0.66978074497768325</v>
      </c>
      <c r="F357">
        <v>0</v>
      </c>
      <c r="G357">
        <v>0</v>
      </c>
      <c r="H357">
        <v>8.0239906377998835</v>
      </c>
      <c r="I357">
        <v>32.766535108852359</v>
      </c>
      <c r="J357" s="1" t="s">
        <v>3827</v>
      </c>
    </row>
    <row r="358" spans="1:10" x14ac:dyDescent="0.25">
      <c r="A358" s="1" t="s">
        <v>3828</v>
      </c>
      <c r="B358" s="1" t="s">
        <v>255</v>
      </c>
      <c r="C358">
        <v>1.6847197531127817E-2</v>
      </c>
      <c r="D358">
        <v>0.21390417193210645</v>
      </c>
      <c r="E358">
        <f>-LOG(GO_Biological_Process_2021_table[[#This Row],[Adjusted P-value]],10)</f>
        <v>0.66978074497768325</v>
      </c>
      <c r="F358">
        <v>0</v>
      </c>
      <c r="G358">
        <v>0</v>
      </c>
      <c r="H358">
        <v>8.0239906377998835</v>
      </c>
      <c r="I358">
        <v>32.766535108852359</v>
      </c>
      <c r="J358" s="1" t="s">
        <v>3829</v>
      </c>
    </row>
    <row r="359" spans="1:10" x14ac:dyDescent="0.25">
      <c r="A359" s="1" t="s">
        <v>3830</v>
      </c>
      <c r="B359" s="1" t="s">
        <v>255</v>
      </c>
      <c r="C359">
        <v>1.6847197531127817E-2</v>
      </c>
      <c r="D359">
        <v>0.21390417193210645</v>
      </c>
      <c r="E359">
        <f>-LOG(GO_Biological_Process_2021_table[[#This Row],[Adjusted P-value]],10)</f>
        <v>0.66978074497768325</v>
      </c>
      <c r="F359">
        <v>0</v>
      </c>
      <c r="G359">
        <v>0</v>
      </c>
      <c r="H359">
        <v>8.0239906377998835</v>
      </c>
      <c r="I359">
        <v>32.766535108852359</v>
      </c>
      <c r="J359" s="1" t="s">
        <v>3502</v>
      </c>
    </row>
    <row r="360" spans="1:10" x14ac:dyDescent="0.25">
      <c r="A360" s="1" t="s">
        <v>3831</v>
      </c>
      <c r="B360" s="1" t="s">
        <v>255</v>
      </c>
      <c r="C360">
        <v>1.6847197531127817E-2</v>
      </c>
      <c r="D360">
        <v>0.21390417193210645</v>
      </c>
      <c r="E360">
        <f>-LOG(GO_Biological_Process_2021_table[[#This Row],[Adjusted P-value]],10)</f>
        <v>0.66978074497768325</v>
      </c>
      <c r="F360">
        <v>0</v>
      </c>
      <c r="G360">
        <v>0</v>
      </c>
      <c r="H360">
        <v>8.0239906377998835</v>
      </c>
      <c r="I360">
        <v>32.766535108852359</v>
      </c>
      <c r="J360" s="1" t="s">
        <v>3832</v>
      </c>
    </row>
    <row r="361" spans="1:10" x14ac:dyDescent="0.25">
      <c r="A361" s="1" t="s">
        <v>3833</v>
      </c>
      <c r="B361" s="1" t="s">
        <v>255</v>
      </c>
      <c r="C361">
        <v>1.6847197531127817E-2</v>
      </c>
      <c r="D361">
        <v>0.21390417193210645</v>
      </c>
      <c r="E361">
        <f>-LOG(GO_Biological_Process_2021_table[[#This Row],[Adjusted P-value]],10)</f>
        <v>0.66978074497768325</v>
      </c>
      <c r="F361">
        <v>0</v>
      </c>
      <c r="G361">
        <v>0</v>
      </c>
      <c r="H361">
        <v>8.0239906377998835</v>
      </c>
      <c r="I361">
        <v>32.766535108852359</v>
      </c>
      <c r="J361" s="1" t="s">
        <v>3834</v>
      </c>
    </row>
    <row r="362" spans="1:10" x14ac:dyDescent="0.25">
      <c r="A362" s="1" t="s">
        <v>3835</v>
      </c>
      <c r="B362" s="1" t="s">
        <v>255</v>
      </c>
      <c r="C362">
        <v>1.6847197531127817E-2</v>
      </c>
      <c r="D362">
        <v>0.21390417193210645</v>
      </c>
      <c r="E362">
        <f>-LOG(GO_Biological_Process_2021_table[[#This Row],[Adjusted P-value]],10)</f>
        <v>0.66978074497768325</v>
      </c>
      <c r="F362">
        <v>0</v>
      </c>
      <c r="G362">
        <v>0</v>
      </c>
      <c r="H362">
        <v>8.0239906377998835</v>
      </c>
      <c r="I362">
        <v>32.766535108852359</v>
      </c>
      <c r="J362" s="1" t="s">
        <v>3836</v>
      </c>
    </row>
    <row r="363" spans="1:10" x14ac:dyDescent="0.25">
      <c r="A363" s="1" t="s">
        <v>3837</v>
      </c>
      <c r="B363" s="1" t="s">
        <v>255</v>
      </c>
      <c r="C363">
        <v>1.6847197531127817E-2</v>
      </c>
      <c r="D363">
        <v>0.21390417193210645</v>
      </c>
      <c r="E363">
        <f>-LOG(GO_Biological_Process_2021_table[[#This Row],[Adjusted P-value]],10)</f>
        <v>0.66978074497768325</v>
      </c>
      <c r="F363">
        <v>0</v>
      </c>
      <c r="G363">
        <v>0</v>
      </c>
      <c r="H363">
        <v>8.0239906377998835</v>
      </c>
      <c r="I363">
        <v>32.766535108852359</v>
      </c>
      <c r="J363" s="1" t="s">
        <v>3838</v>
      </c>
    </row>
    <row r="364" spans="1:10" x14ac:dyDescent="0.25">
      <c r="A364" s="1" t="s">
        <v>3839</v>
      </c>
      <c r="B364" s="1" t="s">
        <v>255</v>
      </c>
      <c r="C364">
        <v>1.6847197531127817E-2</v>
      </c>
      <c r="D364">
        <v>0.21390417193210645</v>
      </c>
      <c r="E364">
        <f>-LOG(GO_Biological_Process_2021_table[[#This Row],[Adjusted P-value]],10)</f>
        <v>0.66978074497768325</v>
      </c>
      <c r="F364">
        <v>0</v>
      </c>
      <c r="G364">
        <v>0</v>
      </c>
      <c r="H364">
        <v>8.0239906377998835</v>
      </c>
      <c r="I364">
        <v>32.766535108852359</v>
      </c>
      <c r="J364" s="1" t="s">
        <v>3840</v>
      </c>
    </row>
    <row r="365" spans="1:10" x14ac:dyDescent="0.25">
      <c r="A365" s="1" t="s">
        <v>3841</v>
      </c>
      <c r="B365" s="1" t="s">
        <v>255</v>
      </c>
      <c r="C365">
        <v>1.6847197531127817E-2</v>
      </c>
      <c r="D365">
        <v>0.21390417193210645</v>
      </c>
      <c r="E365">
        <f>-LOG(GO_Biological_Process_2021_table[[#This Row],[Adjusted P-value]],10)</f>
        <v>0.66978074497768325</v>
      </c>
      <c r="F365">
        <v>0</v>
      </c>
      <c r="G365">
        <v>0</v>
      </c>
      <c r="H365">
        <v>8.0239906377998835</v>
      </c>
      <c r="I365">
        <v>32.766535108852359</v>
      </c>
      <c r="J365" s="1" t="s">
        <v>3842</v>
      </c>
    </row>
    <row r="366" spans="1:10" x14ac:dyDescent="0.25">
      <c r="A366" s="1" t="s">
        <v>3843</v>
      </c>
      <c r="B366" s="1" t="s">
        <v>255</v>
      </c>
      <c r="C366">
        <v>1.6847197531127817E-2</v>
      </c>
      <c r="D366">
        <v>0.21390417193210645</v>
      </c>
      <c r="E366">
        <f>-LOG(GO_Biological_Process_2021_table[[#This Row],[Adjusted P-value]],10)</f>
        <v>0.66978074497768325</v>
      </c>
      <c r="F366">
        <v>0</v>
      </c>
      <c r="G366">
        <v>0</v>
      </c>
      <c r="H366">
        <v>8.0239906377998835</v>
      </c>
      <c r="I366">
        <v>32.766535108852359</v>
      </c>
      <c r="J366" s="1" t="s">
        <v>3844</v>
      </c>
    </row>
    <row r="367" spans="1:10" x14ac:dyDescent="0.25">
      <c r="A367" s="1" t="s">
        <v>3845</v>
      </c>
      <c r="B367" s="1" t="s">
        <v>255</v>
      </c>
      <c r="C367">
        <v>1.6847197531127817E-2</v>
      </c>
      <c r="D367">
        <v>0.21390417193210645</v>
      </c>
      <c r="E367">
        <f>-LOG(GO_Biological_Process_2021_table[[#This Row],[Adjusted P-value]],10)</f>
        <v>0.66978074497768325</v>
      </c>
      <c r="F367">
        <v>0</v>
      </c>
      <c r="G367">
        <v>0</v>
      </c>
      <c r="H367">
        <v>8.0239906377998835</v>
      </c>
      <c r="I367">
        <v>32.766535108852359</v>
      </c>
      <c r="J367" s="1" t="s">
        <v>3846</v>
      </c>
    </row>
    <row r="368" spans="1:10" x14ac:dyDescent="0.25">
      <c r="A368" s="1" t="s">
        <v>3847</v>
      </c>
      <c r="B368" s="1" t="s">
        <v>3848</v>
      </c>
      <c r="C368">
        <v>1.7085919272036537E-2</v>
      </c>
      <c r="D368">
        <v>0.21575615993791791</v>
      </c>
      <c r="E368">
        <f>-LOG(GO_Biological_Process_2021_table[[#This Row],[Adjusted P-value]],10)</f>
        <v>0.66603679612790101</v>
      </c>
      <c r="F368">
        <v>0</v>
      </c>
      <c r="G368">
        <v>0</v>
      </c>
      <c r="H368">
        <v>2.2678514900737121</v>
      </c>
      <c r="I368">
        <v>9.2290229747684229</v>
      </c>
      <c r="J368" s="1" t="s">
        <v>3849</v>
      </c>
    </row>
    <row r="369" spans="1:10" x14ac:dyDescent="0.25">
      <c r="A369" s="1" t="s">
        <v>3850</v>
      </c>
      <c r="B369" s="1" t="s">
        <v>3848</v>
      </c>
      <c r="C369">
        <v>1.7085919272036537E-2</v>
      </c>
      <c r="D369">
        <v>0.21575615993791791</v>
      </c>
      <c r="E369">
        <f>-LOG(GO_Biological_Process_2021_table[[#This Row],[Adjusted P-value]],10)</f>
        <v>0.66603679612790101</v>
      </c>
      <c r="F369">
        <v>0</v>
      </c>
      <c r="G369">
        <v>0</v>
      </c>
      <c r="H369">
        <v>2.2678514900737121</v>
      </c>
      <c r="I369">
        <v>9.2290229747684229</v>
      </c>
      <c r="J369" s="1" t="s">
        <v>3851</v>
      </c>
    </row>
    <row r="370" spans="1:10" x14ac:dyDescent="0.25">
      <c r="A370" s="1" t="s">
        <v>3852</v>
      </c>
      <c r="B370" s="1" t="s">
        <v>3853</v>
      </c>
      <c r="C370">
        <v>1.7180396065764943E-2</v>
      </c>
      <c r="D370">
        <v>0.2163612480152024</v>
      </c>
      <c r="E370">
        <f>-LOG(GO_Biological_Process_2021_table[[#This Row],[Adjusted P-value]],10)</f>
        <v>0.66482052212481257</v>
      </c>
      <c r="F370">
        <v>0</v>
      </c>
      <c r="G370">
        <v>0</v>
      </c>
      <c r="H370">
        <v>1.7747103530469102</v>
      </c>
      <c r="I370">
        <v>7.2123985768781305</v>
      </c>
      <c r="J370" s="1" t="s">
        <v>3854</v>
      </c>
    </row>
    <row r="371" spans="1:10" x14ac:dyDescent="0.25">
      <c r="A371" s="1" t="s">
        <v>3855</v>
      </c>
      <c r="B371" s="1" t="s">
        <v>3856</v>
      </c>
      <c r="C371">
        <v>1.7868370676846681E-2</v>
      </c>
      <c r="D371">
        <v>0.22441707712245007</v>
      </c>
      <c r="E371">
        <f>-LOG(GO_Biological_Process_2021_table[[#This Row],[Adjusted P-value]],10)</f>
        <v>0.6489440983166842</v>
      </c>
      <c r="F371">
        <v>0</v>
      </c>
      <c r="G371">
        <v>0</v>
      </c>
      <c r="H371">
        <v>2.0808816424059806</v>
      </c>
      <c r="I371">
        <v>8.3749724778518146</v>
      </c>
      <c r="J371" s="1" t="s">
        <v>3857</v>
      </c>
    </row>
    <row r="372" spans="1:10" x14ac:dyDescent="0.25">
      <c r="A372" s="1" t="s">
        <v>3858</v>
      </c>
      <c r="B372" s="1" t="s">
        <v>3859</v>
      </c>
      <c r="C372">
        <v>1.8182571522121108E-2</v>
      </c>
      <c r="D372">
        <v>0.2276331234073018</v>
      </c>
      <c r="E372">
        <f>-LOG(GO_Biological_Process_2021_table[[#This Row],[Adjusted P-value]],10)</f>
        <v>0.64276454251271942</v>
      </c>
      <c r="F372">
        <v>0</v>
      </c>
      <c r="G372">
        <v>0</v>
      </c>
      <c r="H372">
        <v>1.5237187127532776</v>
      </c>
      <c r="I372">
        <v>6.1059854305543855</v>
      </c>
      <c r="J372" s="1" t="s">
        <v>3860</v>
      </c>
    </row>
    <row r="373" spans="1:10" x14ac:dyDescent="0.25">
      <c r="A373" s="1" t="s">
        <v>3861</v>
      </c>
      <c r="B373" s="1" t="s">
        <v>3862</v>
      </c>
      <c r="C373">
        <v>1.8374319665019418E-2</v>
      </c>
      <c r="D373">
        <v>0.2276331234073018</v>
      </c>
      <c r="E373">
        <f>-LOG(GO_Biological_Process_2021_table[[#This Row],[Adjusted P-value]],10)</f>
        <v>0.64276454251271942</v>
      </c>
      <c r="F373">
        <v>0</v>
      </c>
      <c r="G373">
        <v>0</v>
      </c>
      <c r="H373">
        <v>2.6784037558685445</v>
      </c>
      <c r="I373">
        <v>10.705047505177154</v>
      </c>
      <c r="J373" s="1" t="s">
        <v>3863</v>
      </c>
    </row>
    <row r="374" spans="1:10" x14ac:dyDescent="0.25">
      <c r="A374" s="1" t="s">
        <v>3864</v>
      </c>
      <c r="B374" s="1" t="s">
        <v>3862</v>
      </c>
      <c r="C374">
        <v>1.8374319665019418E-2</v>
      </c>
      <c r="D374">
        <v>0.2276331234073018</v>
      </c>
      <c r="E374">
        <f>-LOG(GO_Biological_Process_2021_table[[#This Row],[Adjusted P-value]],10)</f>
        <v>0.64276454251271942</v>
      </c>
      <c r="F374">
        <v>0</v>
      </c>
      <c r="G374">
        <v>0</v>
      </c>
      <c r="H374">
        <v>2.6784037558685445</v>
      </c>
      <c r="I374">
        <v>10.705047505177154</v>
      </c>
      <c r="J374" s="1" t="s">
        <v>3865</v>
      </c>
    </row>
    <row r="375" spans="1:10" x14ac:dyDescent="0.25">
      <c r="A375" s="1" t="s">
        <v>3866</v>
      </c>
      <c r="B375" s="1" t="s">
        <v>3862</v>
      </c>
      <c r="C375">
        <v>1.8374319665019418E-2</v>
      </c>
      <c r="D375">
        <v>0.2276331234073018</v>
      </c>
      <c r="E375">
        <f>-LOG(GO_Biological_Process_2021_table[[#This Row],[Adjusted P-value]],10)</f>
        <v>0.64276454251271942</v>
      </c>
      <c r="F375">
        <v>0</v>
      </c>
      <c r="G375">
        <v>0</v>
      </c>
      <c r="H375">
        <v>2.6784037558685445</v>
      </c>
      <c r="I375">
        <v>10.705047505177154</v>
      </c>
      <c r="J375" s="1" t="s">
        <v>3867</v>
      </c>
    </row>
    <row r="376" spans="1:10" x14ac:dyDescent="0.25">
      <c r="A376" s="1" t="s">
        <v>3868</v>
      </c>
      <c r="B376" s="1" t="s">
        <v>3862</v>
      </c>
      <c r="C376">
        <v>1.8374319665019418E-2</v>
      </c>
      <c r="D376">
        <v>0.2276331234073018</v>
      </c>
      <c r="E376">
        <f>-LOG(GO_Biological_Process_2021_table[[#This Row],[Adjusted P-value]],10)</f>
        <v>0.64276454251271942</v>
      </c>
      <c r="F376">
        <v>0</v>
      </c>
      <c r="G376">
        <v>0</v>
      </c>
      <c r="H376">
        <v>2.6784037558685445</v>
      </c>
      <c r="I376">
        <v>10.705047505177154</v>
      </c>
      <c r="J376" s="1" t="s">
        <v>3869</v>
      </c>
    </row>
    <row r="377" spans="1:10" x14ac:dyDescent="0.25">
      <c r="A377" s="1" t="s">
        <v>3870</v>
      </c>
      <c r="B377" s="1" t="s">
        <v>3871</v>
      </c>
      <c r="C377">
        <v>1.8441158127800769E-2</v>
      </c>
      <c r="D377">
        <v>0.2276331234073018</v>
      </c>
      <c r="E377">
        <f>-LOG(GO_Biological_Process_2021_table[[#This Row],[Adjusted P-value]],10)</f>
        <v>0.64276454251271942</v>
      </c>
      <c r="F377">
        <v>0</v>
      </c>
      <c r="G377">
        <v>0</v>
      </c>
      <c r="H377">
        <v>1.76006665891563</v>
      </c>
      <c r="I377">
        <v>7.0282458338291267</v>
      </c>
      <c r="J377" s="1" t="s">
        <v>3872</v>
      </c>
    </row>
    <row r="378" spans="1:10" x14ac:dyDescent="0.25">
      <c r="A378" s="1" t="s">
        <v>3873</v>
      </c>
      <c r="B378" s="1" t="s">
        <v>3874</v>
      </c>
      <c r="C378">
        <v>1.852463883776179E-2</v>
      </c>
      <c r="D378">
        <v>0.2276331234073018</v>
      </c>
      <c r="E378">
        <f>-LOG(GO_Biological_Process_2021_table[[#This Row],[Adjusted P-value]],10)</f>
        <v>0.64276454251271942</v>
      </c>
      <c r="F378">
        <v>0</v>
      </c>
      <c r="G378">
        <v>0</v>
      </c>
      <c r="H378">
        <v>1.7891317188422917</v>
      </c>
      <c r="I378">
        <v>7.1362266782609876</v>
      </c>
      <c r="J378" s="1" t="s">
        <v>3626</v>
      </c>
    </row>
    <row r="379" spans="1:10" x14ac:dyDescent="0.25">
      <c r="A379" s="1" t="s">
        <v>3875</v>
      </c>
      <c r="B379" s="1" t="s">
        <v>3876</v>
      </c>
      <c r="C379">
        <v>1.856530100524368E-2</v>
      </c>
      <c r="D379">
        <v>0.2276331234073018</v>
      </c>
      <c r="E379">
        <f>-LOG(GO_Biological_Process_2021_table[[#This Row],[Adjusted P-value]],10)</f>
        <v>0.64276454251271942</v>
      </c>
      <c r="F379">
        <v>0</v>
      </c>
      <c r="G379">
        <v>0</v>
      </c>
      <c r="H379">
        <v>2.1444705882352939</v>
      </c>
      <c r="I379">
        <v>8.5488483182488491</v>
      </c>
      <c r="J379" s="1" t="s">
        <v>3877</v>
      </c>
    </row>
    <row r="380" spans="1:10" x14ac:dyDescent="0.25">
      <c r="A380" s="1" t="s">
        <v>3878</v>
      </c>
      <c r="B380" s="1" t="s">
        <v>3876</v>
      </c>
      <c r="C380">
        <v>1.856530100524368E-2</v>
      </c>
      <c r="D380">
        <v>0.2276331234073018</v>
      </c>
      <c r="E380">
        <f>-LOG(GO_Biological_Process_2021_table[[#This Row],[Adjusted P-value]],10)</f>
        <v>0.64276454251271942</v>
      </c>
      <c r="F380">
        <v>0</v>
      </c>
      <c r="G380">
        <v>0</v>
      </c>
      <c r="H380">
        <v>2.1444705882352939</v>
      </c>
      <c r="I380">
        <v>8.5488483182488491</v>
      </c>
      <c r="J380" s="1" t="s">
        <v>3879</v>
      </c>
    </row>
    <row r="381" spans="1:10" x14ac:dyDescent="0.25">
      <c r="A381" s="1" t="s">
        <v>3880</v>
      </c>
      <c r="B381" s="1" t="s">
        <v>3881</v>
      </c>
      <c r="C381">
        <v>1.9086075573306945E-2</v>
      </c>
      <c r="D381">
        <v>0.22783813462646352</v>
      </c>
      <c r="E381">
        <f>-LOG(GO_Biological_Process_2021_table[[#This Row],[Adjusted P-value]],10)</f>
        <v>0.64237358371717512</v>
      </c>
      <c r="F381">
        <v>0</v>
      </c>
      <c r="G381">
        <v>0</v>
      </c>
      <c r="H381">
        <v>2.2249398245205372</v>
      </c>
      <c r="I381">
        <v>8.8080834056975483</v>
      </c>
      <c r="J381" s="1" t="s">
        <v>3882</v>
      </c>
    </row>
    <row r="382" spans="1:10" x14ac:dyDescent="0.25">
      <c r="A382" s="1" t="s">
        <v>3883</v>
      </c>
      <c r="B382" s="1" t="s">
        <v>261</v>
      </c>
      <c r="C382">
        <v>1.9163303720521944E-2</v>
      </c>
      <c r="D382">
        <v>0.22783813462646352</v>
      </c>
      <c r="E382">
        <f>-LOG(GO_Biological_Process_2021_table[[#This Row],[Adjusted P-value]],10)</f>
        <v>0.64237358371717512</v>
      </c>
      <c r="F382">
        <v>0</v>
      </c>
      <c r="G382">
        <v>0</v>
      </c>
      <c r="H382">
        <v>2.4728759203216044</v>
      </c>
      <c r="I382">
        <v>9.7796260596216005</v>
      </c>
      <c r="J382" s="1" t="s">
        <v>3884</v>
      </c>
    </row>
    <row r="383" spans="1:10" x14ac:dyDescent="0.25">
      <c r="A383" s="1" t="s">
        <v>3885</v>
      </c>
      <c r="B383" s="1" t="s">
        <v>266</v>
      </c>
      <c r="C383">
        <v>1.9219399348735466E-2</v>
      </c>
      <c r="D383">
        <v>0.22783813462646352</v>
      </c>
      <c r="E383">
        <f>-LOG(GO_Biological_Process_2021_table[[#This Row],[Adjusted P-value]],10)</f>
        <v>0.64237358371717512</v>
      </c>
      <c r="F383">
        <v>0</v>
      </c>
      <c r="G383">
        <v>0</v>
      </c>
      <c r="H383">
        <v>3.8233324964432169</v>
      </c>
      <c r="I383">
        <v>15.109179662772201</v>
      </c>
      <c r="J383" s="1" t="s">
        <v>3886</v>
      </c>
    </row>
    <row r="384" spans="1:10" x14ac:dyDescent="0.25">
      <c r="A384" s="1" t="s">
        <v>3887</v>
      </c>
      <c r="B384" s="1" t="s">
        <v>266</v>
      </c>
      <c r="C384">
        <v>1.9219399348735466E-2</v>
      </c>
      <c r="D384">
        <v>0.22783813462646352</v>
      </c>
      <c r="E384">
        <f>-LOG(GO_Biological_Process_2021_table[[#This Row],[Adjusted P-value]],10)</f>
        <v>0.64237358371717512</v>
      </c>
      <c r="F384">
        <v>0</v>
      </c>
      <c r="G384">
        <v>0</v>
      </c>
      <c r="H384">
        <v>3.8233324964432169</v>
      </c>
      <c r="I384">
        <v>15.109179662772201</v>
      </c>
      <c r="J384" s="1" t="s">
        <v>3888</v>
      </c>
    </row>
    <row r="385" spans="1:10" x14ac:dyDescent="0.25">
      <c r="A385" s="1" t="s">
        <v>3889</v>
      </c>
      <c r="B385" s="1" t="s">
        <v>266</v>
      </c>
      <c r="C385">
        <v>1.9219399348735466E-2</v>
      </c>
      <c r="D385">
        <v>0.22783813462646352</v>
      </c>
      <c r="E385">
        <f>-LOG(GO_Biological_Process_2021_table[[#This Row],[Adjusted P-value]],10)</f>
        <v>0.64237358371717512</v>
      </c>
      <c r="F385">
        <v>0</v>
      </c>
      <c r="G385">
        <v>0</v>
      </c>
      <c r="H385">
        <v>3.8233324964432169</v>
      </c>
      <c r="I385">
        <v>15.109179662772201</v>
      </c>
      <c r="J385" s="1" t="s">
        <v>3890</v>
      </c>
    </row>
    <row r="386" spans="1:10" x14ac:dyDescent="0.25">
      <c r="A386" s="1" t="s">
        <v>3891</v>
      </c>
      <c r="B386" s="1" t="s">
        <v>266</v>
      </c>
      <c r="C386">
        <v>1.9219399348735466E-2</v>
      </c>
      <c r="D386">
        <v>0.22783813462646352</v>
      </c>
      <c r="E386">
        <f>-LOG(GO_Biological_Process_2021_table[[#This Row],[Adjusted P-value]],10)</f>
        <v>0.64237358371717512</v>
      </c>
      <c r="F386">
        <v>0</v>
      </c>
      <c r="G386">
        <v>0</v>
      </c>
      <c r="H386">
        <v>3.8233324964432169</v>
      </c>
      <c r="I386">
        <v>15.109179662772201</v>
      </c>
      <c r="J386" s="1" t="s">
        <v>3892</v>
      </c>
    </row>
    <row r="387" spans="1:10" x14ac:dyDescent="0.25">
      <c r="A387" s="1" t="s">
        <v>3893</v>
      </c>
      <c r="B387" s="1" t="s">
        <v>266</v>
      </c>
      <c r="C387">
        <v>1.9219399348735466E-2</v>
      </c>
      <c r="D387">
        <v>0.22783813462646352</v>
      </c>
      <c r="E387">
        <f>-LOG(GO_Biological_Process_2021_table[[#This Row],[Adjusted P-value]],10)</f>
        <v>0.64237358371717512</v>
      </c>
      <c r="F387">
        <v>0</v>
      </c>
      <c r="G387">
        <v>0</v>
      </c>
      <c r="H387">
        <v>3.8233324964432169</v>
      </c>
      <c r="I387">
        <v>15.109179662772201</v>
      </c>
      <c r="J387" s="1" t="s">
        <v>3894</v>
      </c>
    </row>
    <row r="388" spans="1:10" x14ac:dyDescent="0.25">
      <c r="A388" s="1" t="s">
        <v>3895</v>
      </c>
      <c r="B388" s="1" t="s">
        <v>266</v>
      </c>
      <c r="C388">
        <v>1.9219399348735466E-2</v>
      </c>
      <c r="D388">
        <v>0.22783813462646352</v>
      </c>
      <c r="E388">
        <f>-LOG(GO_Biological_Process_2021_table[[#This Row],[Adjusted P-value]],10)</f>
        <v>0.64237358371717512</v>
      </c>
      <c r="F388">
        <v>0</v>
      </c>
      <c r="G388">
        <v>0</v>
      </c>
      <c r="H388">
        <v>3.8233324964432169</v>
      </c>
      <c r="I388">
        <v>15.109179662772201</v>
      </c>
      <c r="J388" s="1" t="s">
        <v>3896</v>
      </c>
    </row>
    <row r="389" spans="1:10" x14ac:dyDescent="0.25">
      <c r="A389" s="1" t="s">
        <v>3897</v>
      </c>
      <c r="B389" s="1" t="s">
        <v>266</v>
      </c>
      <c r="C389">
        <v>1.9219399348735466E-2</v>
      </c>
      <c r="D389">
        <v>0.22783813462646352</v>
      </c>
      <c r="E389">
        <f>-LOG(GO_Biological_Process_2021_table[[#This Row],[Adjusted P-value]],10)</f>
        <v>0.64237358371717512</v>
      </c>
      <c r="F389">
        <v>0</v>
      </c>
      <c r="G389">
        <v>0</v>
      </c>
      <c r="H389">
        <v>3.8233324964432169</v>
      </c>
      <c r="I389">
        <v>15.109179662772201</v>
      </c>
      <c r="J389" s="1" t="s">
        <v>3898</v>
      </c>
    </row>
    <row r="390" spans="1:10" x14ac:dyDescent="0.25">
      <c r="A390" s="1" t="s">
        <v>3899</v>
      </c>
      <c r="B390" s="1" t="s">
        <v>266</v>
      </c>
      <c r="C390">
        <v>1.9219399348735466E-2</v>
      </c>
      <c r="D390">
        <v>0.22783813462646352</v>
      </c>
      <c r="E390">
        <f>-LOG(GO_Biological_Process_2021_table[[#This Row],[Adjusted P-value]],10)</f>
        <v>0.64237358371717512</v>
      </c>
      <c r="F390">
        <v>0</v>
      </c>
      <c r="G390">
        <v>0</v>
      </c>
      <c r="H390">
        <v>3.8233324964432169</v>
      </c>
      <c r="I390">
        <v>15.109179662772201</v>
      </c>
      <c r="J390" s="1" t="s">
        <v>3900</v>
      </c>
    </row>
    <row r="391" spans="1:10" x14ac:dyDescent="0.25">
      <c r="A391" s="1" t="s">
        <v>3901</v>
      </c>
      <c r="B391" s="1" t="s">
        <v>266</v>
      </c>
      <c r="C391">
        <v>1.9219399348735466E-2</v>
      </c>
      <c r="D391">
        <v>0.22783813462646352</v>
      </c>
      <c r="E391">
        <f>-LOG(GO_Biological_Process_2021_table[[#This Row],[Adjusted P-value]],10)</f>
        <v>0.64237358371717512</v>
      </c>
      <c r="F391">
        <v>0</v>
      </c>
      <c r="G391">
        <v>0</v>
      </c>
      <c r="H391">
        <v>3.8233324964432169</v>
      </c>
      <c r="I391">
        <v>15.109179662772201</v>
      </c>
      <c r="J391" s="1" t="s">
        <v>3902</v>
      </c>
    </row>
    <row r="392" spans="1:10" x14ac:dyDescent="0.25">
      <c r="A392" s="1" t="s">
        <v>3903</v>
      </c>
      <c r="B392" s="1" t="s">
        <v>266</v>
      </c>
      <c r="C392">
        <v>1.9219399348735466E-2</v>
      </c>
      <c r="D392">
        <v>0.22783813462646352</v>
      </c>
      <c r="E392">
        <f>-LOG(GO_Biological_Process_2021_table[[#This Row],[Adjusted P-value]],10)</f>
        <v>0.64237358371717512</v>
      </c>
      <c r="F392">
        <v>0</v>
      </c>
      <c r="G392">
        <v>0</v>
      </c>
      <c r="H392">
        <v>3.8233324964432169</v>
      </c>
      <c r="I392">
        <v>15.109179662772201</v>
      </c>
      <c r="J392" s="1" t="s">
        <v>3904</v>
      </c>
    </row>
    <row r="393" spans="1:10" x14ac:dyDescent="0.25">
      <c r="A393" s="1" t="s">
        <v>3905</v>
      </c>
      <c r="B393" s="1" t="s">
        <v>266</v>
      </c>
      <c r="C393">
        <v>1.9219399348735466E-2</v>
      </c>
      <c r="D393">
        <v>0.22783813462646352</v>
      </c>
      <c r="E393">
        <f>-LOG(GO_Biological_Process_2021_table[[#This Row],[Adjusted P-value]],10)</f>
        <v>0.64237358371717512</v>
      </c>
      <c r="F393">
        <v>0</v>
      </c>
      <c r="G393">
        <v>0</v>
      </c>
      <c r="H393">
        <v>3.8233324964432169</v>
      </c>
      <c r="I393">
        <v>15.109179662772201</v>
      </c>
      <c r="J393" s="1" t="s">
        <v>3709</v>
      </c>
    </row>
    <row r="394" spans="1:10" x14ac:dyDescent="0.25">
      <c r="A394" s="1" t="s">
        <v>3906</v>
      </c>
      <c r="B394" s="1" t="s">
        <v>3907</v>
      </c>
      <c r="C394">
        <v>1.9332544877761156E-2</v>
      </c>
      <c r="D394">
        <v>0.22848395642318595</v>
      </c>
      <c r="E394">
        <f>-LOG(GO_Biological_Process_2021_table[[#This Row],[Adjusted P-value]],10)</f>
        <v>0.64114428960507053</v>
      </c>
      <c r="F394">
        <v>0</v>
      </c>
      <c r="G394">
        <v>0</v>
      </c>
      <c r="H394">
        <v>2.3299954018290503</v>
      </c>
      <c r="I394">
        <v>9.1940810982568966</v>
      </c>
      <c r="J394" s="1" t="s">
        <v>3908</v>
      </c>
    </row>
    <row r="395" spans="1:10" x14ac:dyDescent="0.25">
      <c r="A395" s="1" t="s">
        <v>3909</v>
      </c>
      <c r="B395" s="1" t="s">
        <v>3910</v>
      </c>
      <c r="C395">
        <v>1.9642540139457453E-2</v>
      </c>
      <c r="D395">
        <v>0.22848395642318595</v>
      </c>
      <c r="E395">
        <f>-LOG(GO_Biological_Process_2021_table[[#This Row],[Adjusted P-value]],10)</f>
        <v>0.64114428960507053</v>
      </c>
      <c r="F395">
        <v>0</v>
      </c>
      <c r="G395">
        <v>0</v>
      </c>
      <c r="H395">
        <v>2.8836905030453419</v>
      </c>
      <c r="I395">
        <v>11.333069920041453</v>
      </c>
      <c r="J395" s="1" t="s">
        <v>3911</v>
      </c>
    </row>
    <row r="396" spans="1:10" x14ac:dyDescent="0.25">
      <c r="A396" s="1" t="s">
        <v>3912</v>
      </c>
      <c r="B396" s="1" t="s">
        <v>3910</v>
      </c>
      <c r="C396">
        <v>1.9642540139457453E-2</v>
      </c>
      <c r="D396">
        <v>0.22848395642318595</v>
      </c>
      <c r="E396">
        <f>-LOG(GO_Biological_Process_2021_table[[#This Row],[Adjusted P-value]],10)</f>
        <v>0.64114428960507053</v>
      </c>
      <c r="F396">
        <v>0</v>
      </c>
      <c r="G396">
        <v>0</v>
      </c>
      <c r="H396">
        <v>2.8836905030453419</v>
      </c>
      <c r="I396">
        <v>11.333069920041453</v>
      </c>
      <c r="J396" s="1" t="s">
        <v>3913</v>
      </c>
    </row>
    <row r="397" spans="1:10" x14ac:dyDescent="0.25">
      <c r="A397" s="1" t="s">
        <v>3914</v>
      </c>
      <c r="B397" s="1" t="s">
        <v>3915</v>
      </c>
      <c r="C397">
        <v>1.9772655387877831E-2</v>
      </c>
      <c r="D397">
        <v>0.22848395642318595</v>
      </c>
      <c r="E397">
        <f>-LOG(GO_Biological_Process_2021_table[[#This Row],[Adjusted P-value]],10)</f>
        <v>0.64114428960507053</v>
      </c>
      <c r="F397">
        <v>0</v>
      </c>
      <c r="G397">
        <v>0</v>
      </c>
      <c r="H397">
        <v>1.7456610736320128</v>
      </c>
      <c r="I397">
        <v>6.8490232556099455</v>
      </c>
      <c r="J397" s="1" t="s">
        <v>3916</v>
      </c>
    </row>
    <row r="398" spans="1:10" x14ac:dyDescent="0.25">
      <c r="A398" s="1" t="s">
        <v>3917</v>
      </c>
      <c r="B398" s="1" t="s">
        <v>272</v>
      </c>
      <c r="C398">
        <v>2.0194725364655018E-2</v>
      </c>
      <c r="D398">
        <v>0.22848395642318595</v>
      </c>
      <c r="E398">
        <f>-LOG(GO_Biological_Process_2021_table[[#This Row],[Adjusted P-value]],10)</f>
        <v>0.64114428960507053</v>
      </c>
      <c r="F398">
        <v>0</v>
      </c>
      <c r="G398">
        <v>0</v>
      </c>
      <c r="H398">
        <v>3.2124267291910904</v>
      </c>
      <c r="I398">
        <v>12.535961499259594</v>
      </c>
      <c r="J398" s="1" t="s">
        <v>3918</v>
      </c>
    </row>
    <row r="399" spans="1:10" x14ac:dyDescent="0.25">
      <c r="A399" s="1" t="s">
        <v>3919</v>
      </c>
      <c r="B399" s="1" t="s">
        <v>272</v>
      </c>
      <c r="C399">
        <v>2.0194725364655018E-2</v>
      </c>
      <c r="D399">
        <v>0.22848395642318595</v>
      </c>
      <c r="E399">
        <f>-LOG(GO_Biological_Process_2021_table[[#This Row],[Adjusted P-value]],10)</f>
        <v>0.64114428960507053</v>
      </c>
      <c r="F399">
        <v>0</v>
      </c>
      <c r="G399">
        <v>0</v>
      </c>
      <c r="H399">
        <v>3.2124267291910904</v>
      </c>
      <c r="I399">
        <v>12.535961499259594</v>
      </c>
      <c r="J399" s="1" t="s">
        <v>3920</v>
      </c>
    </row>
    <row r="400" spans="1:10" x14ac:dyDescent="0.25">
      <c r="A400" s="1" t="s">
        <v>3921</v>
      </c>
      <c r="B400" s="1" t="s">
        <v>272</v>
      </c>
      <c r="C400">
        <v>2.0194725364655018E-2</v>
      </c>
      <c r="D400">
        <v>0.22848395642318595</v>
      </c>
      <c r="E400">
        <f>-LOG(GO_Biological_Process_2021_table[[#This Row],[Adjusted P-value]],10)</f>
        <v>0.64114428960507053</v>
      </c>
      <c r="F400">
        <v>0</v>
      </c>
      <c r="G400">
        <v>0</v>
      </c>
      <c r="H400">
        <v>3.2124267291910904</v>
      </c>
      <c r="I400">
        <v>12.535961499259594</v>
      </c>
      <c r="J400" s="1" t="s">
        <v>3922</v>
      </c>
    </row>
    <row r="401" spans="1:10" x14ac:dyDescent="0.25">
      <c r="A401" s="1" t="s">
        <v>3923</v>
      </c>
      <c r="B401" s="1" t="s">
        <v>272</v>
      </c>
      <c r="C401">
        <v>2.0194725364655018E-2</v>
      </c>
      <c r="D401">
        <v>0.22848395642318595</v>
      </c>
      <c r="E401">
        <f>-LOG(GO_Biological_Process_2021_table[[#This Row],[Adjusted P-value]],10)</f>
        <v>0.64114428960507053</v>
      </c>
      <c r="F401">
        <v>0</v>
      </c>
      <c r="G401">
        <v>0</v>
      </c>
      <c r="H401">
        <v>3.2124267291910904</v>
      </c>
      <c r="I401">
        <v>12.535961499259594</v>
      </c>
      <c r="J401" s="1" t="s">
        <v>3924</v>
      </c>
    </row>
    <row r="402" spans="1:10" x14ac:dyDescent="0.25">
      <c r="A402" s="1" t="s">
        <v>3925</v>
      </c>
      <c r="B402" s="1" t="s">
        <v>272</v>
      </c>
      <c r="C402">
        <v>2.0194725364655018E-2</v>
      </c>
      <c r="D402">
        <v>0.22848395642318595</v>
      </c>
      <c r="E402">
        <f>-LOG(GO_Biological_Process_2021_table[[#This Row],[Adjusted P-value]],10)</f>
        <v>0.64114428960507053</v>
      </c>
      <c r="F402">
        <v>0</v>
      </c>
      <c r="G402">
        <v>0</v>
      </c>
      <c r="H402">
        <v>3.2124267291910904</v>
      </c>
      <c r="I402">
        <v>12.535961499259594</v>
      </c>
      <c r="J402" s="1" t="s">
        <v>3926</v>
      </c>
    </row>
    <row r="403" spans="1:10" x14ac:dyDescent="0.25">
      <c r="A403" s="1" t="s">
        <v>3927</v>
      </c>
      <c r="B403" s="1" t="s">
        <v>272</v>
      </c>
      <c r="C403">
        <v>2.0194725364655018E-2</v>
      </c>
      <c r="D403">
        <v>0.22848395642318595</v>
      </c>
      <c r="E403">
        <f>-LOG(GO_Biological_Process_2021_table[[#This Row],[Adjusted P-value]],10)</f>
        <v>0.64114428960507053</v>
      </c>
      <c r="F403">
        <v>0</v>
      </c>
      <c r="G403">
        <v>0</v>
      </c>
      <c r="H403">
        <v>3.2124267291910904</v>
      </c>
      <c r="I403">
        <v>12.535961499259594</v>
      </c>
      <c r="J403" s="1" t="s">
        <v>3922</v>
      </c>
    </row>
    <row r="404" spans="1:10" x14ac:dyDescent="0.25">
      <c r="A404" s="1" t="s">
        <v>3928</v>
      </c>
      <c r="B404" s="1" t="s">
        <v>272</v>
      </c>
      <c r="C404">
        <v>2.0194725364655018E-2</v>
      </c>
      <c r="D404">
        <v>0.22848395642318595</v>
      </c>
      <c r="E404">
        <f>-LOG(GO_Biological_Process_2021_table[[#This Row],[Adjusted P-value]],10)</f>
        <v>0.64114428960507053</v>
      </c>
      <c r="F404">
        <v>0</v>
      </c>
      <c r="G404">
        <v>0</v>
      </c>
      <c r="H404">
        <v>3.2124267291910904</v>
      </c>
      <c r="I404">
        <v>12.535961499259594</v>
      </c>
      <c r="J404" s="1" t="s">
        <v>3929</v>
      </c>
    </row>
    <row r="405" spans="1:10" x14ac:dyDescent="0.25">
      <c r="A405" s="1" t="s">
        <v>3930</v>
      </c>
      <c r="B405" s="1" t="s">
        <v>275</v>
      </c>
      <c r="C405">
        <v>2.0404743257073848E-2</v>
      </c>
      <c r="D405">
        <v>0.22848395642318595</v>
      </c>
      <c r="E405">
        <f>-LOG(GO_Biological_Process_2021_table[[#This Row],[Adjusted P-value]],10)</f>
        <v>0.64114428960507053</v>
      </c>
      <c r="F405">
        <v>0</v>
      </c>
      <c r="G405">
        <v>0</v>
      </c>
      <c r="H405">
        <v>4.7564402810304447</v>
      </c>
      <c r="I405">
        <v>18.512007985441727</v>
      </c>
      <c r="J405" s="1" t="s">
        <v>3931</v>
      </c>
    </row>
    <row r="406" spans="1:10" x14ac:dyDescent="0.25">
      <c r="A406" s="1" t="s">
        <v>3932</v>
      </c>
      <c r="B406" s="1" t="s">
        <v>275</v>
      </c>
      <c r="C406">
        <v>2.0404743257073848E-2</v>
      </c>
      <c r="D406">
        <v>0.22848395642318595</v>
      </c>
      <c r="E406">
        <f>-LOG(GO_Biological_Process_2021_table[[#This Row],[Adjusted P-value]],10)</f>
        <v>0.64114428960507053</v>
      </c>
      <c r="F406">
        <v>0</v>
      </c>
      <c r="G406">
        <v>0</v>
      </c>
      <c r="H406">
        <v>4.7564402810304447</v>
      </c>
      <c r="I406">
        <v>18.512007985441727</v>
      </c>
      <c r="J406" s="1" t="s">
        <v>3933</v>
      </c>
    </row>
    <row r="407" spans="1:10" x14ac:dyDescent="0.25">
      <c r="A407" s="1" t="s">
        <v>3934</v>
      </c>
      <c r="B407" s="1" t="s">
        <v>275</v>
      </c>
      <c r="C407">
        <v>2.0404743257073848E-2</v>
      </c>
      <c r="D407">
        <v>0.22848395642318595</v>
      </c>
      <c r="E407">
        <f>-LOG(GO_Biological_Process_2021_table[[#This Row],[Adjusted P-value]],10)</f>
        <v>0.64114428960507053</v>
      </c>
      <c r="F407">
        <v>0</v>
      </c>
      <c r="G407">
        <v>0</v>
      </c>
      <c r="H407">
        <v>4.7564402810304447</v>
      </c>
      <c r="I407">
        <v>18.512007985441727</v>
      </c>
      <c r="J407" s="1" t="s">
        <v>3935</v>
      </c>
    </row>
    <row r="408" spans="1:10" x14ac:dyDescent="0.25">
      <c r="A408" s="1" t="s">
        <v>3936</v>
      </c>
      <c r="B408" s="1" t="s">
        <v>275</v>
      </c>
      <c r="C408">
        <v>2.0404743257073848E-2</v>
      </c>
      <c r="D408">
        <v>0.22848395642318595</v>
      </c>
      <c r="E408">
        <f>-LOG(GO_Biological_Process_2021_table[[#This Row],[Adjusted P-value]],10)</f>
        <v>0.64114428960507053</v>
      </c>
      <c r="F408">
        <v>0</v>
      </c>
      <c r="G408">
        <v>0</v>
      </c>
      <c r="H408">
        <v>4.7564402810304447</v>
      </c>
      <c r="I408">
        <v>18.512007985441727</v>
      </c>
      <c r="J408" s="1" t="s">
        <v>3683</v>
      </c>
    </row>
    <row r="409" spans="1:10" x14ac:dyDescent="0.25">
      <c r="A409" s="1" t="s">
        <v>3937</v>
      </c>
      <c r="B409" s="1" t="s">
        <v>275</v>
      </c>
      <c r="C409">
        <v>2.0404743257073848E-2</v>
      </c>
      <c r="D409">
        <v>0.22848395642318595</v>
      </c>
      <c r="E409">
        <f>-LOG(GO_Biological_Process_2021_table[[#This Row],[Adjusted P-value]],10)</f>
        <v>0.64114428960507053</v>
      </c>
      <c r="F409">
        <v>0</v>
      </c>
      <c r="G409">
        <v>0</v>
      </c>
      <c r="H409">
        <v>4.7564402810304447</v>
      </c>
      <c r="I409">
        <v>18.512007985441727</v>
      </c>
      <c r="J409" s="1" t="s">
        <v>3938</v>
      </c>
    </row>
    <row r="410" spans="1:10" x14ac:dyDescent="0.25">
      <c r="A410" s="1" t="s">
        <v>3939</v>
      </c>
      <c r="B410" s="1" t="s">
        <v>275</v>
      </c>
      <c r="C410">
        <v>2.0404743257073848E-2</v>
      </c>
      <c r="D410">
        <v>0.22848395642318595</v>
      </c>
      <c r="E410">
        <f>-LOG(GO_Biological_Process_2021_table[[#This Row],[Adjusted P-value]],10)</f>
        <v>0.64114428960507053</v>
      </c>
      <c r="F410">
        <v>0</v>
      </c>
      <c r="G410">
        <v>0</v>
      </c>
      <c r="H410">
        <v>4.7564402810304447</v>
      </c>
      <c r="I410">
        <v>18.512007985441727</v>
      </c>
      <c r="J410" s="1" t="s">
        <v>3940</v>
      </c>
    </row>
    <row r="411" spans="1:10" x14ac:dyDescent="0.25">
      <c r="A411" s="1" t="s">
        <v>3941</v>
      </c>
      <c r="B411" s="1" t="s">
        <v>275</v>
      </c>
      <c r="C411">
        <v>2.0404743257073848E-2</v>
      </c>
      <c r="D411">
        <v>0.22848395642318595</v>
      </c>
      <c r="E411">
        <f>-LOG(GO_Biological_Process_2021_table[[#This Row],[Adjusted P-value]],10)</f>
        <v>0.64114428960507053</v>
      </c>
      <c r="F411">
        <v>0</v>
      </c>
      <c r="G411">
        <v>0</v>
      </c>
      <c r="H411">
        <v>4.7564402810304447</v>
      </c>
      <c r="I411">
        <v>18.512007985441727</v>
      </c>
      <c r="J411" s="1" t="s">
        <v>3942</v>
      </c>
    </row>
    <row r="412" spans="1:10" x14ac:dyDescent="0.25">
      <c r="A412" s="1" t="s">
        <v>3943</v>
      </c>
      <c r="B412" s="1" t="s">
        <v>275</v>
      </c>
      <c r="C412">
        <v>2.0404743257073848E-2</v>
      </c>
      <c r="D412">
        <v>0.22848395642318595</v>
      </c>
      <c r="E412">
        <f>-LOG(GO_Biological_Process_2021_table[[#This Row],[Adjusted P-value]],10)</f>
        <v>0.64114428960507053</v>
      </c>
      <c r="F412">
        <v>0</v>
      </c>
      <c r="G412">
        <v>0</v>
      </c>
      <c r="H412">
        <v>4.7564402810304447</v>
      </c>
      <c r="I412">
        <v>18.512007985441727</v>
      </c>
      <c r="J412" s="1" t="s">
        <v>3944</v>
      </c>
    </row>
    <row r="413" spans="1:10" x14ac:dyDescent="0.25">
      <c r="A413" s="1" t="s">
        <v>3945</v>
      </c>
      <c r="B413" s="1" t="s">
        <v>275</v>
      </c>
      <c r="C413">
        <v>2.0404743257073848E-2</v>
      </c>
      <c r="D413">
        <v>0.22848395642318595</v>
      </c>
      <c r="E413">
        <f>-LOG(GO_Biological_Process_2021_table[[#This Row],[Adjusted P-value]],10)</f>
        <v>0.64114428960507053</v>
      </c>
      <c r="F413">
        <v>0</v>
      </c>
      <c r="G413">
        <v>0</v>
      </c>
      <c r="H413">
        <v>4.7564402810304447</v>
      </c>
      <c r="I413">
        <v>18.512007985441727</v>
      </c>
      <c r="J413" s="1" t="s">
        <v>3458</v>
      </c>
    </row>
    <row r="414" spans="1:10" x14ac:dyDescent="0.25">
      <c r="A414" s="1" t="s">
        <v>3946</v>
      </c>
      <c r="B414" s="1" t="s">
        <v>275</v>
      </c>
      <c r="C414">
        <v>2.0404743257073848E-2</v>
      </c>
      <c r="D414">
        <v>0.22848395642318595</v>
      </c>
      <c r="E414">
        <f>-LOG(GO_Biological_Process_2021_table[[#This Row],[Adjusted P-value]],10)</f>
        <v>0.64114428960507053</v>
      </c>
      <c r="F414">
        <v>0</v>
      </c>
      <c r="G414">
        <v>0</v>
      </c>
      <c r="H414">
        <v>4.7564402810304447</v>
      </c>
      <c r="I414">
        <v>18.512007985441727</v>
      </c>
      <c r="J414" s="1" t="s">
        <v>3947</v>
      </c>
    </row>
    <row r="415" spans="1:10" x14ac:dyDescent="0.25">
      <c r="A415" s="1" t="s">
        <v>3948</v>
      </c>
      <c r="B415" s="1" t="s">
        <v>275</v>
      </c>
      <c r="C415">
        <v>2.0404743257073848E-2</v>
      </c>
      <c r="D415">
        <v>0.22848395642318595</v>
      </c>
      <c r="E415">
        <f>-LOG(GO_Biological_Process_2021_table[[#This Row],[Adjusted P-value]],10)</f>
        <v>0.64114428960507053</v>
      </c>
      <c r="F415">
        <v>0</v>
      </c>
      <c r="G415">
        <v>0</v>
      </c>
      <c r="H415">
        <v>4.7564402810304447</v>
      </c>
      <c r="I415">
        <v>18.512007985441727</v>
      </c>
      <c r="J415" s="1" t="s">
        <v>3949</v>
      </c>
    </row>
    <row r="416" spans="1:10" x14ac:dyDescent="0.25">
      <c r="A416" s="1" t="s">
        <v>3950</v>
      </c>
      <c r="B416" s="1" t="s">
        <v>275</v>
      </c>
      <c r="C416">
        <v>2.0404743257073848E-2</v>
      </c>
      <c r="D416">
        <v>0.22848395642318595</v>
      </c>
      <c r="E416">
        <f>-LOG(GO_Biological_Process_2021_table[[#This Row],[Adjusted P-value]],10)</f>
        <v>0.64114428960507053</v>
      </c>
      <c r="F416">
        <v>0</v>
      </c>
      <c r="G416">
        <v>0</v>
      </c>
      <c r="H416">
        <v>4.7564402810304447</v>
      </c>
      <c r="I416">
        <v>18.512007985441727</v>
      </c>
      <c r="J416" s="1" t="s">
        <v>3947</v>
      </c>
    </row>
    <row r="417" spans="1:10" x14ac:dyDescent="0.25">
      <c r="A417" s="1" t="s">
        <v>3951</v>
      </c>
      <c r="B417" s="1" t="s">
        <v>282</v>
      </c>
      <c r="C417">
        <v>2.0543069442935279E-2</v>
      </c>
      <c r="D417">
        <v>0.22892960120220684</v>
      </c>
      <c r="E417">
        <f>-LOG(GO_Biological_Process_2021_table[[#This Row],[Adjusted P-value]],10)</f>
        <v>0.6402980482708206</v>
      </c>
      <c r="F417">
        <v>0</v>
      </c>
      <c r="G417">
        <v>0</v>
      </c>
      <c r="H417">
        <v>2.1091996142719385</v>
      </c>
      <c r="I417">
        <v>8.194729093967835</v>
      </c>
      <c r="J417" s="1" t="s">
        <v>3952</v>
      </c>
    </row>
    <row r="418" spans="1:10" x14ac:dyDescent="0.25">
      <c r="A418" s="1" t="s">
        <v>3953</v>
      </c>
      <c r="B418" s="1" t="s">
        <v>282</v>
      </c>
      <c r="C418">
        <v>2.0543069442935279E-2</v>
      </c>
      <c r="D418">
        <v>0.22892960120220684</v>
      </c>
      <c r="E418">
        <f>-LOG(GO_Biological_Process_2021_table[[#This Row],[Adjusted P-value]],10)</f>
        <v>0.6402980482708206</v>
      </c>
      <c r="F418">
        <v>0</v>
      </c>
      <c r="G418">
        <v>0</v>
      </c>
      <c r="H418">
        <v>2.1091996142719385</v>
      </c>
      <c r="I418">
        <v>8.194729093967835</v>
      </c>
      <c r="J418" s="1" t="s">
        <v>3954</v>
      </c>
    </row>
    <row r="419" spans="1:10" x14ac:dyDescent="0.25">
      <c r="A419" s="1" t="s">
        <v>3955</v>
      </c>
      <c r="B419" s="1" t="s">
        <v>3956</v>
      </c>
      <c r="C419">
        <v>2.0859165268072358E-2</v>
      </c>
      <c r="D419">
        <v>0.23189603110223025</v>
      </c>
      <c r="E419">
        <f>-LOG(GO_Biological_Process_2021_table[[#This Row],[Adjusted P-value]],10)</f>
        <v>0.63470668424321508</v>
      </c>
      <c r="F419">
        <v>0</v>
      </c>
      <c r="G419">
        <v>0</v>
      </c>
      <c r="H419">
        <v>1.550352144882466</v>
      </c>
      <c r="I419">
        <v>5.9998036487490589</v>
      </c>
      <c r="J419" s="1" t="s">
        <v>3957</v>
      </c>
    </row>
    <row r="420" spans="1:10" x14ac:dyDescent="0.25">
      <c r="A420" s="1" t="s">
        <v>3958</v>
      </c>
      <c r="B420" s="1" t="s">
        <v>3959</v>
      </c>
      <c r="C420">
        <v>2.1166667617423644E-2</v>
      </c>
      <c r="D420">
        <v>0.23419405813849448</v>
      </c>
      <c r="E420">
        <f>-LOG(GO_Biological_Process_2021_table[[#This Row],[Adjusted P-value]],10)</f>
        <v>0.63042412783923052</v>
      </c>
      <c r="F420">
        <v>0</v>
      </c>
      <c r="G420">
        <v>0</v>
      </c>
      <c r="H420">
        <v>2.5970977379428084</v>
      </c>
      <c r="I420">
        <v>10.012662632707888</v>
      </c>
      <c r="J420" s="1" t="s">
        <v>3960</v>
      </c>
    </row>
    <row r="421" spans="1:10" x14ac:dyDescent="0.25">
      <c r="A421" s="1" t="s">
        <v>3961</v>
      </c>
      <c r="B421" s="1" t="s">
        <v>3959</v>
      </c>
      <c r="C421">
        <v>2.1166667617423644E-2</v>
      </c>
      <c r="D421">
        <v>0.23419405813849448</v>
      </c>
      <c r="E421">
        <f>-LOG(GO_Biological_Process_2021_table[[#This Row],[Adjusted P-value]],10)</f>
        <v>0.63042412783923052</v>
      </c>
      <c r="F421">
        <v>0</v>
      </c>
      <c r="G421">
        <v>0</v>
      </c>
      <c r="H421">
        <v>2.5970977379428084</v>
      </c>
      <c r="I421">
        <v>10.012662632707888</v>
      </c>
      <c r="J421" s="1" t="s">
        <v>3962</v>
      </c>
    </row>
    <row r="422" spans="1:10" x14ac:dyDescent="0.25">
      <c r="A422" s="1" t="s">
        <v>3963</v>
      </c>
      <c r="B422" s="1" t="s">
        <v>3964</v>
      </c>
      <c r="C422">
        <v>2.1323305075835991E-2</v>
      </c>
      <c r="D422">
        <v>0.23536674272543909</v>
      </c>
      <c r="E422">
        <f>-LOG(GO_Biological_Process_2021_table[[#This Row],[Adjusted P-value]],10)</f>
        <v>0.6282549028825809</v>
      </c>
      <c r="F422">
        <v>0</v>
      </c>
      <c r="G422">
        <v>0</v>
      </c>
      <c r="H422">
        <v>1.8658736669401148</v>
      </c>
      <c r="I422">
        <v>7.1797972891762374</v>
      </c>
      <c r="J422" s="1" t="s">
        <v>3965</v>
      </c>
    </row>
    <row r="423" spans="1:10" x14ac:dyDescent="0.25">
      <c r="A423" s="1" t="s">
        <v>3966</v>
      </c>
      <c r="B423" s="1" t="s">
        <v>3967</v>
      </c>
      <c r="C423">
        <v>2.1733432200143357E-2</v>
      </c>
      <c r="D423">
        <v>0.23778973884959184</v>
      </c>
      <c r="E423">
        <f>-LOG(GO_Biological_Process_2021_table[[#This Row],[Adjusted P-value]],10)</f>
        <v>0.62380689007540013</v>
      </c>
      <c r="F423">
        <v>0</v>
      </c>
      <c r="G423">
        <v>0</v>
      </c>
      <c r="H423">
        <v>1.6177930453289149</v>
      </c>
      <c r="I423">
        <v>6.1943735338454342</v>
      </c>
      <c r="J423" s="1" t="s">
        <v>3968</v>
      </c>
    </row>
    <row r="424" spans="1:10" x14ac:dyDescent="0.25">
      <c r="A424" s="1" t="s">
        <v>3969</v>
      </c>
      <c r="B424" s="1" t="s">
        <v>3970</v>
      </c>
      <c r="C424">
        <v>2.1747501401135471E-2</v>
      </c>
      <c r="D424">
        <v>0.23778973884959184</v>
      </c>
      <c r="E424">
        <f>-LOG(GO_Biological_Process_2021_table[[#This Row],[Adjusted P-value]],10)</f>
        <v>0.62380689007540013</v>
      </c>
      <c r="F424">
        <v>0</v>
      </c>
      <c r="G424">
        <v>0</v>
      </c>
      <c r="H424">
        <v>2.4109219025249558</v>
      </c>
      <c r="I424">
        <v>9.2296272180809318</v>
      </c>
      <c r="J424" s="1" t="s">
        <v>3971</v>
      </c>
    </row>
    <row r="425" spans="1:10" x14ac:dyDescent="0.25">
      <c r="A425" s="1" t="s">
        <v>3972</v>
      </c>
      <c r="B425" s="1" t="s">
        <v>3970</v>
      </c>
      <c r="C425">
        <v>2.1747501401135471E-2</v>
      </c>
      <c r="D425">
        <v>0.23778973884959184</v>
      </c>
      <c r="E425">
        <f>-LOG(GO_Biological_Process_2021_table[[#This Row],[Adjusted P-value]],10)</f>
        <v>0.62380689007540013</v>
      </c>
      <c r="F425">
        <v>0</v>
      </c>
      <c r="G425">
        <v>0</v>
      </c>
      <c r="H425">
        <v>2.4109219025249558</v>
      </c>
      <c r="I425">
        <v>9.2296272180809318</v>
      </c>
      <c r="J425" s="1" t="s">
        <v>3973</v>
      </c>
    </row>
    <row r="426" spans="1:10" x14ac:dyDescent="0.25">
      <c r="A426" s="1" t="s">
        <v>3974</v>
      </c>
      <c r="B426" s="1" t="s">
        <v>3970</v>
      </c>
      <c r="C426">
        <v>2.1747501401135471E-2</v>
      </c>
      <c r="D426">
        <v>0.23778973884959184</v>
      </c>
      <c r="E426">
        <f>-LOG(GO_Biological_Process_2021_table[[#This Row],[Adjusted P-value]],10)</f>
        <v>0.62380689007540013</v>
      </c>
      <c r="F426">
        <v>0</v>
      </c>
      <c r="G426">
        <v>0</v>
      </c>
      <c r="H426">
        <v>2.4109219025249558</v>
      </c>
      <c r="I426">
        <v>9.2296272180809318</v>
      </c>
      <c r="J426" s="1" t="s">
        <v>3975</v>
      </c>
    </row>
    <row r="427" spans="1:10" x14ac:dyDescent="0.25">
      <c r="A427" s="1" t="s">
        <v>3976</v>
      </c>
      <c r="B427" s="1" t="s">
        <v>3977</v>
      </c>
      <c r="C427">
        <v>2.234400089133037E-2</v>
      </c>
      <c r="D427">
        <v>0.24373843225824465</v>
      </c>
      <c r="E427">
        <f>-LOG(GO_Biological_Process_2021_table[[#This Row],[Adjusted P-value]],10)</f>
        <v>0.61307598660634699</v>
      </c>
      <c r="F427">
        <v>0</v>
      </c>
      <c r="G427">
        <v>0</v>
      </c>
      <c r="H427">
        <v>1.9499946461077202</v>
      </c>
      <c r="I427">
        <v>7.41231459917213</v>
      </c>
      <c r="J427" s="1" t="s">
        <v>3978</v>
      </c>
    </row>
    <row r="428" spans="1:10" x14ac:dyDescent="0.25">
      <c r="A428" s="1" t="s">
        <v>3979</v>
      </c>
      <c r="B428" s="1" t="s">
        <v>294</v>
      </c>
      <c r="C428">
        <v>2.2673071510693567E-2</v>
      </c>
      <c r="D428">
        <v>0.24674886021122483</v>
      </c>
      <c r="E428">
        <f>-LOG(GO_Biological_Process_2021_table[[#This Row],[Adjusted P-value]],10)</f>
        <v>0.60774484475809809</v>
      </c>
      <c r="F428">
        <v>0</v>
      </c>
      <c r="G428">
        <v>0</v>
      </c>
      <c r="H428">
        <v>2.0750664136622392</v>
      </c>
      <c r="I428">
        <v>7.857399452129405</v>
      </c>
      <c r="J428" s="1" t="s">
        <v>3980</v>
      </c>
    </row>
    <row r="429" spans="1:10" x14ac:dyDescent="0.25">
      <c r="A429" s="1" t="s">
        <v>3981</v>
      </c>
      <c r="B429" s="1" t="s">
        <v>297</v>
      </c>
      <c r="C429">
        <v>2.2960544775395053E-2</v>
      </c>
      <c r="D429">
        <v>0.24755835631383019</v>
      </c>
      <c r="E429">
        <f>-LOG(GO_Biological_Process_2021_table[[#This Row],[Adjusted P-value]],10)</f>
        <v>0.60632240950727068</v>
      </c>
      <c r="F429">
        <v>0</v>
      </c>
      <c r="G429">
        <v>0</v>
      </c>
      <c r="H429">
        <v>2.7767350928641252</v>
      </c>
      <c r="I429">
        <v>10.479337098597618</v>
      </c>
      <c r="J429" s="1" t="s">
        <v>3982</v>
      </c>
    </row>
    <row r="430" spans="1:10" x14ac:dyDescent="0.25">
      <c r="A430" s="1" t="s">
        <v>3983</v>
      </c>
      <c r="B430" s="1" t="s">
        <v>297</v>
      </c>
      <c r="C430">
        <v>2.2960544775395053E-2</v>
      </c>
      <c r="D430">
        <v>0.24755835631383019</v>
      </c>
      <c r="E430">
        <f>-LOG(GO_Biological_Process_2021_table[[#This Row],[Adjusted P-value]],10)</f>
        <v>0.60632240950727068</v>
      </c>
      <c r="F430">
        <v>0</v>
      </c>
      <c r="G430">
        <v>0</v>
      </c>
      <c r="H430">
        <v>2.7767350928641252</v>
      </c>
      <c r="I430">
        <v>10.479337098597618</v>
      </c>
      <c r="J430" s="1" t="s">
        <v>3984</v>
      </c>
    </row>
    <row r="431" spans="1:10" x14ac:dyDescent="0.25">
      <c r="A431" s="1" t="s">
        <v>3985</v>
      </c>
      <c r="B431" s="1" t="s">
        <v>297</v>
      </c>
      <c r="C431">
        <v>2.2960544775395053E-2</v>
      </c>
      <c r="D431">
        <v>0.24755835631383019</v>
      </c>
      <c r="E431">
        <f>-LOG(GO_Biological_Process_2021_table[[#This Row],[Adjusted P-value]],10)</f>
        <v>0.60632240950727068</v>
      </c>
      <c r="F431">
        <v>0</v>
      </c>
      <c r="G431">
        <v>0</v>
      </c>
      <c r="H431">
        <v>2.7767350928641252</v>
      </c>
      <c r="I431">
        <v>10.479337098597618</v>
      </c>
      <c r="J431" s="1" t="s">
        <v>3986</v>
      </c>
    </row>
    <row r="432" spans="1:10" x14ac:dyDescent="0.25">
      <c r="A432" s="1" t="s">
        <v>3987</v>
      </c>
      <c r="B432" s="1" t="s">
        <v>297</v>
      </c>
      <c r="C432">
        <v>2.2960544775395053E-2</v>
      </c>
      <c r="D432">
        <v>0.24755835631383019</v>
      </c>
      <c r="E432">
        <f>-LOG(GO_Biological_Process_2021_table[[#This Row],[Adjusted P-value]],10)</f>
        <v>0.60632240950727068</v>
      </c>
      <c r="F432">
        <v>0</v>
      </c>
      <c r="G432">
        <v>0</v>
      </c>
      <c r="H432">
        <v>2.7767350928641252</v>
      </c>
      <c r="I432">
        <v>10.479337098597618</v>
      </c>
      <c r="J432" s="1" t="s">
        <v>3988</v>
      </c>
    </row>
    <row r="433" spans="1:10" x14ac:dyDescent="0.25">
      <c r="A433" s="1" t="s">
        <v>3989</v>
      </c>
      <c r="B433" s="1" t="s">
        <v>300</v>
      </c>
      <c r="C433">
        <v>2.3598244613980267E-2</v>
      </c>
      <c r="D433">
        <v>0.25260356228225217</v>
      </c>
      <c r="E433">
        <f>-LOG(GO_Biological_Process_2021_table[[#This Row],[Adjusted P-value]],10)</f>
        <v>0.59756052920184255</v>
      </c>
      <c r="F433">
        <v>0</v>
      </c>
      <c r="G433">
        <v>0</v>
      </c>
      <c r="H433">
        <v>2.1437977660199881</v>
      </c>
      <c r="I433">
        <v>8.0319161594486861</v>
      </c>
      <c r="J433" s="1" t="s">
        <v>3990</v>
      </c>
    </row>
    <row r="434" spans="1:10" x14ac:dyDescent="0.25">
      <c r="A434" s="1" t="s">
        <v>3991</v>
      </c>
      <c r="B434" s="1" t="s">
        <v>300</v>
      </c>
      <c r="C434">
        <v>2.3598244613980267E-2</v>
      </c>
      <c r="D434">
        <v>0.25260356228225217</v>
      </c>
      <c r="E434">
        <f>-LOG(GO_Biological_Process_2021_table[[#This Row],[Adjusted P-value]],10)</f>
        <v>0.59756052920184255</v>
      </c>
      <c r="F434">
        <v>0</v>
      </c>
      <c r="G434">
        <v>0</v>
      </c>
      <c r="H434">
        <v>2.1437977660199881</v>
      </c>
      <c r="I434">
        <v>8.0319161594486861</v>
      </c>
      <c r="J434" s="1" t="s">
        <v>3990</v>
      </c>
    </row>
    <row r="435" spans="1:10" x14ac:dyDescent="0.25">
      <c r="A435" s="1" t="s">
        <v>3992</v>
      </c>
      <c r="B435" s="1" t="s">
        <v>3993</v>
      </c>
      <c r="C435">
        <v>2.3674521833036592E-2</v>
      </c>
      <c r="D435">
        <v>0.25260356228225217</v>
      </c>
      <c r="E435">
        <f>-LOG(GO_Biological_Process_2021_table[[#This Row],[Adjusted P-value]],10)</f>
        <v>0.59756052920184255</v>
      </c>
      <c r="F435">
        <v>0</v>
      </c>
      <c r="G435">
        <v>0</v>
      </c>
      <c r="H435">
        <v>1.5869729321686616</v>
      </c>
      <c r="I435">
        <v>5.9406043891757339</v>
      </c>
      <c r="J435" s="1" t="s">
        <v>3994</v>
      </c>
    </row>
    <row r="436" spans="1:10" x14ac:dyDescent="0.25">
      <c r="A436" s="1" t="s">
        <v>3995</v>
      </c>
      <c r="B436" s="1" t="s">
        <v>3996</v>
      </c>
      <c r="C436">
        <v>2.3679288004985748E-2</v>
      </c>
      <c r="D436">
        <v>0.25260356228225217</v>
      </c>
      <c r="E436">
        <f>-LOG(GO_Biological_Process_2021_table[[#This Row],[Adjusted P-value]],10)</f>
        <v>0.59756052920184255</v>
      </c>
      <c r="F436">
        <v>0</v>
      </c>
      <c r="G436">
        <v>0</v>
      </c>
      <c r="H436">
        <v>1.9913730765996804</v>
      </c>
      <c r="I436">
        <v>7.4540171660864507</v>
      </c>
      <c r="J436" s="1" t="s">
        <v>3997</v>
      </c>
    </row>
    <row r="437" spans="1:10" x14ac:dyDescent="0.25">
      <c r="A437" s="1" t="s">
        <v>3998</v>
      </c>
      <c r="B437" s="1" t="s">
        <v>303</v>
      </c>
      <c r="C437">
        <v>2.3863344919713519E-2</v>
      </c>
      <c r="D437">
        <v>0.25260356228225217</v>
      </c>
      <c r="E437">
        <f>-LOG(GO_Biological_Process_2021_table[[#This Row],[Adjusted P-value]],10)</f>
        <v>0.59756052920184255</v>
      </c>
      <c r="F437">
        <v>0</v>
      </c>
      <c r="G437">
        <v>0</v>
      </c>
      <c r="H437">
        <v>3.5682483889865262</v>
      </c>
      <c r="I437">
        <v>13.328876719037124</v>
      </c>
      <c r="J437" s="1" t="s">
        <v>3999</v>
      </c>
    </row>
    <row r="438" spans="1:10" x14ac:dyDescent="0.25">
      <c r="A438" s="1" t="s">
        <v>4000</v>
      </c>
      <c r="B438" s="1" t="s">
        <v>303</v>
      </c>
      <c r="C438">
        <v>2.3863344919713519E-2</v>
      </c>
      <c r="D438">
        <v>0.25260356228225217</v>
      </c>
      <c r="E438">
        <f>-LOG(GO_Biological_Process_2021_table[[#This Row],[Adjusted P-value]],10)</f>
        <v>0.59756052920184255</v>
      </c>
      <c r="F438">
        <v>0</v>
      </c>
      <c r="G438">
        <v>0</v>
      </c>
      <c r="H438">
        <v>3.5682483889865262</v>
      </c>
      <c r="I438">
        <v>13.328876719037124</v>
      </c>
      <c r="J438" s="1" t="s">
        <v>4001</v>
      </c>
    </row>
    <row r="439" spans="1:10" x14ac:dyDescent="0.25">
      <c r="A439" s="1" t="s">
        <v>4002</v>
      </c>
      <c r="B439" s="1" t="s">
        <v>303</v>
      </c>
      <c r="C439">
        <v>2.3863344919713519E-2</v>
      </c>
      <c r="D439">
        <v>0.25260356228225217</v>
      </c>
      <c r="E439">
        <f>-LOG(GO_Biological_Process_2021_table[[#This Row],[Adjusted P-value]],10)</f>
        <v>0.59756052920184255</v>
      </c>
      <c r="F439">
        <v>0</v>
      </c>
      <c r="G439">
        <v>0</v>
      </c>
      <c r="H439">
        <v>3.5682483889865262</v>
      </c>
      <c r="I439">
        <v>13.328876719037124</v>
      </c>
      <c r="J439" s="1" t="s">
        <v>4003</v>
      </c>
    </row>
    <row r="440" spans="1:10" x14ac:dyDescent="0.25">
      <c r="A440" s="1" t="s">
        <v>4004</v>
      </c>
      <c r="B440" s="1" t="s">
        <v>303</v>
      </c>
      <c r="C440">
        <v>2.3863344919713519E-2</v>
      </c>
      <c r="D440">
        <v>0.25260356228225217</v>
      </c>
      <c r="E440">
        <f>-LOG(GO_Biological_Process_2021_table[[#This Row],[Adjusted P-value]],10)</f>
        <v>0.59756052920184255</v>
      </c>
      <c r="F440">
        <v>0</v>
      </c>
      <c r="G440">
        <v>0</v>
      </c>
      <c r="H440">
        <v>3.5682483889865262</v>
      </c>
      <c r="I440">
        <v>13.328876719037124</v>
      </c>
      <c r="J440" s="1" t="s">
        <v>4005</v>
      </c>
    </row>
    <row r="441" spans="1:10" x14ac:dyDescent="0.25">
      <c r="A441" s="1" t="s">
        <v>4006</v>
      </c>
      <c r="B441" s="1" t="s">
        <v>308</v>
      </c>
      <c r="C441">
        <v>2.4135860597119852E-2</v>
      </c>
      <c r="D441">
        <v>0.2549076004427635</v>
      </c>
      <c r="E441">
        <f>-LOG(GO_Biological_Process_2021_table[[#This Row],[Adjusted P-value]],10)</f>
        <v>0.5936172152127952</v>
      </c>
      <c r="F441">
        <v>0</v>
      </c>
      <c r="G441">
        <v>0</v>
      </c>
      <c r="H441">
        <v>3.0592865516663874</v>
      </c>
      <c r="I441">
        <v>11.392956129828933</v>
      </c>
      <c r="J441" s="1" t="s">
        <v>4007</v>
      </c>
    </row>
    <row r="442" spans="1:10" x14ac:dyDescent="0.25">
      <c r="A442" s="1" t="s">
        <v>4008</v>
      </c>
      <c r="B442" s="1" t="s">
        <v>4009</v>
      </c>
      <c r="C442">
        <v>2.4750512099543109E-2</v>
      </c>
      <c r="D442">
        <v>0.25855093652770367</v>
      </c>
      <c r="E442">
        <f>-LOG(GO_Biological_Process_2021_table[[#This Row],[Adjusted P-value]],10)</f>
        <v>0.58745388478002891</v>
      </c>
      <c r="F442">
        <v>0</v>
      </c>
      <c r="G442">
        <v>0</v>
      </c>
      <c r="H442">
        <v>1.8708116923161255</v>
      </c>
      <c r="I442">
        <v>6.9199623917678501</v>
      </c>
      <c r="J442" s="1" t="s">
        <v>4010</v>
      </c>
    </row>
    <row r="443" spans="1:10" x14ac:dyDescent="0.25">
      <c r="A443" s="1" t="s">
        <v>4011</v>
      </c>
      <c r="B443" s="1" t="s">
        <v>311</v>
      </c>
      <c r="C443">
        <v>2.4932071804875607E-2</v>
      </c>
      <c r="D443">
        <v>0.25855093652770367</v>
      </c>
      <c r="E443">
        <f>-LOG(GO_Biological_Process_2021_table[[#This Row],[Adjusted P-value]],10)</f>
        <v>0.58745388478002891</v>
      </c>
      <c r="F443">
        <v>0</v>
      </c>
      <c r="G443">
        <v>0</v>
      </c>
      <c r="H443">
        <v>1.8259735046166199</v>
      </c>
      <c r="I443">
        <v>6.7407643009353402</v>
      </c>
      <c r="J443" s="1" t="s">
        <v>4012</v>
      </c>
    </row>
    <row r="444" spans="1:10" x14ac:dyDescent="0.25">
      <c r="A444" s="1" t="s">
        <v>4013</v>
      </c>
      <c r="B444" s="1" t="s">
        <v>314</v>
      </c>
      <c r="C444">
        <v>2.5259764403610385E-2</v>
      </c>
      <c r="D444">
        <v>0.25855093652770367</v>
      </c>
      <c r="E444">
        <f>-LOG(GO_Biological_Process_2021_table[[#This Row],[Adjusted P-value]],10)</f>
        <v>0.58745388478002891</v>
      </c>
      <c r="F444">
        <v>0</v>
      </c>
      <c r="G444">
        <v>0</v>
      </c>
      <c r="H444">
        <v>6.4188414277355177</v>
      </c>
      <c r="I444">
        <v>23.61198092181899</v>
      </c>
      <c r="J444" s="1" t="s">
        <v>4014</v>
      </c>
    </row>
    <row r="445" spans="1:10" x14ac:dyDescent="0.25">
      <c r="A445" s="1" t="s">
        <v>4015</v>
      </c>
      <c r="B445" s="1" t="s">
        <v>314</v>
      </c>
      <c r="C445">
        <v>2.5259764403610385E-2</v>
      </c>
      <c r="D445">
        <v>0.25855093652770367</v>
      </c>
      <c r="E445">
        <f>-LOG(GO_Biological_Process_2021_table[[#This Row],[Adjusted P-value]],10)</f>
        <v>0.58745388478002891</v>
      </c>
      <c r="F445">
        <v>0</v>
      </c>
      <c r="G445">
        <v>0</v>
      </c>
      <c r="H445">
        <v>6.4188414277355177</v>
      </c>
      <c r="I445">
        <v>23.61198092181899</v>
      </c>
      <c r="J445" s="1" t="s">
        <v>4016</v>
      </c>
    </row>
    <row r="446" spans="1:10" x14ac:dyDescent="0.25">
      <c r="A446" s="1" t="s">
        <v>4017</v>
      </c>
      <c r="B446" s="1" t="s">
        <v>314</v>
      </c>
      <c r="C446">
        <v>2.5259764403610385E-2</v>
      </c>
      <c r="D446">
        <v>0.25855093652770367</v>
      </c>
      <c r="E446">
        <f>-LOG(GO_Biological_Process_2021_table[[#This Row],[Adjusted P-value]],10)</f>
        <v>0.58745388478002891</v>
      </c>
      <c r="F446">
        <v>0</v>
      </c>
      <c r="G446">
        <v>0</v>
      </c>
      <c r="H446">
        <v>6.4188414277355177</v>
      </c>
      <c r="I446">
        <v>23.61198092181899</v>
      </c>
      <c r="J446" s="1" t="s">
        <v>4018</v>
      </c>
    </row>
    <row r="447" spans="1:10" x14ac:dyDescent="0.25">
      <c r="A447" s="1" t="s">
        <v>4019</v>
      </c>
      <c r="B447" s="1" t="s">
        <v>314</v>
      </c>
      <c r="C447">
        <v>2.5259764403610385E-2</v>
      </c>
      <c r="D447">
        <v>0.25855093652770367</v>
      </c>
      <c r="E447">
        <f>-LOG(GO_Biological_Process_2021_table[[#This Row],[Adjusted P-value]],10)</f>
        <v>0.58745388478002891</v>
      </c>
      <c r="F447">
        <v>0</v>
      </c>
      <c r="G447">
        <v>0</v>
      </c>
      <c r="H447">
        <v>6.4188414277355177</v>
      </c>
      <c r="I447">
        <v>23.61198092181899</v>
      </c>
      <c r="J447" s="1" t="s">
        <v>4020</v>
      </c>
    </row>
    <row r="448" spans="1:10" x14ac:dyDescent="0.25">
      <c r="A448" s="1" t="s">
        <v>4021</v>
      </c>
      <c r="B448" s="1" t="s">
        <v>314</v>
      </c>
      <c r="C448">
        <v>2.5259764403610385E-2</v>
      </c>
      <c r="D448">
        <v>0.25855093652770367</v>
      </c>
      <c r="E448">
        <f>-LOG(GO_Biological_Process_2021_table[[#This Row],[Adjusted P-value]],10)</f>
        <v>0.58745388478002891</v>
      </c>
      <c r="F448">
        <v>0</v>
      </c>
      <c r="G448">
        <v>0</v>
      </c>
      <c r="H448">
        <v>6.4188414277355177</v>
      </c>
      <c r="I448">
        <v>23.61198092181899</v>
      </c>
      <c r="J448" s="1" t="s">
        <v>4022</v>
      </c>
    </row>
    <row r="449" spans="1:10" x14ac:dyDescent="0.25">
      <c r="A449" s="1" t="s">
        <v>4023</v>
      </c>
      <c r="B449" s="1" t="s">
        <v>314</v>
      </c>
      <c r="C449">
        <v>2.5259764403610385E-2</v>
      </c>
      <c r="D449">
        <v>0.25855093652770367</v>
      </c>
      <c r="E449">
        <f>-LOG(GO_Biological_Process_2021_table[[#This Row],[Adjusted P-value]],10)</f>
        <v>0.58745388478002891</v>
      </c>
      <c r="F449">
        <v>0</v>
      </c>
      <c r="G449">
        <v>0</v>
      </c>
      <c r="H449">
        <v>6.4188414277355177</v>
      </c>
      <c r="I449">
        <v>23.61198092181899</v>
      </c>
      <c r="J449" s="1" t="s">
        <v>4024</v>
      </c>
    </row>
    <row r="450" spans="1:10" x14ac:dyDescent="0.25">
      <c r="A450" s="1" t="s">
        <v>4025</v>
      </c>
      <c r="B450" s="1" t="s">
        <v>314</v>
      </c>
      <c r="C450">
        <v>2.5259764403610385E-2</v>
      </c>
      <c r="D450">
        <v>0.25855093652770367</v>
      </c>
      <c r="E450">
        <f>-LOG(GO_Biological_Process_2021_table[[#This Row],[Adjusted P-value]],10)</f>
        <v>0.58745388478002891</v>
      </c>
      <c r="F450">
        <v>0</v>
      </c>
      <c r="G450">
        <v>0</v>
      </c>
      <c r="H450">
        <v>6.4188414277355177</v>
      </c>
      <c r="I450">
        <v>23.61198092181899</v>
      </c>
      <c r="J450" s="1" t="s">
        <v>4026</v>
      </c>
    </row>
    <row r="451" spans="1:10" x14ac:dyDescent="0.25">
      <c r="A451" s="1" t="s">
        <v>4027</v>
      </c>
      <c r="B451" s="1" t="s">
        <v>314</v>
      </c>
      <c r="C451">
        <v>2.5259764403610385E-2</v>
      </c>
      <c r="D451">
        <v>0.25855093652770367</v>
      </c>
      <c r="E451">
        <f>-LOG(GO_Biological_Process_2021_table[[#This Row],[Adjusted P-value]],10)</f>
        <v>0.58745388478002891</v>
      </c>
      <c r="F451">
        <v>0</v>
      </c>
      <c r="G451">
        <v>0</v>
      </c>
      <c r="H451">
        <v>6.4188414277355177</v>
      </c>
      <c r="I451">
        <v>23.61198092181899</v>
      </c>
      <c r="J451" s="1" t="s">
        <v>4028</v>
      </c>
    </row>
    <row r="452" spans="1:10" x14ac:dyDescent="0.25">
      <c r="A452" s="1" t="s">
        <v>4029</v>
      </c>
      <c r="B452" s="1" t="s">
        <v>314</v>
      </c>
      <c r="C452">
        <v>2.5259764403610385E-2</v>
      </c>
      <c r="D452">
        <v>0.25855093652770367</v>
      </c>
      <c r="E452">
        <f>-LOG(GO_Biological_Process_2021_table[[#This Row],[Adjusted P-value]],10)</f>
        <v>0.58745388478002891</v>
      </c>
      <c r="F452">
        <v>0</v>
      </c>
      <c r="G452">
        <v>0</v>
      </c>
      <c r="H452">
        <v>6.4188414277355177</v>
      </c>
      <c r="I452">
        <v>23.61198092181899</v>
      </c>
      <c r="J452" s="1" t="s">
        <v>4030</v>
      </c>
    </row>
    <row r="453" spans="1:10" x14ac:dyDescent="0.25">
      <c r="A453" s="1" t="s">
        <v>4031</v>
      </c>
      <c r="B453" s="1" t="s">
        <v>314</v>
      </c>
      <c r="C453">
        <v>2.5259764403610385E-2</v>
      </c>
      <c r="D453">
        <v>0.25855093652770367</v>
      </c>
      <c r="E453">
        <f>-LOG(GO_Biological_Process_2021_table[[#This Row],[Adjusted P-value]],10)</f>
        <v>0.58745388478002891</v>
      </c>
      <c r="F453">
        <v>0</v>
      </c>
      <c r="G453">
        <v>0</v>
      </c>
      <c r="H453">
        <v>6.4188414277355177</v>
      </c>
      <c r="I453">
        <v>23.61198092181899</v>
      </c>
      <c r="J453" s="1" t="s">
        <v>4032</v>
      </c>
    </row>
    <row r="454" spans="1:10" x14ac:dyDescent="0.25">
      <c r="A454" s="1" t="s">
        <v>4033</v>
      </c>
      <c r="B454" s="1" t="s">
        <v>314</v>
      </c>
      <c r="C454">
        <v>2.5259764403610385E-2</v>
      </c>
      <c r="D454">
        <v>0.25855093652770367</v>
      </c>
      <c r="E454">
        <f>-LOG(GO_Biological_Process_2021_table[[#This Row],[Adjusted P-value]],10)</f>
        <v>0.58745388478002891</v>
      </c>
      <c r="F454">
        <v>0</v>
      </c>
      <c r="G454">
        <v>0</v>
      </c>
      <c r="H454">
        <v>6.4188414277355177</v>
      </c>
      <c r="I454">
        <v>23.61198092181899</v>
      </c>
      <c r="J454" s="1" t="s">
        <v>4034</v>
      </c>
    </row>
    <row r="455" spans="1:10" x14ac:dyDescent="0.25">
      <c r="A455" s="1" t="s">
        <v>4035</v>
      </c>
      <c r="B455" s="1" t="s">
        <v>314</v>
      </c>
      <c r="C455">
        <v>2.5259764403610385E-2</v>
      </c>
      <c r="D455">
        <v>0.25855093652770367</v>
      </c>
      <c r="E455">
        <f>-LOG(GO_Biological_Process_2021_table[[#This Row],[Adjusted P-value]],10)</f>
        <v>0.58745388478002891</v>
      </c>
      <c r="F455">
        <v>0</v>
      </c>
      <c r="G455">
        <v>0</v>
      </c>
      <c r="H455">
        <v>6.4188414277355177</v>
      </c>
      <c r="I455">
        <v>23.61198092181899</v>
      </c>
      <c r="J455" s="1" t="s">
        <v>4036</v>
      </c>
    </row>
    <row r="456" spans="1:10" x14ac:dyDescent="0.25">
      <c r="A456" s="1" t="s">
        <v>4037</v>
      </c>
      <c r="B456" s="1" t="s">
        <v>4038</v>
      </c>
      <c r="C456">
        <v>2.5896518178181938E-2</v>
      </c>
      <c r="D456">
        <v>0.26390596485528833</v>
      </c>
      <c r="E456">
        <f>-LOG(GO_Biological_Process_2021_table[[#This Row],[Adjusted P-value]],10)</f>
        <v>0.57855079365845985</v>
      </c>
      <c r="F456">
        <v>0</v>
      </c>
      <c r="G456">
        <v>0</v>
      </c>
      <c r="H456">
        <v>1.9632178000315015</v>
      </c>
      <c r="I456">
        <v>7.1729043397089089</v>
      </c>
      <c r="J456" s="1" t="s">
        <v>4039</v>
      </c>
    </row>
    <row r="457" spans="1:10" x14ac:dyDescent="0.25">
      <c r="A457" s="1" t="s">
        <v>4040</v>
      </c>
      <c r="B457" s="1" t="s">
        <v>4038</v>
      </c>
      <c r="C457">
        <v>2.5896518178181938E-2</v>
      </c>
      <c r="D457">
        <v>0.26390596485528833</v>
      </c>
      <c r="E457">
        <f>-LOG(GO_Biological_Process_2021_table[[#This Row],[Adjusted P-value]],10)</f>
        <v>0.57855079365845985</v>
      </c>
      <c r="F457">
        <v>0</v>
      </c>
      <c r="G457">
        <v>0</v>
      </c>
      <c r="H457">
        <v>1.9632178000315015</v>
      </c>
      <c r="I457">
        <v>7.1729043397089089</v>
      </c>
      <c r="J457" s="1" t="s">
        <v>4041</v>
      </c>
    </row>
    <row r="458" spans="1:10" x14ac:dyDescent="0.25">
      <c r="A458" s="1" t="s">
        <v>4042</v>
      </c>
      <c r="B458" s="1" t="s">
        <v>4043</v>
      </c>
      <c r="C458">
        <v>2.6645494395717454E-2</v>
      </c>
      <c r="D458">
        <v>0.26482895136695889</v>
      </c>
      <c r="E458">
        <f>-LOG(GO_Biological_Process_2021_table[[#This Row],[Adjusted P-value]],10)</f>
        <v>0.57703453912803493</v>
      </c>
      <c r="F458">
        <v>0</v>
      </c>
      <c r="G458">
        <v>0</v>
      </c>
      <c r="H458">
        <v>2.6774193548387095</v>
      </c>
      <c r="I458">
        <v>9.7060071711190794</v>
      </c>
      <c r="J458" s="1" t="s">
        <v>4044</v>
      </c>
    </row>
    <row r="459" spans="1:10" x14ac:dyDescent="0.25">
      <c r="A459" s="1" t="s">
        <v>4045</v>
      </c>
      <c r="B459" s="1" t="s">
        <v>4043</v>
      </c>
      <c r="C459">
        <v>2.6645494395717454E-2</v>
      </c>
      <c r="D459">
        <v>0.26482895136695889</v>
      </c>
      <c r="E459">
        <f>-LOG(GO_Biological_Process_2021_table[[#This Row],[Adjusted P-value]],10)</f>
        <v>0.57703453912803493</v>
      </c>
      <c r="F459">
        <v>0</v>
      </c>
      <c r="G459">
        <v>0</v>
      </c>
      <c r="H459">
        <v>2.6774193548387095</v>
      </c>
      <c r="I459">
        <v>9.7060071711190794</v>
      </c>
      <c r="J459" s="1" t="s">
        <v>4046</v>
      </c>
    </row>
    <row r="460" spans="1:10" x14ac:dyDescent="0.25">
      <c r="A460" s="1" t="s">
        <v>4047</v>
      </c>
      <c r="B460" s="1" t="s">
        <v>322</v>
      </c>
      <c r="C460">
        <v>2.667095959538127E-2</v>
      </c>
      <c r="D460">
        <v>0.26482895136695889</v>
      </c>
      <c r="E460">
        <f>-LOG(GO_Biological_Process_2021_table[[#This Row],[Adjusted P-value]],10)</f>
        <v>0.57703453912803493</v>
      </c>
      <c r="F460">
        <v>0</v>
      </c>
      <c r="G460">
        <v>0</v>
      </c>
      <c r="H460">
        <v>4.2805620608899293</v>
      </c>
      <c r="I460">
        <v>15.513527243348886</v>
      </c>
      <c r="J460" s="1" t="s">
        <v>4048</v>
      </c>
    </row>
    <row r="461" spans="1:10" x14ac:dyDescent="0.25">
      <c r="A461" s="1" t="s">
        <v>4049</v>
      </c>
      <c r="B461" s="1" t="s">
        <v>322</v>
      </c>
      <c r="C461">
        <v>2.667095959538127E-2</v>
      </c>
      <c r="D461">
        <v>0.26482895136695889</v>
      </c>
      <c r="E461">
        <f>-LOG(GO_Biological_Process_2021_table[[#This Row],[Adjusted P-value]],10)</f>
        <v>0.57703453912803493</v>
      </c>
      <c r="F461">
        <v>0</v>
      </c>
      <c r="G461">
        <v>0</v>
      </c>
      <c r="H461">
        <v>4.2805620608899293</v>
      </c>
      <c r="I461">
        <v>15.513527243348886</v>
      </c>
      <c r="J461" s="1" t="s">
        <v>4050</v>
      </c>
    </row>
    <row r="462" spans="1:10" x14ac:dyDescent="0.25">
      <c r="A462" s="1" t="s">
        <v>4051</v>
      </c>
      <c r="B462" s="1" t="s">
        <v>322</v>
      </c>
      <c r="C462">
        <v>2.667095959538127E-2</v>
      </c>
      <c r="D462">
        <v>0.26482895136695889</v>
      </c>
      <c r="E462">
        <f>-LOG(GO_Biological_Process_2021_table[[#This Row],[Adjusted P-value]],10)</f>
        <v>0.57703453912803493</v>
      </c>
      <c r="F462">
        <v>0</v>
      </c>
      <c r="G462">
        <v>0</v>
      </c>
      <c r="H462">
        <v>4.2805620608899293</v>
      </c>
      <c r="I462">
        <v>15.513527243348886</v>
      </c>
      <c r="J462" s="1" t="s">
        <v>4052</v>
      </c>
    </row>
    <row r="463" spans="1:10" x14ac:dyDescent="0.25">
      <c r="A463" s="1" t="s">
        <v>4053</v>
      </c>
      <c r="B463" s="1" t="s">
        <v>322</v>
      </c>
      <c r="C463">
        <v>2.667095959538127E-2</v>
      </c>
      <c r="D463">
        <v>0.26482895136695889</v>
      </c>
      <c r="E463">
        <f>-LOG(GO_Biological_Process_2021_table[[#This Row],[Adjusted P-value]],10)</f>
        <v>0.57703453912803493</v>
      </c>
      <c r="F463">
        <v>0</v>
      </c>
      <c r="G463">
        <v>0</v>
      </c>
      <c r="H463">
        <v>4.2805620608899293</v>
      </c>
      <c r="I463">
        <v>15.513527243348886</v>
      </c>
      <c r="J463" s="1" t="s">
        <v>4054</v>
      </c>
    </row>
    <row r="464" spans="1:10" x14ac:dyDescent="0.25">
      <c r="A464" s="1" t="s">
        <v>4055</v>
      </c>
      <c r="B464" s="1" t="s">
        <v>322</v>
      </c>
      <c r="C464">
        <v>2.667095959538127E-2</v>
      </c>
      <c r="D464">
        <v>0.26482895136695889</v>
      </c>
      <c r="E464">
        <f>-LOG(GO_Biological_Process_2021_table[[#This Row],[Adjusted P-value]],10)</f>
        <v>0.57703453912803493</v>
      </c>
      <c r="F464">
        <v>0</v>
      </c>
      <c r="G464">
        <v>0</v>
      </c>
      <c r="H464">
        <v>4.2805620608899293</v>
      </c>
      <c r="I464">
        <v>15.513527243348886</v>
      </c>
      <c r="J464" s="1" t="s">
        <v>4056</v>
      </c>
    </row>
    <row r="465" spans="1:10" x14ac:dyDescent="0.25">
      <c r="A465" s="1" t="s">
        <v>4057</v>
      </c>
      <c r="B465" s="1" t="s">
        <v>322</v>
      </c>
      <c r="C465">
        <v>2.667095959538127E-2</v>
      </c>
      <c r="D465">
        <v>0.26482895136695889</v>
      </c>
      <c r="E465">
        <f>-LOG(GO_Biological_Process_2021_table[[#This Row],[Adjusted P-value]],10)</f>
        <v>0.57703453912803493</v>
      </c>
      <c r="F465">
        <v>0</v>
      </c>
      <c r="G465">
        <v>0</v>
      </c>
      <c r="H465">
        <v>4.2805620608899293</v>
      </c>
      <c r="I465">
        <v>15.513527243348886</v>
      </c>
      <c r="J465" s="1" t="s">
        <v>3462</v>
      </c>
    </row>
    <row r="466" spans="1:10" x14ac:dyDescent="0.25">
      <c r="A466" s="1" t="s">
        <v>4058</v>
      </c>
      <c r="B466" s="1" t="s">
        <v>322</v>
      </c>
      <c r="C466">
        <v>2.667095959538127E-2</v>
      </c>
      <c r="D466">
        <v>0.26482895136695889</v>
      </c>
      <c r="E466">
        <f>-LOG(GO_Biological_Process_2021_table[[#This Row],[Adjusted P-value]],10)</f>
        <v>0.57703453912803493</v>
      </c>
      <c r="F466">
        <v>0</v>
      </c>
      <c r="G466">
        <v>0</v>
      </c>
      <c r="H466">
        <v>4.2805620608899293</v>
      </c>
      <c r="I466">
        <v>15.513527243348886</v>
      </c>
      <c r="J466" s="1" t="s">
        <v>4059</v>
      </c>
    </row>
    <row r="467" spans="1:10" x14ac:dyDescent="0.25">
      <c r="A467" s="1" t="s">
        <v>4060</v>
      </c>
      <c r="B467" s="1" t="s">
        <v>322</v>
      </c>
      <c r="C467">
        <v>2.667095959538127E-2</v>
      </c>
      <c r="D467">
        <v>0.26482895136695889</v>
      </c>
      <c r="E467">
        <f>-LOG(GO_Biological_Process_2021_table[[#This Row],[Adjusted P-value]],10)</f>
        <v>0.57703453912803493</v>
      </c>
      <c r="F467">
        <v>0</v>
      </c>
      <c r="G467">
        <v>0</v>
      </c>
      <c r="H467">
        <v>4.2805620608899293</v>
      </c>
      <c r="I467">
        <v>15.513527243348886</v>
      </c>
      <c r="J467" s="1" t="s">
        <v>4061</v>
      </c>
    </row>
    <row r="468" spans="1:10" x14ac:dyDescent="0.25">
      <c r="A468" s="1" t="s">
        <v>4062</v>
      </c>
      <c r="B468" s="1" t="s">
        <v>322</v>
      </c>
      <c r="C468">
        <v>2.667095959538127E-2</v>
      </c>
      <c r="D468">
        <v>0.26482895136695889</v>
      </c>
      <c r="E468">
        <f>-LOG(GO_Biological_Process_2021_table[[#This Row],[Adjusted P-value]],10)</f>
        <v>0.57703453912803493</v>
      </c>
      <c r="F468">
        <v>0</v>
      </c>
      <c r="G468">
        <v>0</v>
      </c>
      <c r="H468">
        <v>4.2805620608899293</v>
      </c>
      <c r="I468">
        <v>15.513527243348886</v>
      </c>
      <c r="J468" s="1" t="s">
        <v>4063</v>
      </c>
    </row>
    <row r="469" spans="1:10" x14ac:dyDescent="0.25">
      <c r="A469" s="1" t="s">
        <v>4064</v>
      </c>
      <c r="B469" s="1" t="s">
        <v>322</v>
      </c>
      <c r="C469">
        <v>2.667095959538127E-2</v>
      </c>
      <c r="D469">
        <v>0.26482895136695889</v>
      </c>
      <c r="E469">
        <f>-LOG(GO_Biological_Process_2021_table[[#This Row],[Adjusted P-value]],10)</f>
        <v>0.57703453912803493</v>
      </c>
      <c r="F469">
        <v>0</v>
      </c>
      <c r="G469">
        <v>0</v>
      </c>
      <c r="H469">
        <v>4.2805620608899293</v>
      </c>
      <c r="I469">
        <v>15.513527243348886</v>
      </c>
      <c r="J469" s="1" t="s">
        <v>4065</v>
      </c>
    </row>
    <row r="470" spans="1:10" x14ac:dyDescent="0.25">
      <c r="A470" s="1" t="s">
        <v>4066</v>
      </c>
      <c r="B470" s="1" t="s">
        <v>4067</v>
      </c>
      <c r="C470">
        <v>2.6803568355276398E-2</v>
      </c>
      <c r="D470">
        <v>0.26557821353298383</v>
      </c>
      <c r="E470">
        <f>-LOG(GO_Biological_Process_2021_table[[#This Row],[Adjusted P-value]],10)</f>
        <v>0.57580755479531287</v>
      </c>
      <c r="F470">
        <v>0</v>
      </c>
      <c r="G470">
        <v>0</v>
      </c>
      <c r="H470">
        <v>1.8492065104748745</v>
      </c>
      <c r="I470">
        <v>6.6926856542162421</v>
      </c>
      <c r="J470" s="1" t="s">
        <v>4068</v>
      </c>
    </row>
    <row r="471" spans="1:10" x14ac:dyDescent="0.25">
      <c r="A471" s="1" t="s">
        <v>4069</v>
      </c>
      <c r="B471" s="1" t="s">
        <v>327</v>
      </c>
      <c r="C471">
        <v>2.707055614676214E-2</v>
      </c>
      <c r="D471">
        <v>0.26765292428511417</v>
      </c>
      <c r="E471">
        <f>-LOG(GO_Biological_Process_2021_table[[#This Row],[Adjusted P-value]],10)</f>
        <v>0.5724280073003486</v>
      </c>
      <c r="F471">
        <v>0</v>
      </c>
      <c r="G471">
        <v>0</v>
      </c>
      <c r="H471">
        <v>2.1869829012686157</v>
      </c>
      <c r="I471">
        <v>7.893496260967277</v>
      </c>
      <c r="J471" s="1" t="s">
        <v>4070</v>
      </c>
    </row>
    <row r="472" spans="1:10" x14ac:dyDescent="0.25">
      <c r="A472" s="1" t="s">
        <v>4071</v>
      </c>
      <c r="B472" s="1" t="s">
        <v>4072</v>
      </c>
      <c r="C472">
        <v>2.7263470565340647E-2</v>
      </c>
      <c r="D472">
        <v>0.26822705699625321</v>
      </c>
      <c r="E472">
        <f>-LOG(GO_Biological_Process_2021_table[[#This Row],[Adjusted P-value]],10)</f>
        <v>0.57149741547963795</v>
      </c>
      <c r="F472">
        <v>0</v>
      </c>
      <c r="G472">
        <v>0</v>
      </c>
      <c r="H472">
        <v>1.5793786394225739</v>
      </c>
      <c r="I472">
        <v>5.6892496550386991</v>
      </c>
      <c r="J472" s="1" t="s">
        <v>4073</v>
      </c>
    </row>
    <row r="473" spans="1:10" x14ac:dyDescent="0.25">
      <c r="A473" s="1" t="s">
        <v>4074</v>
      </c>
      <c r="B473" s="1" t="s">
        <v>4075</v>
      </c>
      <c r="C473">
        <v>2.7414502907758743E-2</v>
      </c>
      <c r="D473">
        <v>0.26822705699625321</v>
      </c>
      <c r="E473">
        <f>-LOG(GO_Biological_Process_2021_table[[#This Row],[Adjusted P-value]],10)</f>
        <v>0.57149741547963795</v>
      </c>
      <c r="F473">
        <v>0</v>
      </c>
      <c r="G473">
        <v>0</v>
      </c>
      <c r="H473">
        <v>2.0099999999999998</v>
      </c>
      <c r="I473">
        <v>7.2293330358577039</v>
      </c>
      <c r="J473" s="1" t="s">
        <v>4076</v>
      </c>
    </row>
    <row r="474" spans="1:10" x14ac:dyDescent="0.25">
      <c r="A474" s="1" t="s">
        <v>4077</v>
      </c>
      <c r="B474" s="1" t="s">
        <v>4075</v>
      </c>
      <c r="C474">
        <v>2.7414502907758743E-2</v>
      </c>
      <c r="D474">
        <v>0.26822705699625321</v>
      </c>
      <c r="E474">
        <f>-LOG(GO_Biological_Process_2021_table[[#This Row],[Adjusted P-value]],10)</f>
        <v>0.57149741547963795</v>
      </c>
      <c r="F474">
        <v>0</v>
      </c>
      <c r="G474">
        <v>0</v>
      </c>
      <c r="H474">
        <v>2.0099999999999998</v>
      </c>
      <c r="I474">
        <v>7.2293330358577039</v>
      </c>
      <c r="J474" s="1" t="s">
        <v>4078</v>
      </c>
    </row>
    <row r="475" spans="1:10" x14ac:dyDescent="0.25">
      <c r="A475" s="1" t="s">
        <v>4079</v>
      </c>
      <c r="B475" s="1" t="s">
        <v>4075</v>
      </c>
      <c r="C475">
        <v>2.7414502907758743E-2</v>
      </c>
      <c r="D475">
        <v>0.26822705699625321</v>
      </c>
      <c r="E475">
        <f>-LOG(GO_Biological_Process_2021_table[[#This Row],[Adjusted P-value]],10)</f>
        <v>0.57149741547963795</v>
      </c>
      <c r="F475">
        <v>0</v>
      </c>
      <c r="G475">
        <v>0</v>
      </c>
      <c r="H475">
        <v>2.0099999999999998</v>
      </c>
      <c r="I475">
        <v>7.2293330358577039</v>
      </c>
      <c r="J475" s="1" t="s">
        <v>4080</v>
      </c>
    </row>
    <row r="476" spans="1:10" x14ac:dyDescent="0.25">
      <c r="A476" s="1" t="s">
        <v>4081</v>
      </c>
      <c r="B476" s="1" t="s">
        <v>4082</v>
      </c>
      <c r="C476">
        <v>2.7576457579804883E-2</v>
      </c>
      <c r="D476">
        <v>0.26822705699625321</v>
      </c>
      <c r="E476">
        <f>-LOG(GO_Biological_Process_2021_table[[#This Row],[Adjusted P-value]],10)</f>
        <v>0.57149741547963795</v>
      </c>
      <c r="F476">
        <v>0</v>
      </c>
      <c r="G476">
        <v>0</v>
      </c>
      <c r="H476">
        <v>1.6770094562647755</v>
      </c>
      <c r="I476">
        <v>6.0217935758347387</v>
      </c>
      <c r="J476" s="1" t="s">
        <v>4083</v>
      </c>
    </row>
    <row r="477" spans="1:10" x14ac:dyDescent="0.25">
      <c r="A477" s="1" t="s">
        <v>4084</v>
      </c>
      <c r="B477" s="1" t="s">
        <v>4085</v>
      </c>
      <c r="C477">
        <v>2.762661612552841E-2</v>
      </c>
      <c r="D477">
        <v>0.26822705699625321</v>
      </c>
      <c r="E477">
        <f>-LOG(GO_Biological_Process_2021_table[[#This Row],[Adjusted P-value]],10)</f>
        <v>0.57149741547963795</v>
      </c>
      <c r="F477">
        <v>0</v>
      </c>
      <c r="G477">
        <v>0</v>
      </c>
      <c r="H477">
        <v>2.4484238765928907</v>
      </c>
      <c r="I477">
        <v>8.7873335970259312</v>
      </c>
      <c r="J477" s="1" t="s">
        <v>4086</v>
      </c>
    </row>
    <row r="478" spans="1:10" x14ac:dyDescent="0.25">
      <c r="A478" s="1" t="s">
        <v>4087</v>
      </c>
      <c r="B478" s="1" t="s">
        <v>4085</v>
      </c>
      <c r="C478">
        <v>2.762661612552841E-2</v>
      </c>
      <c r="D478">
        <v>0.26822705699625321</v>
      </c>
      <c r="E478">
        <f>-LOG(GO_Biological_Process_2021_table[[#This Row],[Adjusted P-value]],10)</f>
        <v>0.57149741547963795</v>
      </c>
      <c r="F478">
        <v>0</v>
      </c>
      <c r="G478">
        <v>0</v>
      </c>
      <c r="H478">
        <v>2.4484238765928907</v>
      </c>
      <c r="I478">
        <v>8.7873335970259312</v>
      </c>
      <c r="J478" s="1" t="s">
        <v>4088</v>
      </c>
    </row>
    <row r="479" spans="1:10" x14ac:dyDescent="0.25">
      <c r="A479" s="1" t="s">
        <v>4089</v>
      </c>
      <c r="B479" s="1" t="s">
        <v>330</v>
      </c>
      <c r="C479">
        <v>2.7648108521886226E-2</v>
      </c>
      <c r="D479">
        <v>0.26822705699625321</v>
      </c>
      <c r="E479">
        <f>-LOG(GO_Biological_Process_2021_table[[#This Row],[Adjusted P-value]],10)</f>
        <v>0.57149741547963795</v>
      </c>
      <c r="F479">
        <v>0</v>
      </c>
      <c r="G479">
        <v>0</v>
      </c>
      <c r="H479">
        <v>2.295864440902609</v>
      </c>
      <c r="I479">
        <v>8.2380161061349799</v>
      </c>
      <c r="J479" s="1" t="s">
        <v>4090</v>
      </c>
    </row>
    <row r="480" spans="1:10" x14ac:dyDescent="0.25">
      <c r="A480" s="1" t="s">
        <v>4091</v>
      </c>
      <c r="B480" s="1" t="s">
        <v>330</v>
      </c>
      <c r="C480">
        <v>2.7648108521886226E-2</v>
      </c>
      <c r="D480">
        <v>0.26822705699625321</v>
      </c>
      <c r="E480">
        <f>-LOG(GO_Biological_Process_2021_table[[#This Row],[Adjusted P-value]],10)</f>
        <v>0.57149741547963795</v>
      </c>
      <c r="F480">
        <v>0</v>
      </c>
      <c r="G480">
        <v>0</v>
      </c>
      <c r="H480">
        <v>2.295864440902609</v>
      </c>
      <c r="I480">
        <v>8.2380161061349799</v>
      </c>
      <c r="J480" s="1" t="s">
        <v>4092</v>
      </c>
    </row>
    <row r="481" spans="1:10" x14ac:dyDescent="0.25">
      <c r="A481" s="1" t="s">
        <v>4093</v>
      </c>
      <c r="B481" s="1" t="s">
        <v>4094</v>
      </c>
      <c r="C481">
        <v>2.8495980055913295E-2</v>
      </c>
      <c r="D481">
        <v>0.27420727293429437</v>
      </c>
      <c r="E481">
        <f>-LOG(GO_Biological_Process_2021_table[[#This Row],[Adjusted P-value]],10)</f>
        <v>0.56192103038770802</v>
      </c>
      <c r="F481">
        <v>0</v>
      </c>
      <c r="G481">
        <v>0</v>
      </c>
      <c r="H481">
        <v>1.7244054646652049</v>
      </c>
      <c r="I481">
        <v>6.1354212831471093</v>
      </c>
      <c r="J481" s="1" t="s">
        <v>4095</v>
      </c>
    </row>
    <row r="482" spans="1:10" x14ac:dyDescent="0.25">
      <c r="A482" s="1" t="s">
        <v>4096</v>
      </c>
      <c r="B482" s="1" t="s">
        <v>4097</v>
      </c>
      <c r="C482">
        <v>2.8559569636367223E-2</v>
      </c>
      <c r="D482">
        <v>0.27420727293429437</v>
      </c>
      <c r="E482">
        <f>-LOG(GO_Biological_Process_2021_table[[#This Row],[Adjusted P-value]],10)</f>
        <v>0.56192103038770802</v>
      </c>
      <c r="F482">
        <v>0</v>
      </c>
      <c r="G482">
        <v>0</v>
      </c>
      <c r="H482">
        <v>2.9200682084621121</v>
      </c>
      <c r="I482">
        <v>10.383071107446712</v>
      </c>
      <c r="J482" s="1" t="s">
        <v>4098</v>
      </c>
    </row>
    <row r="483" spans="1:10" x14ac:dyDescent="0.25">
      <c r="A483" s="1" t="s">
        <v>4099</v>
      </c>
      <c r="B483" s="1" t="s">
        <v>4097</v>
      </c>
      <c r="C483">
        <v>2.8559569636367223E-2</v>
      </c>
      <c r="D483">
        <v>0.27420727293429437</v>
      </c>
      <c r="E483">
        <f>-LOG(GO_Biological_Process_2021_table[[#This Row],[Adjusted P-value]],10)</f>
        <v>0.56192103038770802</v>
      </c>
      <c r="F483">
        <v>0</v>
      </c>
      <c r="G483">
        <v>0</v>
      </c>
      <c r="H483">
        <v>2.9200682084621121</v>
      </c>
      <c r="I483">
        <v>10.383071107446712</v>
      </c>
      <c r="J483" s="1" t="s">
        <v>4100</v>
      </c>
    </row>
    <row r="484" spans="1:10" x14ac:dyDescent="0.25">
      <c r="A484" s="1" t="s">
        <v>4101</v>
      </c>
      <c r="B484" s="1" t="s">
        <v>4097</v>
      </c>
      <c r="C484">
        <v>2.8559569636367223E-2</v>
      </c>
      <c r="D484">
        <v>0.27420727293429437</v>
      </c>
      <c r="E484">
        <f>-LOG(GO_Biological_Process_2021_table[[#This Row],[Adjusted P-value]],10)</f>
        <v>0.56192103038770802</v>
      </c>
      <c r="F484">
        <v>0</v>
      </c>
      <c r="G484">
        <v>0</v>
      </c>
      <c r="H484">
        <v>2.9200682084621121</v>
      </c>
      <c r="I484">
        <v>10.383071107446712</v>
      </c>
      <c r="J484" s="1" t="s">
        <v>4102</v>
      </c>
    </row>
    <row r="485" spans="1:10" x14ac:dyDescent="0.25">
      <c r="A485" s="1" t="s">
        <v>4103</v>
      </c>
      <c r="B485" s="1" t="s">
        <v>4097</v>
      </c>
      <c r="C485">
        <v>2.8559569636367223E-2</v>
      </c>
      <c r="D485">
        <v>0.27420727293429437</v>
      </c>
      <c r="E485">
        <f>-LOG(GO_Biological_Process_2021_table[[#This Row],[Adjusted P-value]],10)</f>
        <v>0.56192103038770802</v>
      </c>
      <c r="F485">
        <v>0</v>
      </c>
      <c r="G485">
        <v>0</v>
      </c>
      <c r="H485">
        <v>2.9200682084621121</v>
      </c>
      <c r="I485">
        <v>10.383071107446712</v>
      </c>
      <c r="J485" s="1" t="s">
        <v>4104</v>
      </c>
    </row>
    <row r="486" spans="1:10" x14ac:dyDescent="0.25">
      <c r="A486" s="1" t="s">
        <v>4105</v>
      </c>
      <c r="B486" s="1" t="s">
        <v>4106</v>
      </c>
      <c r="C486">
        <v>2.873036974161125E-2</v>
      </c>
      <c r="D486">
        <v>0.27499842673997088</v>
      </c>
      <c r="E486">
        <f>-LOG(GO_Biological_Process_2021_table[[#This Row],[Adjusted P-value]],10)</f>
        <v>0.56066979075193257</v>
      </c>
      <c r="F486">
        <v>0</v>
      </c>
      <c r="G486">
        <v>0</v>
      </c>
      <c r="H486">
        <v>1.6453400786473689</v>
      </c>
      <c r="I486">
        <v>5.8406290939785448</v>
      </c>
      <c r="J486" s="1" t="s">
        <v>4107</v>
      </c>
    </row>
    <row r="487" spans="1:10" x14ac:dyDescent="0.25">
      <c r="A487" s="1" t="s">
        <v>4108</v>
      </c>
      <c r="B487" s="1" t="s">
        <v>4109</v>
      </c>
      <c r="C487">
        <v>2.876032610192078E-2</v>
      </c>
      <c r="D487">
        <v>0.27499842673997088</v>
      </c>
      <c r="E487">
        <f>-LOG(GO_Biological_Process_2021_table[[#This Row],[Adjusted P-value]],10)</f>
        <v>0.56066979075193257</v>
      </c>
      <c r="F487">
        <v>0</v>
      </c>
      <c r="G487">
        <v>0</v>
      </c>
      <c r="H487">
        <v>1.8765606595995288</v>
      </c>
      <c r="I487">
        <v>6.6594604178662173</v>
      </c>
      <c r="J487" s="1" t="s">
        <v>4110</v>
      </c>
    </row>
    <row r="488" spans="1:10" x14ac:dyDescent="0.25">
      <c r="A488" s="1" t="s">
        <v>4111</v>
      </c>
      <c r="B488" s="1" t="s">
        <v>336</v>
      </c>
      <c r="C488">
        <v>2.9172332959707555E-2</v>
      </c>
      <c r="D488">
        <v>0.27666088013012452</v>
      </c>
      <c r="E488">
        <f>-LOG(GO_Biological_Process_2021_table[[#This Row],[Adjusted P-value]],10)</f>
        <v>0.55805224579119272</v>
      </c>
      <c r="F488">
        <v>0</v>
      </c>
      <c r="G488">
        <v>0</v>
      </c>
      <c r="H488">
        <v>3.3450497949619216</v>
      </c>
      <c r="I488">
        <v>11.823193972251294</v>
      </c>
      <c r="J488" s="1" t="s">
        <v>4112</v>
      </c>
    </row>
    <row r="489" spans="1:10" x14ac:dyDescent="0.25">
      <c r="A489" s="1" t="s">
        <v>4113</v>
      </c>
      <c r="B489" s="1" t="s">
        <v>336</v>
      </c>
      <c r="C489">
        <v>2.9172332959707555E-2</v>
      </c>
      <c r="D489">
        <v>0.27666088013012452</v>
      </c>
      <c r="E489">
        <f>-LOG(GO_Biological_Process_2021_table[[#This Row],[Adjusted P-value]],10)</f>
        <v>0.55805224579119272</v>
      </c>
      <c r="F489">
        <v>0</v>
      </c>
      <c r="G489">
        <v>0</v>
      </c>
      <c r="H489">
        <v>3.3450497949619216</v>
      </c>
      <c r="I489">
        <v>11.823193972251294</v>
      </c>
      <c r="J489" s="1" t="s">
        <v>4114</v>
      </c>
    </row>
    <row r="490" spans="1:10" x14ac:dyDescent="0.25">
      <c r="A490" s="1" t="s">
        <v>4115</v>
      </c>
      <c r="B490" s="1" t="s">
        <v>336</v>
      </c>
      <c r="C490">
        <v>2.9172332959707555E-2</v>
      </c>
      <c r="D490">
        <v>0.27666088013012452</v>
      </c>
      <c r="E490">
        <f>-LOG(GO_Biological_Process_2021_table[[#This Row],[Adjusted P-value]],10)</f>
        <v>0.55805224579119272</v>
      </c>
      <c r="F490">
        <v>0</v>
      </c>
      <c r="G490">
        <v>0</v>
      </c>
      <c r="H490">
        <v>3.3450497949619216</v>
      </c>
      <c r="I490">
        <v>11.823193972251294</v>
      </c>
      <c r="J490" s="1" t="s">
        <v>4116</v>
      </c>
    </row>
    <row r="491" spans="1:10" x14ac:dyDescent="0.25">
      <c r="A491" s="1" t="s">
        <v>4117</v>
      </c>
      <c r="B491" s="1" t="s">
        <v>336</v>
      </c>
      <c r="C491">
        <v>2.9172332959707555E-2</v>
      </c>
      <c r="D491">
        <v>0.27666088013012452</v>
      </c>
      <c r="E491">
        <f>-LOG(GO_Biological_Process_2021_table[[#This Row],[Adjusted P-value]],10)</f>
        <v>0.55805224579119272</v>
      </c>
      <c r="F491">
        <v>0</v>
      </c>
      <c r="G491">
        <v>0</v>
      </c>
      <c r="H491">
        <v>3.3450497949619216</v>
      </c>
      <c r="I491">
        <v>11.823193972251294</v>
      </c>
      <c r="J491" s="1" t="s">
        <v>4118</v>
      </c>
    </row>
    <row r="492" spans="1:10" x14ac:dyDescent="0.25">
      <c r="A492" s="1" t="s">
        <v>4119</v>
      </c>
      <c r="B492" s="1" t="s">
        <v>4120</v>
      </c>
      <c r="C492">
        <v>3.0081141011519E-2</v>
      </c>
      <c r="D492">
        <v>0.28412004528562762</v>
      </c>
      <c r="E492">
        <f>-LOG(GO_Biological_Process_2021_table[[#This Row],[Adjusted P-value]],10)</f>
        <v>0.54649812477818671</v>
      </c>
      <c r="F492">
        <v>0</v>
      </c>
      <c r="G492">
        <v>0</v>
      </c>
      <c r="H492">
        <v>2.1431257344300825</v>
      </c>
      <c r="I492">
        <v>7.509205780828152</v>
      </c>
      <c r="J492" s="1" t="s">
        <v>4121</v>
      </c>
    </row>
    <row r="493" spans="1:10" x14ac:dyDescent="0.25">
      <c r="A493" s="1" t="s">
        <v>4122</v>
      </c>
      <c r="B493" s="1" t="s">
        <v>4120</v>
      </c>
      <c r="C493">
        <v>3.0081141011519E-2</v>
      </c>
      <c r="D493">
        <v>0.28412004528562762</v>
      </c>
      <c r="E493">
        <f>-LOG(GO_Biological_Process_2021_table[[#This Row],[Adjusted P-value]],10)</f>
        <v>0.54649812477818671</v>
      </c>
      <c r="F493">
        <v>0</v>
      </c>
      <c r="G493">
        <v>0</v>
      </c>
      <c r="H493">
        <v>2.1431257344300825</v>
      </c>
      <c r="I493">
        <v>7.509205780828152</v>
      </c>
      <c r="J493" s="1" t="s">
        <v>4123</v>
      </c>
    </row>
    <row r="494" spans="1:10" x14ac:dyDescent="0.25">
      <c r="A494" s="1" t="s">
        <v>4124</v>
      </c>
      <c r="B494" s="1" t="s">
        <v>4125</v>
      </c>
      <c r="C494">
        <v>3.0443377409691278E-2</v>
      </c>
      <c r="D494">
        <v>0.28544706357973954</v>
      </c>
      <c r="E494">
        <f>-LOG(GO_Biological_Process_2021_table[[#This Row],[Adjusted P-value]],10)</f>
        <v>0.54447442026169501</v>
      </c>
      <c r="F494">
        <v>0</v>
      </c>
      <c r="G494">
        <v>0</v>
      </c>
      <c r="H494">
        <v>1.4105420032943761</v>
      </c>
      <c r="I494">
        <v>4.92545300092383</v>
      </c>
      <c r="J494" s="1" t="s">
        <v>4126</v>
      </c>
    </row>
    <row r="495" spans="1:10" x14ac:dyDescent="0.25">
      <c r="A495" s="1" t="s">
        <v>4127</v>
      </c>
      <c r="B495" s="1" t="s">
        <v>4128</v>
      </c>
      <c r="C495">
        <v>3.0713047512345548E-2</v>
      </c>
      <c r="D495">
        <v>0.28544706357973954</v>
      </c>
      <c r="E495">
        <f>-LOG(GO_Biological_Process_2021_table[[#This Row],[Adjusted P-value]],10)</f>
        <v>0.54447442026169501</v>
      </c>
      <c r="F495">
        <v>0</v>
      </c>
      <c r="G495">
        <v>0</v>
      </c>
      <c r="H495">
        <v>2.5849529780564264</v>
      </c>
      <c r="I495">
        <v>9.0035662607846145</v>
      </c>
      <c r="J495" s="1" t="s">
        <v>4129</v>
      </c>
    </row>
    <row r="496" spans="1:10" x14ac:dyDescent="0.25">
      <c r="A496" s="1" t="s">
        <v>4130</v>
      </c>
      <c r="B496" s="1" t="s">
        <v>4128</v>
      </c>
      <c r="C496">
        <v>3.0713047512345548E-2</v>
      </c>
      <c r="D496">
        <v>0.28544706357973954</v>
      </c>
      <c r="E496">
        <f>-LOG(GO_Biological_Process_2021_table[[#This Row],[Adjusted P-value]],10)</f>
        <v>0.54447442026169501</v>
      </c>
      <c r="F496">
        <v>0</v>
      </c>
      <c r="G496">
        <v>0</v>
      </c>
      <c r="H496">
        <v>2.5849529780564264</v>
      </c>
      <c r="I496">
        <v>9.0035662607846145</v>
      </c>
      <c r="J496" s="1" t="s">
        <v>4131</v>
      </c>
    </row>
    <row r="497" spans="1:10" x14ac:dyDescent="0.25">
      <c r="A497" s="1" t="s">
        <v>4132</v>
      </c>
      <c r="B497" s="1" t="s">
        <v>4128</v>
      </c>
      <c r="C497">
        <v>3.0713047512345548E-2</v>
      </c>
      <c r="D497">
        <v>0.28544706357973954</v>
      </c>
      <c r="E497">
        <f>-LOG(GO_Biological_Process_2021_table[[#This Row],[Adjusted P-value]],10)</f>
        <v>0.54447442026169501</v>
      </c>
      <c r="F497">
        <v>0</v>
      </c>
      <c r="G497">
        <v>0</v>
      </c>
      <c r="H497">
        <v>2.5849529780564264</v>
      </c>
      <c r="I497">
        <v>9.0035662607846145</v>
      </c>
      <c r="J497" s="1" t="s">
        <v>4133</v>
      </c>
    </row>
    <row r="498" spans="1:10" x14ac:dyDescent="0.25">
      <c r="A498" s="1" t="s">
        <v>4134</v>
      </c>
      <c r="B498" s="1" t="s">
        <v>4128</v>
      </c>
      <c r="C498">
        <v>3.0713047512345548E-2</v>
      </c>
      <c r="D498">
        <v>0.28544706357973954</v>
      </c>
      <c r="E498">
        <f>-LOG(GO_Biological_Process_2021_table[[#This Row],[Adjusted P-value]],10)</f>
        <v>0.54447442026169501</v>
      </c>
      <c r="F498">
        <v>0</v>
      </c>
      <c r="G498">
        <v>0</v>
      </c>
      <c r="H498">
        <v>2.5849529780564264</v>
      </c>
      <c r="I498">
        <v>9.0035662607846145</v>
      </c>
      <c r="J498" s="1" t="s">
        <v>4135</v>
      </c>
    </row>
    <row r="499" spans="1:10" x14ac:dyDescent="0.25">
      <c r="A499" s="1" t="s">
        <v>4136</v>
      </c>
      <c r="B499" s="1" t="s">
        <v>4128</v>
      </c>
      <c r="C499">
        <v>3.0713047512345548E-2</v>
      </c>
      <c r="D499">
        <v>0.28544706357973954</v>
      </c>
      <c r="E499">
        <f>-LOG(GO_Biological_Process_2021_table[[#This Row],[Adjusted P-value]],10)</f>
        <v>0.54447442026169501</v>
      </c>
      <c r="F499">
        <v>0</v>
      </c>
      <c r="G499">
        <v>0</v>
      </c>
      <c r="H499">
        <v>2.5849529780564264</v>
      </c>
      <c r="I499">
        <v>9.0035662607846145</v>
      </c>
      <c r="J499" s="1" t="s">
        <v>4137</v>
      </c>
    </row>
    <row r="500" spans="1:10" x14ac:dyDescent="0.25">
      <c r="A500" s="1" t="s">
        <v>4138</v>
      </c>
      <c r="B500" s="1" t="s">
        <v>4128</v>
      </c>
      <c r="C500">
        <v>3.0713047512345548E-2</v>
      </c>
      <c r="D500">
        <v>0.28544706357973954</v>
      </c>
      <c r="E500">
        <f>-LOG(GO_Biological_Process_2021_table[[#This Row],[Adjusted P-value]],10)</f>
        <v>0.54447442026169501</v>
      </c>
      <c r="F500">
        <v>0</v>
      </c>
      <c r="G500">
        <v>0</v>
      </c>
      <c r="H500">
        <v>2.5849529780564264</v>
      </c>
      <c r="I500">
        <v>9.0035662607846145</v>
      </c>
      <c r="J500" s="1" t="s">
        <v>4139</v>
      </c>
    </row>
    <row r="501" spans="1:10" x14ac:dyDescent="0.25">
      <c r="A501" s="1" t="s">
        <v>4140</v>
      </c>
      <c r="B501" s="1" t="s">
        <v>4128</v>
      </c>
      <c r="C501">
        <v>3.0713047512345548E-2</v>
      </c>
      <c r="D501">
        <v>0.28544706357973954</v>
      </c>
      <c r="E501">
        <f>-LOG(GO_Biological_Process_2021_table[[#This Row],[Adjusted P-value]],10)</f>
        <v>0.54447442026169501</v>
      </c>
      <c r="F501">
        <v>0</v>
      </c>
      <c r="G501">
        <v>0</v>
      </c>
      <c r="H501">
        <v>2.5849529780564264</v>
      </c>
      <c r="I501">
        <v>9.0035662607846145</v>
      </c>
      <c r="J501" s="1" t="s">
        <v>4141</v>
      </c>
    </row>
    <row r="502" spans="1:10" x14ac:dyDescent="0.25">
      <c r="A502" s="1" t="s">
        <v>4142</v>
      </c>
      <c r="B502" s="1" t="s">
        <v>342</v>
      </c>
      <c r="C502">
        <v>3.0984727116750099E-2</v>
      </c>
      <c r="D502">
        <v>0.28682475480385994</v>
      </c>
      <c r="E502">
        <f>-LOG(GO_Biological_Process_2021_table[[#This Row],[Adjusted P-value]],10)</f>
        <v>0.5423833690057398</v>
      </c>
      <c r="F502">
        <v>0</v>
      </c>
      <c r="G502">
        <v>0</v>
      </c>
      <c r="H502">
        <v>2.2423493424736103</v>
      </c>
      <c r="I502">
        <v>7.7905065764256536</v>
      </c>
      <c r="J502" s="1" t="s">
        <v>4143</v>
      </c>
    </row>
    <row r="503" spans="1:10" x14ac:dyDescent="0.25">
      <c r="A503" s="1" t="s">
        <v>4144</v>
      </c>
      <c r="B503" s="1" t="s">
        <v>342</v>
      </c>
      <c r="C503">
        <v>3.0984727116750099E-2</v>
      </c>
      <c r="D503">
        <v>0.28682475480385994</v>
      </c>
      <c r="E503">
        <f>-LOG(GO_Biological_Process_2021_table[[#This Row],[Adjusted P-value]],10)</f>
        <v>0.5423833690057398</v>
      </c>
      <c r="F503">
        <v>0</v>
      </c>
      <c r="G503">
        <v>0</v>
      </c>
      <c r="H503">
        <v>2.2423493424736103</v>
      </c>
      <c r="I503">
        <v>7.7905065764256536</v>
      </c>
      <c r="J503" s="1" t="s">
        <v>4145</v>
      </c>
    </row>
    <row r="504" spans="1:10" x14ac:dyDescent="0.25">
      <c r="A504" s="1" t="s">
        <v>4146</v>
      </c>
      <c r="B504" s="1" t="s">
        <v>4147</v>
      </c>
      <c r="C504">
        <v>3.1277819215626126E-2</v>
      </c>
      <c r="D504">
        <v>0.28763025858403685</v>
      </c>
      <c r="E504">
        <f>-LOG(GO_Biological_Process_2021_table[[#This Row],[Adjusted P-value]],10)</f>
        <v>0.54116542828626157</v>
      </c>
      <c r="F504">
        <v>0</v>
      </c>
      <c r="G504">
        <v>0</v>
      </c>
      <c r="H504">
        <v>1.6510274595380978</v>
      </c>
      <c r="I504">
        <v>5.7205560276018028</v>
      </c>
      <c r="J504" s="1" t="s">
        <v>4148</v>
      </c>
    </row>
    <row r="505" spans="1:10" x14ac:dyDescent="0.25">
      <c r="A505" s="1" t="s">
        <v>4149</v>
      </c>
      <c r="B505" s="1" t="s">
        <v>4150</v>
      </c>
      <c r="C505">
        <v>3.1319326628690046E-2</v>
      </c>
      <c r="D505">
        <v>0.28763025858403685</v>
      </c>
      <c r="E505">
        <f>-LOG(GO_Biological_Process_2021_table[[#This Row],[Adjusted P-value]],10)</f>
        <v>0.54116542828626157</v>
      </c>
      <c r="F505">
        <v>0</v>
      </c>
      <c r="G505">
        <v>0</v>
      </c>
      <c r="H505">
        <v>2.380281690140845</v>
      </c>
      <c r="I505">
        <v>8.2441530200060615</v>
      </c>
      <c r="J505" s="1" t="s">
        <v>4151</v>
      </c>
    </row>
    <row r="506" spans="1:10" x14ac:dyDescent="0.25">
      <c r="A506" s="1" t="s">
        <v>4152</v>
      </c>
      <c r="B506" s="1" t="s">
        <v>4150</v>
      </c>
      <c r="C506">
        <v>3.1319326628690046E-2</v>
      </c>
      <c r="D506">
        <v>0.28763025858403685</v>
      </c>
      <c r="E506">
        <f>-LOG(GO_Biological_Process_2021_table[[#This Row],[Adjusted P-value]],10)</f>
        <v>0.54116542828626157</v>
      </c>
      <c r="F506">
        <v>0</v>
      </c>
      <c r="G506">
        <v>0</v>
      </c>
      <c r="H506">
        <v>2.380281690140845</v>
      </c>
      <c r="I506">
        <v>8.2441530200060615</v>
      </c>
      <c r="J506" s="1" t="s">
        <v>4153</v>
      </c>
    </row>
    <row r="507" spans="1:10" x14ac:dyDescent="0.25">
      <c r="A507" s="1" t="s">
        <v>4154</v>
      </c>
      <c r="B507" s="1" t="s">
        <v>4150</v>
      </c>
      <c r="C507">
        <v>3.1319326628690046E-2</v>
      </c>
      <c r="D507">
        <v>0.28763025858403685</v>
      </c>
      <c r="E507">
        <f>-LOG(GO_Biological_Process_2021_table[[#This Row],[Adjusted P-value]],10)</f>
        <v>0.54116542828626157</v>
      </c>
      <c r="F507">
        <v>0</v>
      </c>
      <c r="G507">
        <v>0</v>
      </c>
      <c r="H507">
        <v>2.380281690140845</v>
      </c>
      <c r="I507">
        <v>8.2441530200060615</v>
      </c>
      <c r="J507" s="1" t="s">
        <v>4155</v>
      </c>
    </row>
    <row r="508" spans="1:10" x14ac:dyDescent="0.25">
      <c r="A508" s="1" t="s">
        <v>4156</v>
      </c>
      <c r="B508" s="1" t="s">
        <v>4157</v>
      </c>
      <c r="C508">
        <v>3.1754596170744283E-2</v>
      </c>
      <c r="D508">
        <v>0.29047954410521393</v>
      </c>
      <c r="E508">
        <f>-LOG(GO_Biological_Process_2021_table[[#This Row],[Adjusted P-value]],10)</f>
        <v>0.53688444570059402</v>
      </c>
      <c r="F508">
        <v>0</v>
      </c>
      <c r="G508">
        <v>0</v>
      </c>
      <c r="H508">
        <v>2.0325771858338908</v>
      </c>
      <c r="I508">
        <v>7.0118177036116149</v>
      </c>
      <c r="J508" s="1" t="s">
        <v>4158</v>
      </c>
    </row>
    <row r="509" spans="1:10" x14ac:dyDescent="0.25">
      <c r="A509" s="1" t="s">
        <v>4159</v>
      </c>
      <c r="B509" s="1" t="s">
        <v>4157</v>
      </c>
      <c r="C509">
        <v>3.1754596170744283E-2</v>
      </c>
      <c r="D509">
        <v>0.29047954410521393</v>
      </c>
      <c r="E509">
        <f>-LOG(GO_Biological_Process_2021_table[[#This Row],[Adjusted P-value]],10)</f>
        <v>0.53688444570059402</v>
      </c>
      <c r="F509">
        <v>0</v>
      </c>
      <c r="G509">
        <v>0</v>
      </c>
      <c r="H509">
        <v>2.0325771858338908</v>
      </c>
      <c r="I509">
        <v>7.0118177036116149</v>
      </c>
      <c r="J509" s="1" t="s">
        <v>4160</v>
      </c>
    </row>
    <row r="510" spans="1:10" x14ac:dyDescent="0.25">
      <c r="A510" s="1" t="s">
        <v>4161</v>
      </c>
      <c r="B510" s="1" t="s">
        <v>4162</v>
      </c>
      <c r="C510">
        <v>3.207411977228062E-2</v>
      </c>
      <c r="D510">
        <v>0.29282600114300206</v>
      </c>
      <c r="E510">
        <f>-LOG(GO_Biological_Process_2021_table[[#This Row],[Adjusted P-value]],10)</f>
        <v>0.53339036322984323</v>
      </c>
      <c r="F510">
        <v>0</v>
      </c>
      <c r="G510">
        <v>0</v>
      </c>
      <c r="H510">
        <v>1.5517335900853517</v>
      </c>
      <c r="I510">
        <v>5.3375070479555777</v>
      </c>
      <c r="J510" s="1" t="s">
        <v>4163</v>
      </c>
    </row>
    <row r="511" spans="1:10" x14ac:dyDescent="0.25">
      <c r="A511" s="1" t="s">
        <v>4164</v>
      </c>
      <c r="B511" s="1" t="s">
        <v>351</v>
      </c>
      <c r="C511">
        <v>3.3484939310021708E-2</v>
      </c>
      <c r="D511">
        <v>0.30006359955143991</v>
      </c>
      <c r="E511">
        <f>-LOG(GO_Biological_Process_2021_table[[#This Row],[Adjusted P-value]],10)</f>
        <v>0.52278668525748018</v>
      </c>
      <c r="F511">
        <v>0</v>
      </c>
      <c r="G511">
        <v>0</v>
      </c>
      <c r="H511">
        <v>2.7929558081451655</v>
      </c>
      <c r="I511">
        <v>9.4867199181257842</v>
      </c>
      <c r="J511" s="1" t="s">
        <v>4165</v>
      </c>
    </row>
    <row r="512" spans="1:10" x14ac:dyDescent="0.25">
      <c r="A512" s="1" t="s">
        <v>4166</v>
      </c>
      <c r="B512" s="1" t="s">
        <v>351</v>
      </c>
      <c r="C512">
        <v>3.3484939310021708E-2</v>
      </c>
      <c r="D512">
        <v>0.30006359955143991</v>
      </c>
      <c r="E512">
        <f>-LOG(GO_Biological_Process_2021_table[[#This Row],[Adjusted P-value]],10)</f>
        <v>0.52278668525748018</v>
      </c>
      <c r="F512">
        <v>0</v>
      </c>
      <c r="G512">
        <v>0</v>
      </c>
      <c r="H512">
        <v>2.7929558081451655</v>
      </c>
      <c r="I512">
        <v>9.4867199181257842</v>
      </c>
      <c r="J512" s="1" t="s">
        <v>4167</v>
      </c>
    </row>
    <row r="513" spans="1:10" x14ac:dyDescent="0.25">
      <c r="A513" s="1" t="s">
        <v>4168</v>
      </c>
      <c r="B513" s="1" t="s">
        <v>4169</v>
      </c>
      <c r="C513">
        <v>3.3496148023793401E-2</v>
      </c>
      <c r="D513">
        <v>0.30006359955143991</v>
      </c>
      <c r="E513">
        <f>-LOG(GO_Biological_Process_2021_table[[#This Row],[Adjusted P-value]],10)</f>
        <v>0.52278668525748018</v>
      </c>
      <c r="F513">
        <v>0</v>
      </c>
      <c r="G513">
        <v>0</v>
      </c>
      <c r="H513">
        <v>1.7510589141316903</v>
      </c>
      <c r="I513">
        <v>5.9471648708312177</v>
      </c>
      <c r="J513" s="1" t="s">
        <v>4170</v>
      </c>
    </row>
    <row r="514" spans="1:10" x14ac:dyDescent="0.25">
      <c r="A514" s="1" t="s">
        <v>4171</v>
      </c>
      <c r="B514" s="1" t="s">
        <v>4169</v>
      </c>
      <c r="C514">
        <v>3.3496148023793401E-2</v>
      </c>
      <c r="D514">
        <v>0.30006359955143991</v>
      </c>
      <c r="E514">
        <f>-LOG(GO_Biological_Process_2021_table[[#This Row],[Adjusted P-value]],10)</f>
        <v>0.52278668525748018</v>
      </c>
      <c r="F514">
        <v>0</v>
      </c>
      <c r="G514">
        <v>0</v>
      </c>
      <c r="H514">
        <v>1.7510589141316903</v>
      </c>
      <c r="I514">
        <v>5.9471648708312177</v>
      </c>
      <c r="J514" s="1" t="s">
        <v>4172</v>
      </c>
    </row>
    <row r="515" spans="1:10" x14ac:dyDescent="0.25">
      <c r="A515" s="1" t="s">
        <v>4173</v>
      </c>
      <c r="B515" s="1" t="s">
        <v>4169</v>
      </c>
      <c r="C515">
        <v>3.3496148023793401E-2</v>
      </c>
      <c r="D515">
        <v>0.30006359955143991</v>
      </c>
      <c r="E515">
        <f>-LOG(GO_Biological_Process_2021_table[[#This Row],[Adjusted P-value]],10)</f>
        <v>0.52278668525748018</v>
      </c>
      <c r="F515">
        <v>0</v>
      </c>
      <c r="G515">
        <v>0</v>
      </c>
      <c r="H515">
        <v>1.7510589141316903</v>
      </c>
      <c r="I515">
        <v>5.9471648708312177</v>
      </c>
      <c r="J515" s="1" t="s">
        <v>4174</v>
      </c>
    </row>
    <row r="516" spans="1:10" x14ac:dyDescent="0.25">
      <c r="A516" s="1" t="s">
        <v>4175</v>
      </c>
      <c r="B516" s="1" t="s">
        <v>354</v>
      </c>
      <c r="C516">
        <v>3.3964590782022248E-2</v>
      </c>
      <c r="D516">
        <v>0.30006359955143991</v>
      </c>
      <c r="E516">
        <f>-LOG(GO_Biological_Process_2021_table[[#This Row],[Adjusted P-value]],10)</f>
        <v>0.52278668525748018</v>
      </c>
      <c r="F516">
        <v>0</v>
      </c>
      <c r="G516">
        <v>0</v>
      </c>
      <c r="H516">
        <v>3.8912071535022354</v>
      </c>
      <c r="I516">
        <v>13.161762056999967</v>
      </c>
      <c r="J516" s="1" t="s">
        <v>4176</v>
      </c>
    </row>
    <row r="517" spans="1:10" x14ac:dyDescent="0.25">
      <c r="A517" s="1" t="s">
        <v>4177</v>
      </c>
      <c r="B517" s="1" t="s">
        <v>354</v>
      </c>
      <c r="C517">
        <v>3.3964590782022248E-2</v>
      </c>
      <c r="D517">
        <v>0.30006359955143991</v>
      </c>
      <c r="E517">
        <f>-LOG(GO_Biological_Process_2021_table[[#This Row],[Adjusted P-value]],10)</f>
        <v>0.52278668525748018</v>
      </c>
      <c r="F517">
        <v>0</v>
      </c>
      <c r="G517">
        <v>0</v>
      </c>
      <c r="H517">
        <v>3.8912071535022354</v>
      </c>
      <c r="I517">
        <v>13.161762056999967</v>
      </c>
      <c r="J517" s="1" t="s">
        <v>4178</v>
      </c>
    </row>
    <row r="518" spans="1:10" x14ac:dyDescent="0.25">
      <c r="A518" s="1" t="s">
        <v>4179</v>
      </c>
      <c r="B518" s="1" t="s">
        <v>354</v>
      </c>
      <c r="C518">
        <v>3.3964590782022248E-2</v>
      </c>
      <c r="D518">
        <v>0.30006359955143991</v>
      </c>
      <c r="E518">
        <f>-LOG(GO_Biological_Process_2021_table[[#This Row],[Adjusted P-value]],10)</f>
        <v>0.52278668525748018</v>
      </c>
      <c r="F518">
        <v>0</v>
      </c>
      <c r="G518">
        <v>0</v>
      </c>
      <c r="H518">
        <v>3.8912071535022354</v>
      </c>
      <c r="I518">
        <v>13.161762056999967</v>
      </c>
      <c r="J518" s="1" t="s">
        <v>4180</v>
      </c>
    </row>
    <row r="519" spans="1:10" x14ac:dyDescent="0.25">
      <c r="A519" s="1" t="s">
        <v>4181</v>
      </c>
      <c r="B519" s="1" t="s">
        <v>354</v>
      </c>
      <c r="C519">
        <v>3.3964590782022248E-2</v>
      </c>
      <c r="D519">
        <v>0.30006359955143991</v>
      </c>
      <c r="E519">
        <f>-LOG(GO_Biological_Process_2021_table[[#This Row],[Adjusted P-value]],10)</f>
        <v>0.52278668525748018</v>
      </c>
      <c r="F519">
        <v>0</v>
      </c>
      <c r="G519">
        <v>0</v>
      </c>
      <c r="H519">
        <v>3.8912071535022354</v>
      </c>
      <c r="I519">
        <v>13.161762056999967</v>
      </c>
      <c r="J519" s="1" t="s">
        <v>4182</v>
      </c>
    </row>
    <row r="520" spans="1:10" x14ac:dyDescent="0.25">
      <c r="A520" s="1" t="s">
        <v>4183</v>
      </c>
      <c r="B520" s="1" t="s">
        <v>354</v>
      </c>
      <c r="C520">
        <v>3.3964590782022248E-2</v>
      </c>
      <c r="D520">
        <v>0.30006359955143991</v>
      </c>
      <c r="E520">
        <f>-LOG(GO_Biological_Process_2021_table[[#This Row],[Adjusted P-value]],10)</f>
        <v>0.52278668525748018</v>
      </c>
      <c r="F520">
        <v>0</v>
      </c>
      <c r="G520">
        <v>0</v>
      </c>
      <c r="H520">
        <v>3.8912071535022354</v>
      </c>
      <c r="I520">
        <v>13.161762056999967</v>
      </c>
      <c r="J520" s="1" t="s">
        <v>4184</v>
      </c>
    </row>
    <row r="521" spans="1:10" x14ac:dyDescent="0.25">
      <c r="A521" s="1" t="s">
        <v>4185</v>
      </c>
      <c r="B521" s="1" t="s">
        <v>354</v>
      </c>
      <c r="C521">
        <v>3.3964590782022248E-2</v>
      </c>
      <c r="D521">
        <v>0.30006359955143991</v>
      </c>
      <c r="E521">
        <f>-LOG(GO_Biological_Process_2021_table[[#This Row],[Adjusted P-value]],10)</f>
        <v>0.52278668525748018</v>
      </c>
      <c r="F521">
        <v>0</v>
      </c>
      <c r="G521">
        <v>0</v>
      </c>
      <c r="H521">
        <v>3.8912071535022354</v>
      </c>
      <c r="I521">
        <v>13.161762056999967</v>
      </c>
      <c r="J521" s="1" t="s">
        <v>4186</v>
      </c>
    </row>
    <row r="522" spans="1:10" x14ac:dyDescent="0.25">
      <c r="A522" s="1" t="s">
        <v>4187</v>
      </c>
      <c r="B522" s="1" t="s">
        <v>354</v>
      </c>
      <c r="C522">
        <v>3.3964590782022248E-2</v>
      </c>
      <c r="D522">
        <v>0.30006359955143991</v>
      </c>
      <c r="E522">
        <f>-LOG(GO_Biological_Process_2021_table[[#This Row],[Adjusted P-value]],10)</f>
        <v>0.52278668525748018</v>
      </c>
      <c r="F522">
        <v>0</v>
      </c>
      <c r="G522">
        <v>0</v>
      </c>
      <c r="H522">
        <v>3.8912071535022354</v>
      </c>
      <c r="I522">
        <v>13.161762056999967</v>
      </c>
      <c r="J522" s="1" t="s">
        <v>4188</v>
      </c>
    </row>
    <row r="523" spans="1:10" x14ac:dyDescent="0.25">
      <c r="A523" s="1" t="s">
        <v>4189</v>
      </c>
      <c r="B523" s="1" t="s">
        <v>354</v>
      </c>
      <c r="C523">
        <v>3.3964590782022248E-2</v>
      </c>
      <c r="D523">
        <v>0.30006359955143991</v>
      </c>
      <c r="E523">
        <f>-LOG(GO_Biological_Process_2021_table[[#This Row],[Adjusted P-value]],10)</f>
        <v>0.52278668525748018</v>
      </c>
      <c r="F523">
        <v>0</v>
      </c>
      <c r="G523">
        <v>0</v>
      </c>
      <c r="H523">
        <v>3.8912071535022354</v>
      </c>
      <c r="I523">
        <v>13.161762056999967</v>
      </c>
      <c r="J523" s="1" t="s">
        <v>4190</v>
      </c>
    </row>
    <row r="524" spans="1:10" x14ac:dyDescent="0.25">
      <c r="A524" s="1" t="s">
        <v>4191</v>
      </c>
      <c r="B524" s="1" t="s">
        <v>354</v>
      </c>
      <c r="C524">
        <v>3.3964590782022248E-2</v>
      </c>
      <c r="D524">
        <v>0.30006359955143991</v>
      </c>
      <c r="E524">
        <f>-LOG(GO_Biological_Process_2021_table[[#This Row],[Adjusted P-value]],10)</f>
        <v>0.52278668525748018</v>
      </c>
      <c r="F524">
        <v>0</v>
      </c>
      <c r="G524">
        <v>0</v>
      </c>
      <c r="H524">
        <v>3.8912071535022354</v>
      </c>
      <c r="I524">
        <v>13.161762056999967</v>
      </c>
      <c r="J524" s="1" t="s">
        <v>4192</v>
      </c>
    </row>
    <row r="525" spans="1:10" x14ac:dyDescent="0.25">
      <c r="A525" s="1" t="s">
        <v>4193</v>
      </c>
      <c r="B525" s="1" t="s">
        <v>354</v>
      </c>
      <c r="C525">
        <v>3.3964590782022248E-2</v>
      </c>
      <c r="D525">
        <v>0.30006359955143991</v>
      </c>
      <c r="E525">
        <f>-LOG(GO_Biological_Process_2021_table[[#This Row],[Adjusted P-value]],10)</f>
        <v>0.52278668525748018</v>
      </c>
      <c r="F525">
        <v>0</v>
      </c>
      <c r="G525">
        <v>0</v>
      </c>
      <c r="H525">
        <v>3.8912071535022354</v>
      </c>
      <c r="I525">
        <v>13.161762056999967</v>
      </c>
      <c r="J525" s="1" t="s">
        <v>4194</v>
      </c>
    </row>
    <row r="526" spans="1:10" x14ac:dyDescent="0.25">
      <c r="A526" s="1" t="s">
        <v>4195</v>
      </c>
      <c r="B526" s="1" t="s">
        <v>354</v>
      </c>
      <c r="C526">
        <v>3.3964590782022248E-2</v>
      </c>
      <c r="D526">
        <v>0.30006359955143991</v>
      </c>
      <c r="E526">
        <f>-LOG(GO_Biological_Process_2021_table[[#This Row],[Adjusted P-value]],10)</f>
        <v>0.52278668525748018</v>
      </c>
      <c r="F526">
        <v>0</v>
      </c>
      <c r="G526">
        <v>0</v>
      </c>
      <c r="H526">
        <v>3.8912071535022354</v>
      </c>
      <c r="I526">
        <v>13.161762056999967</v>
      </c>
      <c r="J526" s="1" t="s">
        <v>4196</v>
      </c>
    </row>
    <row r="527" spans="1:10" x14ac:dyDescent="0.25">
      <c r="A527" s="1" t="s">
        <v>4197</v>
      </c>
      <c r="B527" s="1" t="s">
        <v>354</v>
      </c>
      <c r="C527">
        <v>3.3964590782022248E-2</v>
      </c>
      <c r="D527">
        <v>0.30006359955143991</v>
      </c>
      <c r="E527">
        <f>-LOG(GO_Biological_Process_2021_table[[#This Row],[Adjusted P-value]],10)</f>
        <v>0.52278668525748018</v>
      </c>
      <c r="F527">
        <v>0</v>
      </c>
      <c r="G527">
        <v>0</v>
      </c>
      <c r="H527">
        <v>3.8912071535022354</v>
      </c>
      <c r="I527">
        <v>13.161762056999967</v>
      </c>
      <c r="J527" s="1" t="s">
        <v>4198</v>
      </c>
    </row>
    <row r="528" spans="1:10" x14ac:dyDescent="0.25">
      <c r="A528" s="1" t="s">
        <v>4199</v>
      </c>
      <c r="B528" s="1" t="s">
        <v>4200</v>
      </c>
      <c r="C528">
        <v>3.4787478161002319E-2</v>
      </c>
      <c r="D528">
        <v>0.30118728263777794</v>
      </c>
      <c r="E528">
        <f>-LOG(GO_Biological_Process_2021_table[[#This Row],[Adjusted P-value]],10)</f>
        <v>0.5211633697782404</v>
      </c>
      <c r="F528">
        <v>0</v>
      </c>
      <c r="G528">
        <v>0</v>
      </c>
      <c r="H528">
        <v>1.6791437811200658</v>
      </c>
      <c r="I528">
        <v>5.6394006610468415</v>
      </c>
      <c r="J528" s="1" t="s">
        <v>4201</v>
      </c>
    </row>
    <row r="529" spans="1:10" x14ac:dyDescent="0.25">
      <c r="A529" s="1" t="s">
        <v>4202</v>
      </c>
      <c r="B529" s="1" t="s">
        <v>4203</v>
      </c>
      <c r="C529">
        <v>3.5170170133659133E-2</v>
      </c>
      <c r="D529">
        <v>0.30118728263777794</v>
      </c>
      <c r="E529">
        <f>-LOG(GO_Biological_Process_2021_table[[#This Row],[Adjusted P-value]],10)</f>
        <v>0.5211633697782404</v>
      </c>
      <c r="F529">
        <v>0</v>
      </c>
      <c r="G529">
        <v>0</v>
      </c>
      <c r="H529">
        <v>3.1481098590578585</v>
      </c>
      <c r="I529">
        <v>10.538477179851448</v>
      </c>
      <c r="J529" s="1" t="s">
        <v>4204</v>
      </c>
    </row>
    <row r="530" spans="1:10" x14ac:dyDescent="0.25">
      <c r="A530" s="1" t="s">
        <v>4205</v>
      </c>
      <c r="B530" s="1" t="s">
        <v>4203</v>
      </c>
      <c r="C530">
        <v>3.5170170133659133E-2</v>
      </c>
      <c r="D530">
        <v>0.30118728263777794</v>
      </c>
      <c r="E530">
        <f>-LOG(GO_Biological_Process_2021_table[[#This Row],[Adjusted P-value]],10)</f>
        <v>0.5211633697782404</v>
      </c>
      <c r="F530">
        <v>0</v>
      </c>
      <c r="G530">
        <v>0</v>
      </c>
      <c r="H530">
        <v>3.1481098590578585</v>
      </c>
      <c r="I530">
        <v>10.538477179851448</v>
      </c>
      <c r="J530" s="1" t="s">
        <v>4206</v>
      </c>
    </row>
    <row r="531" spans="1:10" x14ac:dyDescent="0.25">
      <c r="A531" s="1" t="s">
        <v>4207</v>
      </c>
      <c r="B531" s="1" t="s">
        <v>4203</v>
      </c>
      <c r="C531">
        <v>3.5170170133659133E-2</v>
      </c>
      <c r="D531">
        <v>0.30118728263777794</v>
      </c>
      <c r="E531">
        <f>-LOG(GO_Biological_Process_2021_table[[#This Row],[Adjusted P-value]],10)</f>
        <v>0.5211633697782404</v>
      </c>
      <c r="F531">
        <v>0</v>
      </c>
      <c r="G531">
        <v>0</v>
      </c>
      <c r="H531">
        <v>3.1481098590578585</v>
      </c>
      <c r="I531">
        <v>10.538477179851448</v>
      </c>
      <c r="J531" s="1" t="s">
        <v>4208</v>
      </c>
    </row>
    <row r="532" spans="1:10" x14ac:dyDescent="0.25">
      <c r="A532" s="1" t="s">
        <v>4209</v>
      </c>
      <c r="B532" s="1" t="s">
        <v>4210</v>
      </c>
      <c r="C532">
        <v>3.5177251851462123E-2</v>
      </c>
      <c r="D532">
        <v>0.30118728263777794</v>
      </c>
      <c r="E532">
        <f>-LOG(GO_Biological_Process_2021_table[[#This Row],[Adjusted P-value]],10)</f>
        <v>0.5211633697782404</v>
      </c>
      <c r="F532">
        <v>0</v>
      </c>
      <c r="G532">
        <v>0</v>
      </c>
      <c r="H532">
        <v>2.4986510263929618</v>
      </c>
      <c r="I532">
        <v>8.3638736543374055</v>
      </c>
      <c r="J532" s="1" t="s">
        <v>3393</v>
      </c>
    </row>
    <row r="533" spans="1:10" x14ac:dyDescent="0.25">
      <c r="A533" s="1" t="s">
        <v>4211</v>
      </c>
      <c r="B533" s="1" t="s">
        <v>4210</v>
      </c>
      <c r="C533">
        <v>3.5177251851462123E-2</v>
      </c>
      <c r="D533">
        <v>0.30118728263777794</v>
      </c>
      <c r="E533">
        <f>-LOG(GO_Biological_Process_2021_table[[#This Row],[Adjusted P-value]],10)</f>
        <v>0.5211633697782404</v>
      </c>
      <c r="F533">
        <v>0</v>
      </c>
      <c r="G533">
        <v>0</v>
      </c>
      <c r="H533">
        <v>2.4986510263929618</v>
      </c>
      <c r="I533">
        <v>8.3638736543374055</v>
      </c>
      <c r="J533" s="1" t="s">
        <v>4212</v>
      </c>
    </row>
    <row r="534" spans="1:10" x14ac:dyDescent="0.25">
      <c r="A534" s="1" t="s">
        <v>4213</v>
      </c>
      <c r="B534" s="1" t="s">
        <v>4214</v>
      </c>
      <c r="C534">
        <v>3.5335692997100418E-2</v>
      </c>
      <c r="D534">
        <v>0.30118728263777794</v>
      </c>
      <c r="E534">
        <f>-LOG(GO_Biological_Process_2021_table[[#This Row],[Adjusted P-value]],10)</f>
        <v>0.5211633697782404</v>
      </c>
      <c r="F534">
        <v>0</v>
      </c>
      <c r="G534">
        <v>0</v>
      </c>
      <c r="H534">
        <v>2.3158228651186397</v>
      </c>
      <c r="I534">
        <v>7.7414755431878266</v>
      </c>
      <c r="J534" s="1" t="s">
        <v>4215</v>
      </c>
    </row>
    <row r="535" spans="1:10" x14ac:dyDescent="0.25">
      <c r="A535" s="1" t="s">
        <v>4216</v>
      </c>
      <c r="B535" s="1" t="s">
        <v>4214</v>
      </c>
      <c r="C535">
        <v>3.5335692997100418E-2</v>
      </c>
      <c r="D535">
        <v>0.30118728263777794</v>
      </c>
      <c r="E535">
        <f>-LOG(GO_Biological_Process_2021_table[[#This Row],[Adjusted P-value]],10)</f>
        <v>0.5211633697782404</v>
      </c>
      <c r="F535">
        <v>0</v>
      </c>
      <c r="G535">
        <v>0</v>
      </c>
      <c r="H535">
        <v>2.3158228651186397</v>
      </c>
      <c r="I535">
        <v>7.7414755431878266</v>
      </c>
      <c r="J535" s="1" t="s">
        <v>4217</v>
      </c>
    </row>
    <row r="536" spans="1:10" x14ac:dyDescent="0.25">
      <c r="A536" s="1" t="s">
        <v>4218</v>
      </c>
      <c r="B536" s="1" t="s">
        <v>360</v>
      </c>
      <c r="C536">
        <v>3.551767395857592E-2</v>
      </c>
      <c r="D536">
        <v>0.30118728263777794</v>
      </c>
      <c r="E536">
        <f>-LOG(GO_Biological_Process_2021_table[[#This Row],[Adjusted P-value]],10)</f>
        <v>0.5211633697782404</v>
      </c>
      <c r="F536">
        <v>0</v>
      </c>
      <c r="G536">
        <v>0</v>
      </c>
      <c r="H536">
        <v>5.3487419543592747</v>
      </c>
      <c r="I536">
        <v>17.852628928759948</v>
      </c>
      <c r="J536" s="1" t="s">
        <v>4219</v>
      </c>
    </row>
    <row r="537" spans="1:10" x14ac:dyDescent="0.25">
      <c r="A537" s="1" t="s">
        <v>4220</v>
      </c>
      <c r="B537" s="1" t="s">
        <v>360</v>
      </c>
      <c r="C537">
        <v>3.551767395857592E-2</v>
      </c>
      <c r="D537">
        <v>0.30118728263777794</v>
      </c>
      <c r="E537">
        <f>-LOG(GO_Biological_Process_2021_table[[#This Row],[Adjusted P-value]],10)</f>
        <v>0.5211633697782404</v>
      </c>
      <c r="F537">
        <v>0</v>
      </c>
      <c r="G537">
        <v>0</v>
      </c>
      <c r="H537">
        <v>5.3487419543592747</v>
      </c>
      <c r="I537">
        <v>17.852628928759948</v>
      </c>
      <c r="J537" s="1" t="s">
        <v>4221</v>
      </c>
    </row>
    <row r="538" spans="1:10" x14ac:dyDescent="0.25">
      <c r="A538" s="1" t="s">
        <v>4222</v>
      </c>
      <c r="B538" s="1" t="s">
        <v>360</v>
      </c>
      <c r="C538">
        <v>3.551767395857592E-2</v>
      </c>
      <c r="D538">
        <v>0.30118728263777794</v>
      </c>
      <c r="E538">
        <f>-LOG(GO_Biological_Process_2021_table[[#This Row],[Adjusted P-value]],10)</f>
        <v>0.5211633697782404</v>
      </c>
      <c r="F538">
        <v>0</v>
      </c>
      <c r="G538">
        <v>0</v>
      </c>
      <c r="H538">
        <v>5.3487419543592747</v>
      </c>
      <c r="I538">
        <v>17.852628928759948</v>
      </c>
      <c r="J538" s="1" t="s">
        <v>4223</v>
      </c>
    </row>
    <row r="539" spans="1:10" x14ac:dyDescent="0.25">
      <c r="A539" s="1" t="s">
        <v>4224</v>
      </c>
      <c r="B539" s="1" t="s">
        <v>360</v>
      </c>
      <c r="C539">
        <v>3.551767395857592E-2</v>
      </c>
      <c r="D539">
        <v>0.30118728263777794</v>
      </c>
      <c r="E539">
        <f>-LOG(GO_Biological_Process_2021_table[[#This Row],[Adjusted P-value]],10)</f>
        <v>0.5211633697782404</v>
      </c>
      <c r="F539">
        <v>0</v>
      </c>
      <c r="G539">
        <v>0</v>
      </c>
      <c r="H539">
        <v>5.3487419543592747</v>
      </c>
      <c r="I539">
        <v>17.852628928759948</v>
      </c>
      <c r="J539" s="1" t="s">
        <v>4225</v>
      </c>
    </row>
    <row r="540" spans="1:10" x14ac:dyDescent="0.25">
      <c r="A540" s="1" t="s">
        <v>4226</v>
      </c>
      <c r="B540" s="1" t="s">
        <v>360</v>
      </c>
      <c r="C540">
        <v>3.551767395857592E-2</v>
      </c>
      <c r="D540">
        <v>0.30118728263777794</v>
      </c>
      <c r="E540">
        <f>-LOG(GO_Biological_Process_2021_table[[#This Row],[Adjusted P-value]],10)</f>
        <v>0.5211633697782404</v>
      </c>
      <c r="F540">
        <v>0</v>
      </c>
      <c r="G540">
        <v>0</v>
      </c>
      <c r="H540">
        <v>5.3487419543592747</v>
      </c>
      <c r="I540">
        <v>17.852628928759948</v>
      </c>
      <c r="J540" s="1" t="s">
        <v>4227</v>
      </c>
    </row>
    <row r="541" spans="1:10" x14ac:dyDescent="0.25">
      <c r="A541" s="1" t="s">
        <v>4228</v>
      </c>
      <c r="B541" s="1" t="s">
        <v>360</v>
      </c>
      <c r="C541">
        <v>3.551767395857592E-2</v>
      </c>
      <c r="D541">
        <v>0.30118728263777794</v>
      </c>
      <c r="E541">
        <f>-LOG(GO_Biological_Process_2021_table[[#This Row],[Adjusted P-value]],10)</f>
        <v>0.5211633697782404</v>
      </c>
      <c r="F541">
        <v>0</v>
      </c>
      <c r="G541">
        <v>0</v>
      </c>
      <c r="H541">
        <v>5.3487419543592747</v>
      </c>
      <c r="I541">
        <v>17.852628928759948</v>
      </c>
      <c r="J541" s="1" t="s">
        <v>4229</v>
      </c>
    </row>
    <row r="542" spans="1:10" x14ac:dyDescent="0.25">
      <c r="A542" s="1" t="s">
        <v>4230</v>
      </c>
      <c r="B542" s="1" t="s">
        <v>360</v>
      </c>
      <c r="C542">
        <v>3.551767395857592E-2</v>
      </c>
      <c r="D542">
        <v>0.30118728263777794</v>
      </c>
      <c r="E542">
        <f>-LOG(GO_Biological_Process_2021_table[[#This Row],[Adjusted P-value]],10)</f>
        <v>0.5211633697782404</v>
      </c>
      <c r="F542">
        <v>0</v>
      </c>
      <c r="G542">
        <v>0</v>
      </c>
      <c r="H542">
        <v>5.3487419543592747</v>
      </c>
      <c r="I542">
        <v>17.852628928759948</v>
      </c>
      <c r="J542" s="1" t="s">
        <v>4231</v>
      </c>
    </row>
    <row r="543" spans="1:10" x14ac:dyDescent="0.25">
      <c r="A543" s="1" t="s">
        <v>4232</v>
      </c>
      <c r="B543" s="1" t="s">
        <v>360</v>
      </c>
      <c r="C543">
        <v>3.551767395857592E-2</v>
      </c>
      <c r="D543">
        <v>0.30118728263777794</v>
      </c>
      <c r="E543">
        <f>-LOG(GO_Biological_Process_2021_table[[#This Row],[Adjusted P-value]],10)</f>
        <v>0.5211633697782404</v>
      </c>
      <c r="F543">
        <v>0</v>
      </c>
      <c r="G543">
        <v>0</v>
      </c>
      <c r="H543">
        <v>5.3487419543592747</v>
      </c>
      <c r="I543">
        <v>17.852628928759948</v>
      </c>
      <c r="J543" s="1" t="s">
        <v>4233</v>
      </c>
    </row>
    <row r="544" spans="1:10" x14ac:dyDescent="0.25">
      <c r="A544" s="1" t="s">
        <v>4234</v>
      </c>
      <c r="B544" s="1" t="s">
        <v>360</v>
      </c>
      <c r="C544">
        <v>3.551767395857592E-2</v>
      </c>
      <c r="D544">
        <v>0.30118728263777794</v>
      </c>
      <c r="E544">
        <f>-LOG(GO_Biological_Process_2021_table[[#This Row],[Adjusted P-value]],10)</f>
        <v>0.5211633697782404</v>
      </c>
      <c r="F544">
        <v>0</v>
      </c>
      <c r="G544">
        <v>0</v>
      </c>
      <c r="H544">
        <v>5.3487419543592747</v>
      </c>
      <c r="I544">
        <v>17.852628928759948</v>
      </c>
      <c r="J544" s="1" t="s">
        <v>4235</v>
      </c>
    </row>
    <row r="545" spans="1:10" x14ac:dyDescent="0.25">
      <c r="A545" s="1" t="s">
        <v>4236</v>
      </c>
      <c r="B545" s="1" t="s">
        <v>360</v>
      </c>
      <c r="C545">
        <v>3.551767395857592E-2</v>
      </c>
      <c r="D545">
        <v>0.30118728263777794</v>
      </c>
      <c r="E545">
        <f>-LOG(GO_Biological_Process_2021_table[[#This Row],[Adjusted P-value]],10)</f>
        <v>0.5211633697782404</v>
      </c>
      <c r="F545">
        <v>0</v>
      </c>
      <c r="G545">
        <v>0</v>
      </c>
      <c r="H545">
        <v>5.3487419543592747</v>
      </c>
      <c r="I545">
        <v>17.852628928759948</v>
      </c>
      <c r="J545" s="1" t="s">
        <v>4237</v>
      </c>
    </row>
    <row r="546" spans="1:10" x14ac:dyDescent="0.25">
      <c r="A546" s="1" t="s">
        <v>4238</v>
      </c>
      <c r="B546" s="1" t="s">
        <v>360</v>
      </c>
      <c r="C546">
        <v>3.551767395857592E-2</v>
      </c>
      <c r="D546">
        <v>0.30118728263777794</v>
      </c>
      <c r="E546">
        <f>-LOG(GO_Biological_Process_2021_table[[#This Row],[Adjusted P-value]],10)</f>
        <v>0.5211633697782404</v>
      </c>
      <c r="F546">
        <v>0</v>
      </c>
      <c r="G546">
        <v>0</v>
      </c>
      <c r="H546">
        <v>5.3487419543592747</v>
      </c>
      <c r="I546">
        <v>17.852628928759948</v>
      </c>
      <c r="J546" s="1" t="s">
        <v>4239</v>
      </c>
    </row>
    <row r="547" spans="1:10" x14ac:dyDescent="0.25">
      <c r="A547" s="1" t="s">
        <v>4240</v>
      </c>
      <c r="B547" s="1" t="s">
        <v>360</v>
      </c>
      <c r="C547">
        <v>3.551767395857592E-2</v>
      </c>
      <c r="D547">
        <v>0.30118728263777794</v>
      </c>
      <c r="E547">
        <f>-LOG(GO_Biological_Process_2021_table[[#This Row],[Adjusted P-value]],10)</f>
        <v>0.5211633697782404</v>
      </c>
      <c r="F547">
        <v>0</v>
      </c>
      <c r="G547">
        <v>0</v>
      </c>
      <c r="H547">
        <v>5.3487419543592747</v>
      </c>
      <c r="I547">
        <v>17.852628928759948</v>
      </c>
      <c r="J547" s="1" t="s">
        <v>4241</v>
      </c>
    </row>
    <row r="548" spans="1:10" x14ac:dyDescent="0.25">
      <c r="A548" s="1" t="s">
        <v>4242</v>
      </c>
      <c r="B548" s="1" t="s">
        <v>360</v>
      </c>
      <c r="C548">
        <v>3.551767395857592E-2</v>
      </c>
      <c r="D548">
        <v>0.30118728263777794</v>
      </c>
      <c r="E548">
        <f>-LOG(GO_Biological_Process_2021_table[[#This Row],[Adjusted P-value]],10)</f>
        <v>0.5211633697782404</v>
      </c>
      <c r="F548">
        <v>0</v>
      </c>
      <c r="G548">
        <v>0</v>
      </c>
      <c r="H548">
        <v>5.3487419543592747</v>
      </c>
      <c r="I548">
        <v>17.852628928759948</v>
      </c>
      <c r="J548" s="1" t="s">
        <v>4243</v>
      </c>
    </row>
    <row r="549" spans="1:10" x14ac:dyDescent="0.25">
      <c r="A549" s="1" t="s">
        <v>4244</v>
      </c>
      <c r="B549" s="1" t="s">
        <v>360</v>
      </c>
      <c r="C549">
        <v>3.551767395857592E-2</v>
      </c>
      <c r="D549">
        <v>0.30118728263777794</v>
      </c>
      <c r="E549">
        <f>-LOG(GO_Biological_Process_2021_table[[#This Row],[Adjusted P-value]],10)</f>
        <v>0.5211633697782404</v>
      </c>
      <c r="F549">
        <v>0</v>
      </c>
      <c r="G549">
        <v>0</v>
      </c>
      <c r="H549">
        <v>5.3487419543592747</v>
      </c>
      <c r="I549">
        <v>17.852628928759948</v>
      </c>
      <c r="J549" s="1" t="s">
        <v>4245</v>
      </c>
    </row>
    <row r="550" spans="1:10" x14ac:dyDescent="0.25">
      <c r="A550" s="1" t="s">
        <v>4246</v>
      </c>
      <c r="B550" s="1" t="s">
        <v>4247</v>
      </c>
      <c r="C550">
        <v>3.5937743484042821E-2</v>
      </c>
      <c r="D550">
        <v>0.30419434238678872</v>
      </c>
      <c r="E550">
        <f>-LOG(GO_Biological_Process_2021_table[[#This Row],[Adjusted P-value]],10)</f>
        <v>0.51684886751197301</v>
      </c>
      <c r="F550">
        <v>0</v>
      </c>
      <c r="G550">
        <v>0</v>
      </c>
      <c r="H550">
        <v>1.7332761578044598</v>
      </c>
      <c r="I550">
        <v>5.764819623815411</v>
      </c>
      <c r="J550" s="1" t="s">
        <v>4248</v>
      </c>
    </row>
    <row r="551" spans="1:10" x14ac:dyDescent="0.25">
      <c r="A551" s="1" t="s">
        <v>4249</v>
      </c>
      <c r="B551" s="1" t="s">
        <v>371</v>
      </c>
      <c r="C551">
        <v>3.6290797024204076E-2</v>
      </c>
      <c r="D551">
        <v>0.30662424322086607</v>
      </c>
      <c r="E551">
        <f>-LOG(GO_Biological_Process_2021_table[[#This Row],[Adjusted P-value]],10)</f>
        <v>0.51339351066621819</v>
      </c>
      <c r="F551">
        <v>0</v>
      </c>
      <c r="G551">
        <v>0</v>
      </c>
      <c r="H551">
        <v>1.767534174723332</v>
      </c>
      <c r="I551">
        <v>5.8614810909591277</v>
      </c>
      <c r="J551" s="1" t="s">
        <v>4250</v>
      </c>
    </row>
    <row r="552" spans="1:10" x14ac:dyDescent="0.25">
      <c r="A552" s="1" t="s">
        <v>4251</v>
      </c>
      <c r="B552" s="1" t="s">
        <v>4252</v>
      </c>
      <c r="C552">
        <v>3.6796534812503862E-2</v>
      </c>
      <c r="D552">
        <v>0.31033302590509154</v>
      </c>
      <c r="E552">
        <f>-LOG(GO_Biological_Process_2021_table[[#This Row],[Adjusted P-value]],10)</f>
        <v>0.50817200396749851</v>
      </c>
      <c r="F552">
        <v>0</v>
      </c>
      <c r="G552">
        <v>0</v>
      </c>
      <c r="H552">
        <v>2.0604718430805389</v>
      </c>
      <c r="I552">
        <v>6.8044024896981581</v>
      </c>
      <c r="J552" s="1" t="s">
        <v>4253</v>
      </c>
    </row>
    <row r="553" spans="1:10" x14ac:dyDescent="0.25">
      <c r="A553" s="1" t="s">
        <v>4254</v>
      </c>
      <c r="B553" s="1" t="s">
        <v>4255</v>
      </c>
      <c r="C553">
        <v>3.7509392593213675E-2</v>
      </c>
      <c r="D553">
        <v>0.31577200612439116</v>
      </c>
      <c r="E553">
        <f>-LOG(GO_Biological_Process_2021_table[[#This Row],[Adjusted P-value]],10)</f>
        <v>0.50062637377226638</v>
      </c>
      <c r="F553">
        <v>0</v>
      </c>
      <c r="G553">
        <v>0</v>
      </c>
      <c r="H553">
        <v>1.6135196146394355</v>
      </c>
      <c r="I553">
        <v>5.2974493639820874</v>
      </c>
      <c r="J553" s="1" t="s">
        <v>4256</v>
      </c>
    </row>
    <row r="554" spans="1:10" x14ac:dyDescent="0.25">
      <c r="A554" s="1" t="s">
        <v>4257</v>
      </c>
      <c r="B554" s="1" t="s">
        <v>4258</v>
      </c>
      <c r="C554">
        <v>3.7858583208602997E-2</v>
      </c>
      <c r="D554">
        <v>0.31813532761370367</v>
      </c>
      <c r="E554">
        <f>-LOG(GO_Biological_Process_2021_table[[#This Row],[Adjusted P-value]],10)</f>
        <v>0.49738810160689845</v>
      </c>
      <c r="F554">
        <v>0</v>
      </c>
      <c r="G554">
        <v>0</v>
      </c>
      <c r="H554">
        <v>1.688298918387414</v>
      </c>
      <c r="I554">
        <v>5.5273177022928639</v>
      </c>
      <c r="J554" s="1" t="s">
        <v>4259</v>
      </c>
    </row>
    <row r="555" spans="1:10" x14ac:dyDescent="0.25">
      <c r="A555" s="1" t="s">
        <v>4260</v>
      </c>
      <c r="B555" s="1" t="s">
        <v>4261</v>
      </c>
      <c r="C555">
        <v>3.8202660686015653E-2</v>
      </c>
      <c r="D555">
        <v>0.32044722781212048</v>
      </c>
      <c r="E555">
        <f>-LOG(GO_Biological_Process_2021_table[[#This Row],[Adjusted P-value]],10)</f>
        <v>0.49424348114375122</v>
      </c>
      <c r="F555">
        <v>0</v>
      </c>
      <c r="G555">
        <v>0</v>
      </c>
      <c r="H555">
        <v>1.5526548029983132</v>
      </c>
      <c r="I555">
        <v>5.0691852110821713</v>
      </c>
      <c r="J555" s="1" t="s">
        <v>4262</v>
      </c>
    </row>
    <row r="556" spans="1:10" x14ac:dyDescent="0.25">
      <c r="A556" s="1" t="s">
        <v>4263</v>
      </c>
      <c r="B556" s="1" t="s">
        <v>4264</v>
      </c>
      <c r="C556">
        <v>3.8463977110055649E-2</v>
      </c>
      <c r="D556">
        <v>0.32100599859400603</v>
      </c>
      <c r="E556">
        <f>-LOG(GO_Biological_Process_2021_table[[#This Row],[Adjusted P-value]],10)</f>
        <v>0.49348685191931868</v>
      </c>
      <c r="F556">
        <v>0</v>
      </c>
      <c r="G556">
        <v>0</v>
      </c>
      <c r="H556">
        <v>1.3019051302648934</v>
      </c>
      <c r="I556">
        <v>4.2416500532508881</v>
      </c>
      <c r="J556" s="1" t="s">
        <v>4265</v>
      </c>
    </row>
    <row r="557" spans="1:10" x14ac:dyDescent="0.25">
      <c r="A557" s="1" t="s">
        <v>4266</v>
      </c>
      <c r="B557" s="1" t="s">
        <v>4267</v>
      </c>
      <c r="C557">
        <v>3.8476509837930141E-2</v>
      </c>
      <c r="D557">
        <v>0.32100599859400603</v>
      </c>
      <c r="E557">
        <f>-LOG(GO_Biological_Process_2021_table[[#This Row],[Adjusted P-value]],10)</f>
        <v>0.49348685191931868</v>
      </c>
      <c r="F557">
        <v>0</v>
      </c>
      <c r="G557">
        <v>0</v>
      </c>
      <c r="H557">
        <v>2.1424544920728126</v>
      </c>
      <c r="I557">
        <v>6.9794897629536443</v>
      </c>
      <c r="J557" s="1" t="s">
        <v>4268</v>
      </c>
    </row>
    <row r="558" spans="1:10" x14ac:dyDescent="0.25">
      <c r="A558" s="1" t="s">
        <v>4269</v>
      </c>
      <c r="B558" s="1" t="s">
        <v>4267</v>
      </c>
      <c r="C558">
        <v>3.8476509837930141E-2</v>
      </c>
      <c r="D558">
        <v>0.32100599859400603</v>
      </c>
      <c r="E558">
        <f>-LOG(GO_Biological_Process_2021_table[[#This Row],[Adjusted P-value]],10)</f>
        <v>0.49348685191931868</v>
      </c>
      <c r="F558">
        <v>0</v>
      </c>
      <c r="G558">
        <v>0</v>
      </c>
      <c r="H558">
        <v>2.1424544920728126</v>
      </c>
      <c r="I558">
        <v>6.9794897629536443</v>
      </c>
      <c r="J558" s="1" t="s">
        <v>4270</v>
      </c>
    </row>
    <row r="559" spans="1:10" x14ac:dyDescent="0.25">
      <c r="A559" s="1" t="s">
        <v>4271</v>
      </c>
      <c r="B559" s="1" t="s">
        <v>382</v>
      </c>
      <c r="C559">
        <v>3.8928030623574771E-2</v>
      </c>
      <c r="D559">
        <v>0.32409227736711366</v>
      </c>
      <c r="E559">
        <f>-LOG(GO_Biological_Process_2021_table[[#This Row],[Adjusted P-value]],10)</f>
        <v>0.48933131743063224</v>
      </c>
      <c r="F559">
        <v>0</v>
      </c>
      <c r="G559">
        <v>0</v>
      </c>
      <c r="H559">
        <v>2.6764361078546308</v>
      </c>
      <c r="I559">
        <v>8.6878205538245563</v>
      </c>
      <c r="J559" s="1" t="s">
        <v>4272</v>
      </c>
    </row>
    <row r="560" spans="1:10" x14ac:dyDescent="0.25">
      <c r="A560" s="1" t="s">
        <v>4273</v>
      </c>
      <c r="B560" s="1" t="s">
        <v>387</v>
      </c>
      <c r="C560">
        <v>3.8985922756233381E-2</v>
      </c>
      <c r="D560">
        <v>0.32409227736711366</v>
      </c>
      <c r="E560">
        <f>-LOG(GO_Biological_Process_2021_table[[#This Row],[Adjusted P-value]],10)</f>
        <v>0.48933131743063224</v>
      </c>
      <c r="F560">
        <v>0</v>
      </c>
      <c r="G560">
        <v>0</v>
      </c>
      <c r="H560">
        <v>1.891349480968858</v>
      </c>
      <c r="I560">
        <v>6.1365867588903109</v>
      </c>
      <c r="J560" s="1" t="s">
        <v>4274</v>
      </c>
    </row>
    <row r="561" spans="1:10" x14ac:dyDescent="0.25">
      <c r="A561" s="1" t="s">
        <v>4275</v>
      </c>
      <c r="B561" s="1" t="s">
        <v>4276</v>
      </c>
      <c r="C561">
        <v>3.9313922935035078E-2</v>
      </c>
      <c r="D561">
        <v>0.32623535692697858</v>
      </c>
      <c r="E561">
        <f>-LOG(GO_Biological_Process_2021_table[[#This Row],[Adjusted P-value]],10)</f>
        <v>0.48646897252272048</v>
      </c>
      <c r="F561">
        <v>0</v>
      </c>
      <c r="G561">
        <v>0</v>
      </c>
      <c r="H561">
        <v>1.8335553421517301</v>
      </c>
      <c r="I561">
        <v>5.9337088008315915</v>
      </c>
      <c r="J561" s="1" t="s">
        <v>4277</v>
      </c>
    </row>
    <row r="562" spans="1:10" x14ac:dyDescent="0.25">
      <c r="A562" s="1" t="s">
        <v>4278</v>
      </c>
      <c r="B562" s="1" t="s">
        <v>4279</v>
      </c>
      <c r="C562">
        <v>3.9685773608340608E-2</v>
      </c>
      <c r="D562">
        <v>0.32814909245188401</v>
      </c>
      <c r="E562">
        <f>-LOG(GO_Biological_Process_2021_table[[#This Row],[Adjusted P-value]],10)</f>
        <v>0.48392879251534349</v>
      </c>
      <c r="F562">
        <v>0</v>
      </c>
      <c r="G562">
        <v>0</v>
      </c>
      <c r="H562">
        <v>2.2547566098344451</v>
      </c>
      <c r="I562">
        <v>7.2755640817971319</v>
      </c>
      <c r="J562" s="1" t="s">
        <v>4280</v>
      </c>
    </row>
    <row r="563" spans="1:10" x14ac:dyDescent="0.25">
      <c r="A563" s="1" t="s">
        <v>4281</v>
      </c>
      <c r="B563" s="1" t="s">
        <v>4279</v>
      </c>
      <c r="C563">
        <v>3.9685773608340608E-2</v>
      </c>
      <c r="D563">
        <v>0.32814909245188401</v>
      </c>
      <c r="E563">
        <f>-LOG(GO_Biological_Process_2021_table[[#This Row],[Adjusted P-value]],10)</f>
        <v>0.48392879251534349</v>
      </c>
      <c r="F563">
        <v>0</v>
      </c>
      <c r="G563">
        <v>0</v>
      </c>
      <c r="H563">
        <v>2.2547566098344451</v>
      </c>
      <c r="I563">
        <v>7.2755640817971319</v>
      </c>
      <c r="J563" s="1" t="s">
        <v>4282</v>
      </c>
    </row>
    <row r="564" spans="1:10" x14ac:dyDescent="0.25">
      <c r="A564" s="1" t="s">
        <v>4283</v>
      </c>
      <c r="B564" s="1" t="s">
        <v>4284</v>
      </c>
      <c r="C564">
        <v>4.0050422693938957E-2</v>
      </c>
      <c r="D564">
        <v>0.33057604664073598</v>
      </c>
      <c r="E564">
        <f>-LOG(GO_Biological_Process_2021_table[[#This Row],[Adjusted P-value]],10)</f>
        <v>0.48072861836479303</v>
      </c>
      <c r="F564">
        <v>0</v>
      </c>
      <c r="G564">
        <v>0</v>
      </c>
      <c r="H564">
        <v>2.4179169425787532</v>
      </c>
      <c r="I564">
        <v>7.7799283653152722</v>
      </c>
      <c r="J564" s="1" t="s">
        <v>4285</v>
      </c>
    </row>
    <row r="565" spans="1:10" x14ac:dyDescent="0.25">
      <c r="A565" s="1" t="s">
        <v>4286</v>
      </c>
      <c r="B565" s="1" t="s">
        <v>4287</v>
      </c>
      <c r="C565">
        <v>4.0515522092455146E-2</v>
      </c>
      <c r="D565">
        <v>0.33323120559936115</v>
      </c>
      <c r="E565">
        <f>-LOG(GO_Biological_Process_2021_table[[#This Row],[Adjusted P-value]],10)</f>
        <v>0.47725433564152331</v>
      </c>
      <c r="F565">
        <v>0</v>
      </c>
      <c r="G565">
        <v>0</v>
      </c>
      <c r="H565">
        <v>2.0214841584816976</v>
      </c>
      <c r="I565">
        <v>6.4810199519987384</v>
      </c>
      <c r="J565" s="1" t="s">
        <v>4288</v>
      </c>
    </row>
    <row r="566" spans="1:10" x14ac:dyDescent="0.25">
      <c r="A566" s="1" t="s">
        <v>4289</v>
      </c>
      <c r="B566" s="1" t="s">
        <v>4287</v>
      </c>
      <c r="C566">
        <v>4.0515522092455146E-2</v>
      </c>
      <c r="D566">
        <v>0.33323120559936115</v>
      </c>
      <c r="E566">
        <f>-LOG(GO_Biological_Process_2021_table[[#This Row],[Adjusted P-value]],10)</f>
        <v>0.47725433564152331</v>
      </c>
      <c r="F566">
        <v>0</v>
      </c>
      <c r="G566">
        <v>0</v>
      </c>
      <c r="H566">
        <v>2.0214841584816976</v>
      </c>
      <c r="I566">
        <v>6.4810199519987384</v>
      </c>
      <c r="J566" s="1" t="s">
        <v>4290</v>
      </c>
    </row>
    <row r="567" spans="1:10" x14ac:dyDescent="0.25">
      <c r="A567" s="1" t="s">
        <v>4291</v>
      </c>
      <c r="B567" s="1" t="s">
        <v>4292</v>
      </c>
      <c r="C567">
        <v>4.1874499491343552E-2</v>
      </c>
      <c r="D567">
        <v>0.3377719901537658</v>
      </c>
      <c r="E567">
        <f>-LOG(GO_Biological_Process_2021_table[[#This Row],[Adjusted P-value]],10)</f>
        <v>0.4713763672754242</v>
      </c>
      <c r="F567">
        <v>0</v>
      </c>
      <c r="G567">
        <v>0</v>
      </c>
      <c r="H567">
        <v>2.9730521382542472</v>
      </c>
      <c r="I567">
        <v>9.4337270503051336</v>
      </c>
      <c r="J567" s="1" t="s">
        <v>4293</v>
      </c>
    </row>
    <row r="568" spans="1:10" x14ac:dyDescent="0.25">
      <c r="A568" s="1" t="s">
        <v>4294</v>
      </c>
      <c r="B568" s="1" t="s">
        <v>4292</v>
      </c>
      <c r="C568">
        <v>4.1874499491343552E-2</v>
      </c>
      <c r="D568">
        <v>0.3377719901537658</v>
      </c>
      <c r="E568">
        <f>-LOG(GO_Biological_Process_2021_table[[#This Row],[Adjusted P-value]],10)</f>
        <v>0.4713763672754242</v>
      </c>
      <c r="F568">
        <v>0</v>
      </c>
      <c r="G568">
        <v>0</v>
      </c>
      <c r="H568">
        <v>2.9730521382542472</v>
      </c>
      <c r="I568">
        <v>9.4337270503051336</v>
      </c>
      <c r="J568" s="1" t="s">
        <v>4295</v>
      </c>
    </row>
    <row r="569" spans="1:10" x14ac:dyDescent="0.25">
      <c r="A569" s="1" t="s">
        <v>4296</v>
      </c>
      <c r="B569" s="1" t="s">
        <v>4292</v>
      </c>
      <c r="C569">
        <v>4.1874499491343552E-2</v>
      </c>
      <c r="D569">
        <v>0.3377719901537658</v>
      </c>
      <c r="E569">
        <f>-LOG(GO_Biological_Process_2021_table[[#This Row],[Adjusted P-value]],10)</f>
        <v>0.4713763672754242</v>
      </c>
      <c r="F569">
        <v>0</v>
      </c>
      <c r="G569">
        <v>0</v>
      </c>
      <c r="H569">
        <v>2.9730521382542472</v>
      </c>
      <c r="I569">
        <v>9.4337270503051336</v>
      </c>
      <c r="J569" s="1" t="s">
        <v>4297</v>
      </c>
    </row>
    <row r="570" spans="1:10" x14ac:dyDescent="0.25">
      <c r="A570" s="1" t="s">
        <v>4298</v>
      </c>
      <c r="B570" s="1" t="s">
        <v>4292</v>
      </c>
      <c r="C570">
        <v>4.1874499491343552E-2</v>
      </c>
      <c r="D570">
        <v>0.3377719901537658</v>
      </c>
      <c r="E570">
        <f>-LOG(GO_Biological_Process_2021_table[[#This Row],[Adjusted P-value]],10)</f>
        <v>0.4713763672754242</v>
      </c>
      <c r="F570">
        <v>0</v>
      </c>
      <c r="G570">
        <v>0</v>
      </c>
      <c r="H570">
        <v>2.9730521382542472</v>
      </c>
      <c r="I570">
        <v>9.4337270503051336</v>
      </c>
      <c r="J570" s="1" t="s">
        <v>4295</v>
      </c>
    </row>
    <row r="571" spans="1:10" x14ac:dyDescent="0.25">
      <c r="A571" s="1" t="s">
        <v>4299</v>
      </c>
      <c r="B571" s="1" t="s">
        <v>4292</v>
      </c>
      <c r="C571">
        <v>4.1874499491343552E-2</v>
      </c>
      <c r="D571">
        <v>0.3377719901537658</v>
      </c>
      <c r="E571">
        <f>-LOG(GO_Biological_Process_2021_table[[#This Row],[Adjusted P-value]],10)</f>
        <v>0.4713763672754242</v>
      </c>
      <c r="F571">
        <v>0</v>
      </c>
      <c r="G571">
        <v>0</v>
      </c>
      <c r="H571">
        <v>2.9730521382542472</v>
      </c>
      <c r="I571">
        <v>9.4337270503051336</v>
      </c>
      <c r="J571" s="1" t="s">
        <v>4300</v>
      </c>
    </row>
    <row r="572" spans="1:10" x14ac:dyDescent="0.25">
      <c r="A572" s="1" t="s">
        <v>4301</v>
      </c>
      <c r="B572" s="1" t="s">
        <v>4292</v>
      </c>
      <c r="C572">
        <v>4.1874499491343552E-2</v>
      </c>
      <c r="D572">
        <v>0.3377719901537658</v>
      </c>
      <c r="E572">
        <f>-LOG(GO_Biological_Process_2021_table[[#This Row],[Adjusted P-value]],10)</f>
        <v>0.4713763672754242</v>
      </c>
      <c r="F572">
        <v>0</v>
      </c>
      <c r="G572">
        <v>0</v>
      </c>
      <c r="H572">
        <v>2.9730521382542472</v>
      </c>
      <c r="I572">
        <v>9.4337270503051336</v>
      </c>
      <c r="J572" s="1" t="s">
        <v>4302</v>
      </c>
    </row>
    <row r="573" spans="1:10" x14ac:dyDescent="0.25">
      <c r="A573" s="1" t="s">
        <v>4303</v>
      </c>
      <c r="B573" s="1" t="s">
        <v>4292</v>
      </c>
      <c r="C573">
        <v>4.1874499491343552E-2</v>
      </c>
      <c r="D573">
        <v>0.3377719901537658</v>
      </c>
      <c r="E573">
        <f>-LOG(GO_Biological_Process_2021_table[[#This Row],[Adjusted P-value]],10)</f>
        <v>0.4713763672754242</v>
      </c>
      <c r="F573">
        <v>0</v>
      </c>
      <c r="G573">
        <v>0</v>
      </c>
      <c r="H573">
        <v>2.9730521382542472</v>
      </c>
      <c r="I573">
        <v>9.4337270503051336</v>
      </c>
      <c r="J573" s="1" t="s">
        <v>4304</v>
      </c>
    </row>
    <row r="574" spans="1:10" x14ac:dyDescent="0.25">
      <c r="A574" s="1" t="s">
        <v>4305</v>
      </c>
      <c r="B574" s="1" t="s">
        <v>4292</v>
      </c>
      <c r="C574">
        <v>4.1874499491343552E-2</v>
      </c>
      <c r="D574">
        <v>0.3377719901537658</v>
      </c>
      <c r="E574">
        <f>-LOG(GO_Biological_Process_2021_table[[#This Row],[Adjusted P-value]],10)</f>
        <v>0.4713763672754242</v>
      </c>
      <c r="F574">
        <v>0</v>
      </c>
      <c r="G574">
        <v>0</v>
      </c>
      <c r="H574">
        <v>2.9730521382542472</v>
      </c>
      <c r="I574">
        <v>9.4337270503051336</v>
      </c>
      <c r="J574" s="1" t="s">
        <v>4306</v>
      </c>
    </row>
    <row r="575" spans="1:10" x14ac:dyDescent="0.25">
      <c r="A575" s="1" t="s">
        <v>4307</v>
      </c>
      <c r="B575" s="1" t="s">
        <v>396</v>
      </c>
      <c r="C575">
        <v>4.2302454638678544E-2</v>
      </c>
      <c r="D575">
        <v>0.3377719901537658</v>
      </c>
      <c r="E575">
        <f>-LOG(GO_Biological_Process_2021_table[[#This Row],[Adjusted P-value]],10)</f>
        <v>0.4713763672754242</v>
      </c>
      <c r="F575">
        <v>0</v>
      </c>
      <c r="G575">
        <v>0</v>
      </c>
      <c r="H575">
        <v>3.5667447306791571</v>
      </c>
      <c r="I575">
        <v>11.281293165803596</v>
      </c>
      <c r="J575" s="1" t="s">
        <v>4308</v>
      </c>
    </row>
    <row r="576" spans="1:10" x14ac:dyDescent="0.25">
      <c r="A576" s="1" t="s">
        <v>4309</v>
      </c>
      <c r="B576" s="1" t="s">
        <v>396</v>
      </c>
      <c r="C576">
        <v>4.2302454638678544E-2</v>
      </c>
      <c r="D576">
        <v>0.3377719901537658</v>
      </c>
      <c r="E576">
        <f>-LOG(GO_Biological_Process_2021_table[[#This Row],[Adjusted P-value]],10)</f>
        <v>0.4713763672754242</v>
      </c>
      <c r="F576">
        <v>0</v>
      </c>
      <c r="G576">
        <v>0</v>
      </c>
      <c r="H576">
        <v>3.5667447306791571</v>
      </c>
      <c r="I576">
        <v>11.281293165803596</v>
      </c>
      <c r="J576" s="1" t="s">
        <v>4310</v>
      </c>
    </row>
    <row r="577" spans="1:10" x14ac:dyDescent="0.25">
      <c r="A577" s="1" t="s">
        <v>4311</v>
      </c>
      <c r="B577" s="1" t="s">
        <v>396</v>
      </c>
      <c r="C577">
        <v>4.2302454638678544E-2</v>
      </c>
      <c r="D577">
        <v>0.3377719901537658</v>
      </c>
      <c r="E577">
        <f>-LOG(GO_Biological_Process_2021_table[[#This Row],[Adjusted P-value]],10)</f>
        <v>0.4713763672754242</v>
      </c>
      <c r="F577">
        <v>0</v>
      </c>
      <c r="G577">
        <v>0</v>
      </c>
      <c r="H577">
        <v>3.5667447306791571</v>
      </c>
      <c r="I577">
        <v>11.281293165803596</v>
      </c>
      <c r="J577" s="1" t="s">
        <v>4312</v>
      </c>
    </row>
    <row r="578" spans="1:10" x14ac:dyDescent="0.25">
      <c r="A578" s="1" t="s">
        <v>4313</v>
      </c>
      <c r="B578" s="1" t="s">
        <v>396</v>
      </c>
      <c r="C578">
        <v>4.2302454638678544E-2</v>
      </c>
      <c r="D578">
        <v>0.3377719901537658</v>
      </c>
      <c r="E578">
        <f>-LOG(GO_Biological_Process_2021_table[[#This Row],[Adjusted P-value]],10)</f>
        <v>0.4713763672754242</v>
      </c>
      <c r="F578">
        <v>0</v>
      </c>
      <c r="G578">
        <v>0</v>
      </c>
      <c r="H578">
        <v>3.5667447306791571</v>
      </c>
      <c r="I578">
        <v>11.281293165803596</v>
      </c>
      <c r="J578" s="1" t="s">
        <v>4314</v>
      </c>
    </row>
    <row r="579" spans="1:10" x14ac:dyDescent="0.25">
      <c r="A579" s="1" t="s">
        <v>4315</v>
      </c>
      <c r="B579" s="1" t="s">
        <v>396</v>
      </c>
      <c r="C579">
        <v>4.2302454638678544E-2</v>
      </c>
      <c r="D579">
        <v>0.3377719901537658</v>
      </c>
      <c r="E579">
        <f>-LOG(GO_Biological_Process_2021_table[[#This Row],[Adjusted P-value]],10)</f>
        <v>0.4713763672754242</v>
      </c>
      <c r="F579">
        <v>0</v>
      </c>
      <c r="G579">
        <v>0</v>
      </c>
      <c r="H579">
        <v>3.5667447306791571</v>
      </c>
      <c r="I579">
        <v>11.281293165803596</v>
      </c>
      <c r="J579" s="1" t="s">
        <v>4314</v>
      </c>
    </row>
    <row r="580" spans="1:10" x14ac:dyDescent="0.25">
      <c r="A580" s="1" t="s">
        <v>4316</v>
      </c>
      <c r="B580" s="1" t="s">
        <v>396</v>
      </c>
      <c r="C580">
        <v>4.2302454638678544E-2</v>
      </c>
      <c r="D580">
        <v>0.3377719901537658</v>
      </c>
      <c r="E580">
        <f>-LOG(GO_Biological_Process_2021_table[[#This Row],[Adjusted P-value]],10)</f>
        <v>0.4713763672754242</v>
      </c>
      <c r="F580">
        <v>0</v>
      </c>
      <c r="G580">
        <v>0</v>
      </c>
      <c r="H580">
        <v>3.5667447306791571</v>
      </c>
      <c r="I580">
        <v>11.281293165803596</v>
      </c>
      <c r="J580" s="1" t="s">
        <v>4317</v>
      </c>
    </row>
    <row r="581" spans="1:10" x14ac:dyDescent="0.25">
      <c r="A581" s="1" t="s">
        <v>4318</v>
      </c>
      <c r="B581" s="1" t="s">
        <v>396</v>
      </c>
      <c r="C581">
        <v>4.2302454638678544E-2</v>
      </c>
      <c r="D581">
        <v>0.3377719901537658</v>
      </c>
      <c r="E581">
        <f>-LOG(GO_Biological_Process_2021_table[[#This Row],[Adjusted P-value]],10)</f>
        <v>0.4713763672754242</v>
      </c>
      <c r="F581">
        <v>0</v>
      </c>
      <c r="G581">
        <v>0</v>
      </c>
      <c r="H581">
        <v>3.5667447306791571</v>
      </c>
      <c r="I581">
        <v>11.281293165803596</v>
      </c>
      <c r="J581" s="1" t="s">
        <v>4319</v>
      </c>
    </row>
    <row r="582" spans="1:10" x14ac:dyDescent="0.25">
      <c r="A582" s="1" t="s">
        <v>4320</v>
      </c>
      <c r="B582" s="1" t="s">
        <v>396</v>
      </c>
      <c r="C582">
        <v>4.2302454638678544E-2</v>
      </c>
      <c r="D582">
        <v>0.3377719901537658</v>
      </c>
      <c r="E582">
        <f>-LOG(GO_Biological_Process_2021_table[[#This Row],[Adjusted P-value]],10)</f>
        <v>0.4713763672754242</v>
      </c>
      <c r="F582">
        <v>0</v>
      </c>
      <c r="G582">
        <v>0</v>
      </c>
      <c r="H582">
        <v>3.5667447306791571</v>
      </c>
      <c r="I582">
        <v>11.281293165803596</v>
      </c>
      <c r="J582" s="1" t="s">
        <v>4321</v>
      </c>
    </row>
    <row r="583" spans="1:10" x14ac:dyDescent="0.25">
      <c r="A583" s="1" t="s">
        <v>4322</v>
      </c>
      <c r="B583" s="1" t="s">
        <v>4323</v>
      </c>
      <c r="C583">
        <v>4.2303270555087515E-2</v>
      </c>
      <c r="D583">
        <v>0.3377719901537658</v>
      </c>
      <c r="E583">
        <f>-LOG(GO_Biological_Process_2021_table[[#This Row],[Adjusted P-value]],10)</f>
        <v>0.4713763672754242</v>
      </c>
      <c r="F583">
        <v>0</v>
      </c>
      <c r="G583">
        <v>0</v>
      </c>
      <c r="H583">
        <v>1.7656897387930437</v>
      </c>
      <c r="I583">
        <v>5.5846839679094122</v>
      </c>
      <c r="J583" s="1" t="s">
        <v>4324</v>
      </c>
    </row>
    <row r="584" spans="1:10" x14ac:dyDescent="0.25">
      <c r="A584" s="1" t="s">
        <v>4325</v>
      </c>
      <c r="B584" s="1" t="s">
        <v>4326</v>
      </c>
      <c r="C584">
        <v>4.2496399977650229E-2</v>
      </c>
      <c r="D584">
        <v>0.33873202520778833</v>
      </c>
      <c r="E584">
        <f>-LOG(GO_Biological_Process_2021_table[[#This Row],[Adjusted P-value]],10)</f>
        <v>0.47014374131366771</v>
      </c>
      <c r="F584">
        <v>0</v>
      </c>
      <c r="G584">
        <v>0</v>
      </c>
      <c r="H584">
        <v>1.809643564205071</v>
      </c>
      <c r="I584">
        <v>5.7154622586446733</v>
      </c>
      <c r="J584" s="1" t="s">
        <v>4327</v>
      </c>
    </row>
    <row r="585" spans="1:10" x14ac:dyDescent="0.25">
      <c r="A585" s="1" t="s">
        <v>4328</v>
      </c>
      <c r="B585" s="1" t="s">
        <v>4329</v>
      </c>
      <c r="C585">
        <v>4.3979107247278798E-2</v>
      </c>
      <c r="D585">
        <v>0.34979815474838089</v>
      </c>
      <c r="E585">
        <f>-LOG(GO_Biological_Process_2021_table[[#This Row],[Adjusted P-value]],10)</f>
        <v>0.45618248583707244</v>
      </c>
      <c r="F585">
        <v>0</v>
      </c>
      <c r="G585">
        <v>0</v>
      </c>
      <c r="H585">
        <v>1.4846924610686252</v>
      </c>
      <c r="I585">
        <v>4.6382395166820292</v>
      </c>
      <c r="J585" s="1" t="s">
        <v>4330</v>
      </c>
    </row>
    <row r="586" spans="1:10" x14ac:dyDescent="0.25">
      <c r="A586" s="1" t="s">
        <v>4331</v>
      </c>
      <c r="B586" s="1" t="s">
        <v>4332</v>
      </c>
      <c r="C586">
        <v>4.4035274484140914E-2</v>
      </c>
      <c r="D586">
        <v>0.34979815474838089</v>
      </c>
      <c r="E586">
        <f>-LOG(GO_Biological_Process_2021_table[[#This Row],[Adjusted P-value]],10)</f>
        <v>0.45618248583707244</v>
      </c>
      <c r="F586">
        <v>0</v>
      </c>
      <c r="G586">
        <v>0</v>
      </c>
      <c r="H586">
        <v>1.6820199778024418</v>
      </c>
      <c r="I586">
        <v>5.2525518938711544</v>
      </c>
      <c r="J586" s="1" t="s">
        <v>4333</v>
      </c>
    </row>
    <row r="587" spans="1:10" x14ac:dyDescent="0.25">
      <c r="A587" s="1" t="s">
        <v>4334</v>
      </c>
      <c r="B587" s="1" t="s">
        <v>404</v>
      </c>
      <c r="C587">
        <v>4.4378481841547815E-2</v>
      </c>
      <c r="D587">
        <v>0.3519228756274278</v>
      </c>
      <c r="E587">
        <f>-LOG(GO_Biological_Process_2021_table[[#This Row],[Adjusted P-value]],10)</f>
        <v>0.45355250231551508</v>
      </c>
      <c r="F587">
        <v>0</v>
      </c>
      <c r="G587">
        <v>0</v>
      </c>
      <c r="H587">
        <v>2.1968219573853376</v>
      </c>
      <c r="I587">
        <v>6.8431016499487116</v>
      </c>
      <c r="J587" s="1" t="s">
        <v>4335</v>
      </c>
    </row>
    <row r="588" spans="1:10" x14ac:dyDescent="0.25">
      <c r="A588" s="1" t="s">
        <v>4336</v>
      </c>
      <c r="B588" s="1" t="s">
        <v>4337</v>
      </c>
      <c r="C588">
        <v>4.4483941337526631E-2</v>
      </c>
      <c r="D588">
        <v>0.35215822043524064</v>
      </c>
      <c r="E588">
        <f>-LOG(GO_Biological_Process_2021_table[[#This Row],[Adjusted P-value]],10)</f>
        <v>0.45326216940995684</v>
      </c>
      <c r="F588">
        <v>0</v>
      </c>
      <c r="G588">
        <v>0</v>
      </c>
      <c r="H588">
        <v>1.9839404622013317</v>
      </c>
      <c r="I588">
        <v>6.1752666961755773</v>
      </c>
      <c r="J588" s="1" t="s">
        <v>4338</v>
      </c>
    </row>
    <row r="589" spans="1:10" x14ac:dyDescent="0.25">
      <c r="A589" s="1" t="s">
        <v>4339</v>
      </c>
      <c r="B589" s="1" t="s">
        <v>407</v>
      </c>
      <c r="C589">
        <v>4.4901750463201703E-2</v>
      </c>
      <c r="D589">
        <v>0.35486128299744613</v>
      </c>
      <c r="E589">
        <f>-LOG(GO_Biological_Process_2021_table[[#This Row],[Adjusted P-value]],10)</f>
        <v>0.44994138159860547</v>
      </c>
      <c r="F589">
        <v>0</v>
      </c>
      <c r="G589">
        <v>0</v>
      </c>
      <c r="H589">
        <v>2.5692379835873389</v>
      </c>
      <c r="I589">
        <v>7.9730609937340349</v>
      </c>
      <c r="J589" s="1" t="s">
        <v>4340</v>
      </c>
    </row>
    <row r="590" spans="1:10" x14ac:dyDescent="0.25">
      <c r="A590" s="1" t="s">
        <v>4341</v>
      </c>
      <c r="B590" s="1" t="s">
        <v>412</v>
      </c>
      <c r="C590">
        <v>4.5343043173249137E-2</v>
      </c>
      <c r="D590">
        <v>0.35489457921307577</v>
      </c>
      <c r="E590">
        <f>-LOG(GO_Biological_Process_2021_table[[#This Row],[Adjusted P-value]],10)</f>
        <v>0.4499006341712245</v>
      </c>
      <c r="F590">
        <v>0</v>
      </c>
      <c r="G590">
        <v>0</v>
      </c>
      <c r="H590">
        <v>2.3422287390029326</v>
      </c>
      <c r="I590">
        <v>7.2456811310579141</v>
      </c>
      <c r="J590" s="1" t="s">
        <v>4342</v>
      </c>
    </row>
    <row r="591" spans="1:10" x14ac:dyDescent="0.25">
      <c r="A591" s="1" t="s">
        <v>4343</v>
      </c>
      <c r="B591" s="1" t="s">
        <v>412</v>
      </c>
      <c r="C591">
        <v>4.5343043173249137E-2</v>
      </c>
      <c r="D591">
        <v>0.35489457921307577</v>
      </c>
      <c r="E591">
        <f>-LOG(GO_Biological_Process_2021_table[[#This Row],[Adjusted P-value]],10)</f>
        <v>0.4499006341712245</v>
      </c>
      <c r="F591">
        <v>0</v>
      </c>
      <c r="G591">
        <v>0</v>
      </c>
      <c r="H591">
        <v>2.3422287390029326</v>
      </c>
      <c r="I591">
        <v>7.2456811310579141</v>
      </c>
      <c r="J591" s="1" t="s">
        <v>4344</v>
      </c>
    </row>
    <row r="592" spans="1:10" x14ac:dyDescent="0.25">
      <c r="A592" s="1" t="s">
        <v>4345</v>
      </c>
      <c r="B592" s="1" t="s">
        <v>412</v>
      </c>
      <c r="C592">
        <v>4.5343043173249137E-2</v>
      </c>
      <c r="D592">
        <v>0.35489457921307577</v>
      </c>
      <c r="E592">
        <f>-LOG(GO_Biological_Process_2021_table[[#This Row],[Adjusted P-value]],10)</f>
        <v>0.4499006341712245</v>
      </c>
      <c r="F592">
        <v>0</v>
      </c>
      <c r="G592">
        <v>0</v>
      </c>
      <c r="H592">
        <v>2.3422287390029326</v>
      </c>
      <c r="I592">
        <v>7.2456811310579141</v>
      </c>
      <c r="J592" s="1" t="s">
        <v>4346</v>
      </c>
    </row>
    <row r="593" spans="1:10" x14ac:dyDescent="0.25">
      <c r="A593" s="1" t="s">
        <v>4347</v>
      </c>
      <c r="B593" s="1" t="s">
        <v>412</v>
      </c>
      <c r="C593">
        <v>4.5343043173249137E-2</v>
      </c>
      <c r="D593">
        <v>0.35489457921307577</v>
      </c>
      <c r="E593">
        <f>-LOG(GO_Biological_Process_2021_table[[#This Row],[Adjusted P-value]],10)</f>
        <v>0.4499006341712245</v>
      </c>
      <c r="F593">
        <v>0</v>
      </c>
      <c r="G593">
        <v>0</v>
      </c>
      <c r="H593">
        <v>2.3422287390029326</v>
      </c>
      <c r="I593">
        <v>7.2456811310579141</v>
      </c>
      <c r="J593" s="1" t="s">
        <v>4348</v>
      </c>
    </row>
    <row r="594" spans="1:10" x14ac:dyDescent="0.25">
      <c r="A594" s="1" t="s">
        <v>4349</v>
      </c>
      <c r="B594" s="1" t="s">
        <v>418</v>
      </c>
      <c r="C594">
        <v>4.5900441820241181E-2</v>
      </c>
      <c r="D594">
        <v>0.35489457921307577</v>
      </c>
      <c r="E594">
        <f>-LOG(GO_Biological_Process_2021_table[[#This Row],[Adjusted P-value]],10)</f>
        <v>0.4499006341712245</v>
      </c>
      <c r="F594">
        <v>0</v>
      </c>
      <c r="G594">
        <v>0</v>
      </c>
      <c r="H594">
        <v>1.837109243697479</v>
      </c>
      <c r="I594">
        <v>5.6606489555675177</v>
      </c>
      <c r="J594" s="1" t="s">
        <v>4350</v>
      </c>
    </row>
    <row r="595" spans="1:10" x14ac:dyDescent="0.25">
      <c r="A595" s="1" t="s">
        <v>4351</v>
      </c>
      <c r="B595" s="1" t="s">
        <v>418</v>
      </c>
      <c r="C595">
        <v>4.5900441820241181E-2</v>
      </c>
      <c r="D595">
        <v>0.35489457921307577</v>
      </c>
      <c r="E595">
        <f>-LOG(GO_Biological_Process_2021_table[[#This Row],[Adjusted P-value]],10)</f>
        <v>0.4499006341712245</v>
      </c>
      <c r="F595">
        <v>0</v>
      </c>
      <c r="G595">
        <v>0</v>
      </c>
      <c r="H595">
        <v>1.837109243697479</v>
      </c>
      <c r="I595">
        <v>5.6606489555675177</v>
      </c>
      <c r="J595" s="1" t="s">
        <v>4352</v>
      </c>
    </row>
    <row r="596" spans="1:10" x14ac:dyDescent="0.25">
      <c r="A596" s="1" t="s">
        <v>4353</v>
      </c>
      <c r="B596" s="1" t="s">
        <v>418</v>
      </c>
      <c r="C596">
        <v>4.5900441820241181E-2</v>
      </c>
      <c r="D596">
        <v>0.35489457921307577</v>
      </c>
      <c r="E596">
        <f>-LOG(GO_Biological_Process_2021_table[[#This Row],[Adjusted P-value]],10)</f>
        <v>0.4499006341712245</v>
      </c>
      <c r="F596">
        <v>0</v>
      </c>
      <c r="G596">
        <v>0</v>
      </c>
      <c r="H596">
        <v>1.837109243697479</v>
      </c>
      <c r="I596">
        <v>5.6606489555675177</v>
      </c>
      <c r="J596" s="1" t="s">
        <v>4354</v>
      </c>
    </row>
    <row r="597" spans="1:10" x14ac:dyDescent="0.25">
      <c r="A597" s="1" t="s">
        <v>4355</v>
      </c>
      <c r="B597" s="1" t="s">
        <v>4356</v>
      </c>
      <c r="C597">
        <v>4.6044014244506361E-2</v>
      </c>
      <c r="D597">
        <v>0.35489457921307577</v>
      </c>
      <c r="E597">
        <f>-LOG(GO_Biological_Process_2021_table[[#This Row],[Adjusted P-value]],10)</f>
        <v>0.4499006341712245</v>
      </c>
      <c r="F597">
        <v>0</v>
      </c>
      <c r="G597">
        <v>0</v>
      </c>
      <c r="H597">
        <v>1.5922179562906085</v>
      </c>
      <c r="I597">
        <v>4.9010976574233442</v>
      </c>
      <c r="J597" s="1" t="s">
        <v>4357</v>
      </c>
    </row>
    <row r="598" spans="1:10" x14ac:dyDescent="0.25">
      <c r="A598" s="1" t="s">
        <v>4358</v>
      </c>
      <c r="B598" s="1" t="s">
        <v>4359</v>
      </c>
      <c r="C598">
        <v>4.7112586277867859E-2</v>
      </c>
      <c r="D598">
        <v>0.35489457921307577</v>
      </c>
      <c r="E598">
        <f>-LOG(GO_Biological_Process_2021_table[[#This Row],[Adjusted P-value]],10)</f>
        <v>0.4499006341712245</v>
      </c>
      <c r="F598">
        <v>0</v>
      </c>
      <c r="G598">
        <v>0</v>
      </c>
      <c r="H598">
        <v>2.0510613310678276</v>
      </c>
      <c r="I598">
        <v>6.2664335272960923</v>
      </c>
      <c r="J598" s="1" t="s">
        <v>4360</v>
      </c>
    </row>
    <row r="599" spans="1:10" x14ac:dyDescent="0.25">
      <c r="A599" s="1" t="s">
        <v>4361</v>
      </c>
      <c r="B599" s="1" t="s">
        <v>4359</v>
      </c>
      <c r="C599">
        <v>4.7112586277867859E-2</v>
      </c>
      <c r="D599">
        <v>0.35489457921307577</v>
      </c>
      <c r="E599">
        <f>-LOG(GO_Biological_Process_2021_table[[#This Row],[Adjusted P-value]],10)</f>
        <v>0.4499006341712245</v>
      </c>
      <c r="F599">
        <v>0</v>
      </c>
      <c r="G599">
        <v>0</v>
      </c>
      <c r="H599">
        <v>2.0510613310678276</v>
      </c>
      <c r="I599">
        <v>6.2664335272960923</v>
      </c>
      <c r="J599" s="1" t="s">
        <v>4362</v>
      </c>
    </row>
    <row r="600" spans="1:10" x14ac:dyDescent="0.25">
      <c r="A600" s="1" t="s">
        <v>4363</v>
      </c>
      <c r="B600" s="1" t="s">
        <v>424</v>
      </c>
      <c r="C600">
        <v>4.7578937561813257E-2</v>
      </c>
      <c r="D600">
        <v>0.35489457921307577</v>
      </c>
      <c r="E600">
        <f>-LOG(GO_Biological_Process_2021_table[[#This Row],[Adjusted P-value]],10)</f>
        <v>0.4499006341712245</v>
      </c>
      <c r="F600">
        <v>0</v>
      </c>
      <c r="G600">
        <v>0</v>
      </c>
      <c r="H600">
        <v>4.5843851876619581</v>
      </c>
      <c r="I600">
        <v>13.961126673198539</v>
      </c>
      <c r="J600" s="1" t="s">
        <v>4364</v>
      </c>
    </row>
    <row r="601" spans="1:10" x14ac:dyDescent="0.25">
      <c r="A601" s="1" t="s">
        <v>4365</v>
      </c>
      <c r="B601" s="1" t="s">
        <v>424</v>
      </c>
      <c r="C601">
        <v>4.7578937561813257E-2</v>
      </c>
      <c r="D601">
        <v>0.35489457921307577</v>
      </c>
      <c r="E601">
        <f>-LOG(GO_Biological_Process_2021_table[[#This Row],[Adjusted P-value]],10)</f>
        <v>0.4499006341712245</v>
      </c>
      <c r="F601">
        <v>0</v>
      </c>
      <c r="G601">
        <v>0</v>
      </c>
      <c r="H601">
        <v>4.5843851876619581</v>
      </c>
      <c r="I601">
        <v>13.961126673198539</v>
      </c>
      <c r="J601" s="1" t="s">
        <v>3654</v>
      </c>
    </row>
    <row r="602" spans="1:10" x14ac:dyDescent="0.25">
      <c r="A602" s="1" t="s">
        <v>4366</v>
      </c>
      <c r="B602" s="1" t="s">
        <v>424</v>
      </c>
      <c r="C602">
        <v>4.7578937561813257E-2</v>
      </c>
      <c r="D602">
        <v>0.35489457921307577</v>
      </c>
      <c r="E602">
        <f>-LOG(GO_Biological_Process_2021_table[[#This Row],[Adjusted P-value]],10)</f>
        <v>0.4499006341712245</v>
      </c>
      <c r="F602">
        <v>0</v>
      </c>
      <c r="G602">
        <v>0</v>
      </c>
      <c r="H602">
        <v>4.5843851876619581</v>
      </c>
      <c r="I602">
        <v>13.961126673198539</v>
      </c>
      <c r="J602" s="1" t="s">
        <v>4367</v>
      </c>
    </row>
    <row r="603" spans="1:10" x14ac:dyDescent="0.25">
      <c r="A603" s="1" t="s">
        <v>4368</v>
      </c>
      <c r="B603" s="1" t="s">
        <v>424</v>
      </c>
      <c r="C603">
        <v>4.7578937561813257E-2</v>
      </c>
      <c r="D603">
        <v>0.35489457921307577</v>
      </c>
      <c r="E603">
        <f>-LOG(GO_Biological_Process_2021_table[[#This Row],[Adjusted P-value]],10)</f>
        <v>0.4499006341712245</v>
      </c>
      <c r="F603">
        <v>0</v>
      </c>
      <c r="G603">
        <v>0</v>
      </c>
      <c r="H603">
        <v>4.5843851876619581</v>
      </c>
      <c r="I603">
        <v>13.961126673198539</v>
      </c>
      <c r="J603" s="1" t="s">
        <v>4233</v>
      </c>
    </row>
    <row r="604" spans="1:10" x14ac:dyDescent="0.25">
      <c r="A604" s="1" t="s">
        <v>4369</v>
      </c>
      <c r="B604" s="1" t="s">
        <v>424</v>
      </c>
      <c r="C604">
        <v>4.7578937561813257E-2</v>
      </c>
      <c r="D604">
        <v>0.35489457921307577</v>
      </c>
      <c r="E604">
        <f>-LOG(GO_Biological_Process_2021_table[[#This Row],[Adjusted P-value]],10)</f>
        <v>0.4499006341712245</v>
      </c>
      <c r="F604">
        <v>0</v>
      </c>
      <c r="G604">
        <v>0</v>
      </c>
      <c r="H604">
        <v>4.5843851876619581</v>
      </c>
      <c r="I604">
        <v>13.961126673198539</v>
      </c>
      <c r="J604" s="1" t="s">
        <v>4370</v>
      </c>
    </row>
    <row r="605" spans="1:10" x14ac:dyDescent="0.25">
      <c r="A605" s="1" t="s">
        <v>4371</v>
      </c>
      <c r="B605" s="1" t="s">
        <v>424</v>
      </c>
      <c r="C605">
        <v>4.7578937561813257E-2</v>
      </c>
      <c r="D605">
        <v>0.35489457921307577</v>
      </c>
      <c r="E605">
        <f>-LOG(GO_Biological_Process_2021_table[[#This Row],[Adjusted P-value]],10)</f>
        <v>0.4499006341712245</v>
      </c>
      <c r="F605">
        <v>0</v>
      </c>
      <c r="G605">
        <v>0</v>
      </c>
      <c r="H605">
        <v>4.5843851876619581</v>
      </c>
      <c r="I605">
        <v>13.961126673198539</v>
      </c>
      <c r="J605" s="1" t="s">
        <v>4372</v>
      </c>
    </row>
    <row r="606" spans="1:10" x14ac:dyDescent="0.25">
      <c r="A606" s="1" t="s">
        <v>4373</v>
      </c>
      <c r="B606" s="1" t="s">
        <v>424</v>
      </c>
      <c r="C606">
        <v>4.7578937561813257E-2</v>
      </c>
      <c r="D606">
        <v>0.35489457921307577</v>
      </c>
      <c r="E606">
        <f>-LOG(GO_Biological_Process_2021_table[[#This Row],[Adjusted P-value]],10)</f>
        <v>0.4499006341712245</v>
      </c>
      <c r="F606">
        <v>0</v>
      </c>
      <c r="G606">
        <v>0</v>
      </c>
      <c r="H606">
        <v>4.5843851876619581</v>
      </c>
      <c r="I606">
        <v>13.961126673198539</v>
      </c>
      <c r="J606" s="1" t="s">
        <v>4374</v>
      </c>
    </row>
    <row r="607" spans="1:10" x14ac:dyDescent="0.25">
      <c r="A607" s="1" t="s">
        <v>4375</v>
      </c>
      <c r="B607" s="1" t="s">
        <v>424</v>
      </c>
      <c r="C607">
        <v>4.7578937561813257E-2</v>
      </c>
      <c r="D607">
        <v>0.35489457921307577</v>
      </c>
      <c r="E607">
        <f>-LOG(GO_Biological_Process_2021_table[[#This Row],[Adjusted P-value]],10)</f>
        <v>0.4499006341712245</v>
      </c>
      <c r="F607">
        <v>0</v>
      </c>
      <c r="G607">
        <v>0</v>
      </c>
      <c r="H607">
        <v>4.5843851876619581</v>
      </c>
      <c r="I607">
        <v>13.961126673198539</v>
      </c>
      <c r="J607" s="1" t="s">
        <v>4374</v>
      </c>
    </row>
    <row r="608" spans="1:10" x14ac:dyDescent="0.25">
      <c r="A608" s="1" t="s">
        <v>4376</v>
      </c>
      <c r="B608" s="1" t="s">
        <v>424</v>
      </c>
      <c r="C608">
        <v>4.7578937561813257E-2</v>
      </c>
      <c r="D608">
        <v>0.35489457921307577</v>
      </c>
      <c r="E608">
        <f>-LOG(GO_Biological_Process_2021_table[[#This Row],[Adjusted P-value]],10)</f>
        <v>0.4499006341712245</v>
      </c>
      <c r="F608">
        <v>0</v>
      </c>
      <c r="G608">
        <v>0</v>
      </c>
      <c r="H608">
        <v>4.5843851876619581</v>
      </c>
      <c r="I608">
        <v>13.961126673198539</v>
      </c>
      <c r="J608" s="1" t="s">
        <v>4377</v>
      </c>
    </row>
    <row r="609" spans="1:10" x14ac:dyDescent="0.25">
      <c r="A609" s="1" t="s">
        <v>4378</v>
      </c>
      <c r="B609" s="1" t="s">
        <v>424</v>
      </c>
      <c r="C609">
        <v>4.7578937561813257E-2</v>
      </c>
      <c r="D609">
        <v>0.35489457921307577</v>
      </c>
      <c r="E609">
        <f>-LOG(GO_Biological_Process_2021_table[[#This Row],[Adjusted P-value]],10)</f>
        <v>0.4499006341712245</v>
      </c>
      <c r="F609">
        <v>0</v>
      </c>
      <c r="G609">
        <v>0</v>
      </c>
      <c r="H609">
        <v>4.5843851876619581</v>
      </c>
      <c r="I609">
        <v>13.961126673198539</v>
      </c>
      <c r="J609" s="1" t="s">
        <v>4379</v>
      </c>
    </row>
    <row r="610" spans="1:10" x14ac:dyDescent="0.25">
      <c r="A610" s="1" t="s">
        <v>4380</v>
      </c>
      <c r="B610" s="1" t="s">
        <v>424</v>
      </c>
      <c r="C610">
        <v>4.7578937561813257E-2</v>
      </c>
      <c r="D610">
        <v>0.35489457921307577</v>
      </c>
      <c r="E610">
        <f>-LOG(GO_Biological_Process_2021_table[[#This Row],[Adjusted P-value]],10)</f>
        <v>0.4499006341712245</v>
      </c>
      <c r="F610">
        <v>0</v>
      </c>
      <c r="G610">
        <v>0</v>
      </c>
      <c r="H610">
        <v>4.5843851876619581</v>
      </c>
      <c r="I610">
        <v>13.961126673198539</v>
      </c>
      <c r="J610" s="1" t="s">
        <v>485</v>
      </c>
    </row>
    <row r="611" spans="1:10" x14ac:dyDescent="0.25">
      <c r="A611" s="1" t="s">
        <v>4381</v>
      </c>
      <c r="B611" s="1" t="s">
        <v>424</v>
      </c>
      <c r="C611">
        <v>4.7578937561813257E-2</v>
      </c>
      <c r="D611">
        <v>0.35489457921307577</v>
      </c>
      <c r="E611">
        <f>-LOG(GO_Biological_Process_2021_table[[#This Row],[Adjusted P-value]],10)</f>
        <v>0.4499006341712245</v>
      </c>
      <c r="F611">
        <v>0</v>
      </c>
      <c r="G611">
        <v>0</v>
      </c>
      <c r="H611">
        <v>4.5843851876619581</v>
      </c>
      <c r="I611">
        <v>13.961126673198539</v>
      </c>
      <c r="J611" s="1" t="s">
        <v>4382</v>
      </c>
    </row>
    <row r="612" spans="1:10" x14ac:dyDescent="0.25">
      <c r="A612" s="1" t="s">
        <v>4383</v>
      </c>
      <c r="B612" s="1" t="s">
        <v>424</v>
      </c>
      <c r="C612">
        <v>4.7578937561813257E-2</v>
      </c>
      <c r="D612">
        <v>0.35489457921307577</v>
      </c>
      <c r="E612">
        <f>-LOG(GO_Biological_Process_2021_table[[#This Row],[Adjusted P-value]],10)</f>
        <v>0.4499006341712245</v>
      </c>
      <c r="F612">
        <v>0</v>
      </c>
      <c r="G612">
        <v>0</v>
      </c>
      <c r="H612">
        <v>4.5843851876619581</v>
      </c>
      <c r="I612">
        <v>13.961126673198539</v>
      </c>
      <c r="J612" s="1" t="s">
        <v>4384</v>
      </c>
    </row>
    <row r="613" spans="1:10" x14ac:dyDescent="0.25">
      <c r="A613" s="1" t="s">
        <v>4385</v>
      </c>
      <c r="B613" s="1" t="s">
        <v>424</v>
      </c>
      <c r="C613">
        <v>4.7578937561813257E-2</v>
      </c>
      <c r="D613">
        <v>0.35489457921307577</v>
      </c>
      <c r="E613">
        <f>-LOG(GO_Biological_Process_2021_table[[#This Row],[Adjusted P-value]],10)</f>
        <v>0.4499006341712245</v>
      </c>
      <c r="F613">
        <v>0</v>
      </c>
      <c r="G613">
        <v>0</v>
      </c>
      <c r="H613">
        <v>4.5843851876619581</v>
      </c>
      <c r="I613">
        <v>13.961126673198539</v>
      </c>
      <c r="J613" s="1" t="s">
        <v>3660</v>
      </c>
    </row>
    <row r="614" spans="1:10" x14ac:dyDescent="0.25">
      <c r="A614" s="1" t="s">
        <v>4386</v>
      </c>
      <c r="B614" s="1" t="s">
        <v>424</v>
      </c>
      <c r="C614">
        <v>4.7578937561813257E-2</v>
      </c>
      <c r="D614">
        <v>0.35489457921307577</v>
      </c>
      <c r="E614">
        <f>-LOG(GO_Biological_Process_2021_table[[#This Row],[Adjusted P-value]],10)</f>
        <v>0.4499006341712245</v>
      </c>
      <c r="F614">
        <v>0</v>
      </c>
      <c r="G614">
        <v>0</v>
      </c>
      <c r="H614">
        <v>4.5843851876619581</v>
      </c>
      <c r="I614">
        <v>13.961126673198539</v>
      </c>
      <c r="J614" s="1" t="s">
        <v>4387</v>
      </c>
    </row>
    <row r="615" spans="1:10" x14ac:dyDescent="0.25">
      <c r="A615" s="1" t="s">
        <v>4388</v>
      </c>
      <c r="B615" s="1" t="s">
        <v>424</v>
      </c>
      <c r="C615">
        <v>4.7578937561813257E-2</v>
      </c>
      <c r="D615">
        <v>0.35489457921307577</v>
      </c>
      <c r="E615">
        <f>-LOG(GO_Biological_Process_2021_table[[#This Row],[Adjusted P-value]],10)</f>
        <v>0.4499006341712245</v>
      </c>
      <c r="F615">
        <v>0</v>
      </c>
      <c r="G615">
        <v>0</v>
      </c>
      <c r="H615">
        <v>4.5843851876619581</v>
      </c>
      <c r="I615">
        <v>13.961126673198539</v>
      </c>
      <c r="J615" s="1" t="s">
        <v>4389</v>
      </c>
    </row>
    <row r="616" spans="1:10" x14ac:dyDescent="0.25">
      <c r="A616" s="1" t="s">
        <v>4390</v>
      </c>
      <c r="B616" s="1" t="s">
        <v>424</v>
      </c>
      <c r="C616">
        <v>4.7578937561813257E-2</v>
      </c>
      <c r="D616">
        <v>0.35489457921307577</v>
      </c>
      <c r="E616">
        <f>-LOG(GO_Biological_Process_2021_table[[#This Row],[Adjusted P-value]],10)</f>
        <v>0.4499006341712245</v>
      </c>
      <c r="F616">
        <v>0</v>
      </c>
      <c r="G616">
        <v>0</v>
      </c>
      <c r="H616">
        <v>4.5843851876619581</v>
      </c>
      <c r="I616">
        <v>13.961126673198539</v>
      </c>
      <c r="J616" s="1" t="s">
        <v>4391</v>
      </c>
    </row>
    <row r="617" spans="1:10" x14ac:dyDescent="0.25">
      <c r="A617" s="1" t="s">
        <v>4392</v>
      </c>
      <c r="B617" s="1" t="s">
        <v>424</v>
      </c>
      <c r="C617">
        <v>4.7578937561813257E-2</v>
      </c>
      <c r="D617">
        <v>0.35489457921307577</v>
      </c>
      <c r="E617">
        <f>-LOG(GO_Biological_Process_2021_table[[#This Row],[Adjusted P-value]],10)</f>
        <v>0.4499006341712245</v>
      </c>
      <c r="F617">
        <v>0</v>
      </c>
      <c r="G617">
        <v>0</v>
      </c>
      <c r="H617">
        <v>4.5843851876619581</v>
      </c>
      <c r="I617">
        <v>13.961126673198539</v>
      </c>
      <c r="J617" s="1" t="s">
        <v>4393</v>
      </c>
    </row>
    <row r="618" spans="1:10" x14ac:dyDescent="0.25">
      <c r="A618" s="1" t="s">
        <v>4394</v>
      </c>
      <c r="B618" s="1" t="s">
        <v>424</v>
      </c>
      <c r="C618">
        <v>4.7578937561813257E-2</v>
      </c>
      <c r="D618">
        <v>0.35489457921307577</v>
      </c>
      <c r="E618">
        <f>-LOG(GO_Biological_Process_2021_table[[#This Row],[Adjusted P-value]],10)</f>
        <v>0.4499006341712245</v>
      </c>
      <c r="F618">
        <v>0</v>
      </c>
      <c r="G618">
        <v>0</v>
      </c>
      <c r="H618">
        <v>4.5843851876619581</v>
      </c>
      <c r="I618">
        <v>13.961126673198539</v>
      </c>
      <c r="J618" s="1" t="s">
        <v>4395</v>
      </c>
    </row>
    <row r="619" spans="1:10" x14ac:dyDescent="0.25">
      <c r="A619" s="1" t="s">
        <v>4396</v>
      </c>
      <c r="B619" s="1" t="s">
        <v>424</v>
      </c>
      <c r="C619">
        <v>4.7578937561813257E-2</v>
      </c>
      <c r="D619">
        <v>0.35489457921307577</v>
      </c>
      <c r="E619">
        <f>-LOG(GO_Biological_Process_2021_table[[#This Row],[Adjusted P-value]],10)</f>
        <v>0.4499006341712245</v>
      </c>
      <c r="F619">
        <v>0</v>
      </c>
      <c r="G619">
        <v>0</v>
      </c>
      <c r="H619">
        <v>4.5843851876619581</v>
      </c>
      <c r="I619">
        <v>13.961126673198539</v>
      </c>
      <c r="J619" s="1" t="s">
        <v>4397</v>
      </c>
    </row>
    <row r="620" spans="1:10" x14ac:dyDescent="0.25">
      <c r="A620" s="1" t="s">
        <v>4398</v>
      </c>
      <c r="B620" s="1" t="s">
        <v>424</v>
      </c>
      <c r="C620">
        <v>4.7578937561813257E-2</v>
      </c>
      <c r="D620">
        <v>0.35489457921307577</v>
      </c>
      <c r="E620">
        <f>-LOG(GO_Biological_Process_2021_table[[#This Row],[Adjusted P-value]],10)</f>
        <v>0.4499006341712245</v>
      </c>
      <c r="F620">
        <v>0</v>
      </c>
      <c r="G620">
        <v>0</v>
      </c>
      <c r="H620">
        <v>4.5843851876619581</v>
      </c>
      <c r="I620">
        <v>13.961126673198539</v>
      </c>
      <c r="J620" s="1" t="s">
        <v>4399</v>
      </c>
    </row>
    <row r="621" spans="1:10" x14ac:dyDescent="0.25">
      <c r="A621" s="1" t="s">
        <v>4400</v>
      </c>
      <c r="B621" s="1" t="s">
        <v>424</v>
      </c>
      <c r="C621">
        <v>4.7578937561813257E-2</v>
      </c>
      <c r="D621">
        <v>0.35489457921307577</v>
      </c>
      <c r="E621">
        <f>-LOG(GO_Biological_Process_2021_table[[#This Row],[Adjusted P-value]],10)</f>
        <v>0.4499006341712245</v>
      </c>
      <c r="F621">
        <v>0</v>
      </c>
      <c r="G621">
        <v>0</v>
      </c>
      <c r="H621">
        <v>4.5843851876619581</v>
      </c>
      <c r="I621">
        <v>13.961126673198539</v>
      </c>
      <c r="J621" s="1" t="s">
        <v>4401</v>
      </c>
    </row>
    <row r="622" spans="1:10" x14ac:dyDescent="0.25">
      <c r="A622" s="1" t="s">
        <v>4402</v>
      </c>
      <c r="B622" s="1" t="s">
        <v>424</v>
      </c>
      <c r="C622">
        <v>4.7578937561813257E-2</v>
      </c>
      <c r="D622">
        <v>0.35489457921307577</v>
      </c>
      <c r="E622">
        <f>-LOG(GO_Biological_Process_2021_table[[#This Row],[Adjusted P-value]],10)</f>
        <v>0.4499006341712245</v>
      </c>
      <c r="F622">
        <v>0</v>
      </c>
      <c r="G622">
        <v>0</v>
      </c>
      <c r="H622">
        <v>4.5843851876619581</v>
      </c>
      <c r="I622">
        <v>13.961126673198539</v>
      </c>
      <c r="J622" s="1" t="s">
        <v>4403</v>
      </c>
    </row>
    <row r="623" spans="1:10" x14ac:dyDescent="0.25">
      <c r="A623" s="1" t="s">
        <v>4404</v>
      </c>
      <c r="B623" s="1" t="s">
        <v>424</v>
      </c>
      <c r="C623">
        <v>4.7578937561813257E-2</v>
      </c>
      <c r="D623">
        <v>0.35489457921307577</v>
      </c>
      <c r="E623">
        <f>-LOG(GO_Biological_Process_2021_table[[#This Row],[Adjusted P-value]],10)</f>
        <v>0.4499006341712245</v>
      </c>
      <c r="F623">
        <v>0</v>
      </c>
      <c r="G623">
        <v>0</v>
      </c>
      <c r="H623">
        <v>4.5843851876619581</v>
      </c>
      <c r="I623">
        <v>13.961126673198539</v>
      </c>
      <c r="J623" s="1" t="s">
        <v>4405</v>
      </c>
    </row>
    <row r="624" spans="1:10" x14ac:dyDescent="0.25">
      <c r="A624" s="1" t="s">
        <v>4406</v>
      </c>
      <c r="B624" s="1" t="s">
        <v>424</v>
      </c>
      <c r="C624">
        <v>4.7578937561813257E-2</v>
      </c>
      <c r="D624">
        <v>0.35489457921307577</v>
      </c>
      <c r="E624">
        <f>-LOG(GO_Biological_Process_2021_table[[#This Row],[Adjusted P-value]],10)</f>
        <v>0.4499006341712245</v>
      </c>
      <c r="F624">
        <v>0</v>
      </c>
      <c r="G624">
        <v>0</v>
      </c>
      <c r="H624">
        <v>4.5843851876619581</v>
      </c>
      <c r="I624">
        <v>13.961126673198539</v>
      </c>
      <c r="J624" s="1" t="s">
        <v>4407</v>
      </c>
    </row>
    <row r="625" spans="1:10" x14ac:dyDescent="0.25">
      <c r="A625" s="1" t="s">
        <v>4408</v>
      </c>
      <c r="B625" s="1" t="s">
        <v>429</v>
      </c>
      <c r="C625">
        <v>4.870750317342936E-2</v>
      </c>
      <c r="D625">
        <v>0.36189919203920107</v>
      </c>
      <c r="E625">
        <f>-LOG(GO_Biological_Process_2021_table[[#This Row],[Adjusted P-value]],10)</f>
        <v>0.44141238647817327</v>
      </c>
      <c r="F625">
        <v>0</v>
      </c>
      <c r="G625">
        <v>0</v>
      </c>
      <c r="H625">
        <v>1.9477619912402522</v>
      </c>
      <c r="I625">
        <v>5.8859851850724878</v>
      </c>
      <c r="J625" s="1" t="s">
        <v>4409</v>
      </c>
    </row>
    <row r="626" spans="1:10" x14ac:dyDescent="0.25">
      <c r="A626" s="1" t="s">
        <v>4410</v>
      </c>
      <c r="B626" s="1" t="s">
        <v>4411</v>
      </c>
      <c r="C626">
        <v>4.8745140695592278E-2</v>
      </c>
      <c r="D626">
        <v>0.36189919203920107</v>
      </c>
      <c r="E626">
        <f>-LOG(GO_Biological_Process_2021_table[[#This Row],[Adjusted P-value]],10)</f>
        <v>0.44141238647817327</v>
      </c>
      <c r="F626">
        <v>0</v>
      </c>
      <c r="G626">
        <v>0</v>
      </c>
      <c r="H626">
        <v>1.4349485639808222</v>
      </c>
      <c r="I626">
        <v>4.3351945162057071</v>
      </c>
      <c r="J626" s="1" t="s">
        <v>4412</v>
      </c>
    </row>
    <row r="627" spans="1:10" x14ac:dyDescent="0.25">
      <c r="A627" s="1" t="s">
        <v>4413</v>
      </c>
      <c r="B627" s="1" t="s">
        <v>435</v>
      </c>
      <c r="C627">
        <v>4.9296791168671028E-2</v>
      </c>
      <c r="D627">
        <v>0.36189919203920107</v>
      </c>
      <c r="E627">
        <f>-LOG(GO_Biological_Process_2021_table[[#This Row],[Adjusted P-value]],10)</f>
        <v>0.44141238647817327</v>
      </c>
      <c r="F627">
        <v>0</v>
      </c>
      <c r="G627">
        <v>0</v>
      </c>
      <c r="H627">
        <v>2.8164215459562789</v>
      </c>
      <c r="I627">
        <v>8.4771367563589575</v>
      </c>
      <c r="J627" s="1" t="s">
        <v>3067</v>
      </c>
    </row>
    <row r="628" spans="1:10" x14ac:dyDescent="0.25">
      <c r="A628" s="1" t="s">
        <v>4414</v>
      </c>
      <c r="B628" s="1" t="s">
        <v>435</v>
      </c>
      <c r="C628">
        <v>4.9296791168671028E-2</v>
      </c>
      <c r="D628">
        <v>0.36189919203920107</v>
      </c>
      <c r="E628">
        <f>-LOG(GO_Biological_Process_2021_table[[#This Row],[Adjusted P-value]],10)</f>
        <v>0.44141238647817327</v>
      </c>
      <c r="F628">
        <v>0</v>
      </c>
      <c r="G628">
        <v>0</v>
      </c>
      <c r="H628">
        <v>2.8164215459562789</v>
      </c>
      <c r="I628">
        <v>8.4771367563589575</v>
      </c>
      <c r="J628" s="1" t="s">
        <v>4415</v>
      </c>
    </row>
    <row r="629" spans="1:10" x14ac:dyDescent="0.25">
      <c r="A629" s="1" t="s">
        <v>4416</v>
      </c>
      <c r="B629" s="1" t="s">
        <v>435</v>
      </c>
      <c r="C629">
        <v>4.9296791168671028E-2</v>
      </c>
      <c r="D629">
        <v>0.36189919203920107</v>
      </c>
      <c r="E629">
        <f>-LOG(GO_Biological_Process_2021_table[[#This Row],[Adjusted P-value]],10)</f>
        <v>0.44141238647817327</v>
      </c>
      <c r="F629">
        <v>0</v>
      </c>
      <c r="G629">
        <v>0</v>
      </c>
      <c r="H629">
        <v>2.8164215459562789</v>
      </c>
      <c r="I629">
        <v>8.4771367563589575</v>
      </c>
      <c r="J629" s="1" t="s">
        <v>4417</v>
      </c>
    </row>
    <row r="630" spans="1:10" x14ac:dyDescent="0.25">
      <c r="A630" s="1" t="s">
        <v>4418</v>
      </c>
      <c r="B630" s="1" t="s">
        <v>435</v>
      </c>
      <c r="C630">
        <v>4.9296791168671028E-2</v>
      </c>
      <c r="D630">
        <v>0.36189919203920107</v>
      </c>
      <c r="E630">
        <f>-LOG(GO_Biological_Process_2021_table[[#This Row],[Adjusted P-value]],10)</f>
        <v>0.44141238647817327</v>
      </c>
      <c r="F630">
        <v>0</v>
      </c>
      <c r="G630">
        <v>0</v>
      </c>
      <c r="H630">
        <v>2.8164215459562789</v>
      </c>
      <c r="I630">
        <v>8.4771367563589575</v>
      </c>
      <c r="J630" s="1" t="s">
        <v>4419</v>
      </c>
    </row>
    <row r="631" spans="1:10" x14ac:dyDescent="0.25">
      <c r="A631" s="1" t="s">
        <v>4420</v>
      </c>
      <c r="B631" s="1" t="s">
        <v>435</v>
      </c>
      <c r="C631">
        <v>4.9296791168671028E-2</v>
      </c>
      <c r="D631">
        <v>0.36189919203920107</v>
      </c>
      <c r="E631">
        <f>-LOG(GO_Biological_Process_2021_table[[#This Row],[Adjusted P-value]],10)</f>
        <v>0.44141238647817327</v>
      </c>
      <c r="F631">
        <v>0</v>
      </c>
      <c r="G631">
        <v>0</v>
      </c>
      <c r="H631">
        <v>2.8164215459562789</v>
      </c>
      <c r="I631">
        <v>8.4771367563589575</v>
      </c>
      <c r="J631" s="1" t="s">
        <v>3894</v>
      </c>
    </row>
    <row r="632" spans="1:10" x14ac:dyDescent="0.25">
      <c r="A632" s="1" t="s">
        <v>4421</v>
      </c>
      <c r="B632" s="1" t="s">
        <v>435</v>
      </c>
      <c r="C632">
        <v>4.9296791168671028E-2</v>
      </c>
      <c r="D632">
        <v>0.36189919203920107</v>
      </c>
      <c r="E632">
        <f>-LOG(GO_Biological_Process_2021_table[[#This Row],[Adjusted P-value]],10)</f>
        <v>0.44141238647817327</v>
      </c>
      <c r="F632">
        <v>0</v>
      </c>
      <c r="G632">
        <v>0</v>
      </c>
      <c r="H632">
        <v>2.8164215459562789</v>
      </c>
      <c r="I632">
        <v>8.4771367563589575</v>
      </c>
      <c r="J632" s="1" t="s">
        <v>337</v>
      </c>
    </row>
    <row r="633" spans="1:10" x14ac:dyDescent="0.25">
      <c r="A633" s="1" t="s">
        <v>4422</v>
      </c>
      <c r="B633" s="1" t="s">
        <v>435</v>
      </c>
      <c r="C633">
        <v>4.9296791168671028E-2</v>
      </c>
      <c r="D633">
        <v>0.36189919203920107</v>
      </c>
      <c r="E633">
        <f>-LOG(GO_Biological_Process_2021_table[[#This Row],[Adjusted P-value]],10)</f>
        <v>0.44141238647817327</v>
      </c>
      <c r="F633">
        <v>0</v>
      </c>
      <c r="G633">
        <v>0</v>
      </c>
      <c r="H633">
        <v>2.8164215459562789</v>
      </c>
      <c r="I633">
        <v>8.4771367563589575</v>
      </c>
      <c r="J633" s="1" t="s">
        <v>4423</v>
      </c>
    </row>
    <row r="634" spans="1:10" x14ac:dyDescent="0.25">
      <c r="A634" s="1" t="s">
        <v>4424</v>
      </c>
      <c r="B634" s="1" t="s">
        <v>435</v>
      </c>
      <c r="C634">
        <v>4.9296791168671028E-2</v>
      </c>
      <c r="D634">
        <v>0.36189919203920107</v>
      </c>
      <c r="E634">
        <f>-LOG(GO_Biological_Process_2021_table[[#This Row],[Adjusted P-value]],10)</f>
        <v>0.44141238647817327</v>
      </c>
      <c r="F634">
        <v>0</v>
      </c>
      <c r="G634">
        <v>0</v>
      </c>
      <c r="H634">
        <v>2.8164215459562789</v>
      </c>
      <c r="I634">
        <v>8.4771367563589575</v>
      </c>
      <c r="J634" s="1" t="s">
        <v>4425</v>
      </c>
    </row>
    <row r="635" spans="1:10" x14ac:dyDescent="0.25">
      <c r="A635" s="1" t="s">
        <v>4426</v>
      </c>
      <c r="B635" s="1" t="s">
        <v>4427</v>
      </c>
      <c r="C635">
        <v>4.9393892126430861E-2</v>
      </c>
      <c r="D635">
        <v>0.36204008945035365</v>
      </c>
      <c r="E635">
        <f>-LOG(GO_Biological_Process_2021_table[[#This Row],[Adjusted P-value]],10)</f>
        <v>0.44124333647490582</v>
      </c>
      <c r="F635">
        <v>0</v>
      </c>
      <c r="G635">
        <v>0</v>
      </c>
      <c r="H635">
        <v>1.7636360927127648</v>
      </c>
      <c r="I635">
        <v>5.3048912732446238</v>
      </c>
      <c r="J635" s="1" t="s">
        <v>4428</v>
      </c>
    </row>
    <row r="636" spans="1:10" x14ac:dyDescent="0.25">
      <c r="A636" s="1" t="s">
        <v>4429</v>
      </c>
      <c r="B636" s="1" t="s">
        <v>4430</v>
      </c>
      <c r="C636">
        <v>4.9480738589792114E-2</v>
      </c>
      <c r="D636">
        <v>0.362105499569707</v>
      </c>
      <c r="E636">
        <f>-LOG(GO_Biological_Process_2021_table[[#This Row],[Adjusted P-value]],10)</f>
        <v>0.44116487917459551</v>
      </c>
      <c r="F636">
        <v>0</v>
      </c>
      <c r="G636">
        <v>0</v>
      </c>
      <c r="H636">
        <v>1.870748299319728</v>
      </c>
      <c r="I636">
        <v>5.6237907907915856</v>
      </c>
      <c r="J636" s="1" t="s">
        <v>4431</v>
      </c>
    </row>
    <row r="637" spans="1:10" x14ac:dyDescent="0.25">
      <c r="A637" s="1" t="s">
        <v>4432</v>
      </c>
      <c r="B637" s="1" t="s">
        <v>4433</v>
      </c>
      <c r="C637">
        <v>4.9851760660701433E-2</v>
      </c>
      <c r="D637">
        <v>0.36424706256333261</v>
      </c>
      <c r="E637">
        <f>-LOG(GO_Biological_Process_2021_table[[#This Row],[Adjusted P-value]],10)</f>
        <v>0.43860394187143686</v>
      </c>
      <c r="F637">
        <v>0</v>
      </c>
      <c r="G637">
        <v>0</v>
      </c>
      <c r="H637">
        <v>1.5546304861753519</v>
      </c>
      <c r="I637">
        <v>4.6618727149141854</v>
      </c>
      <c r="J637" s="1" t="s">
        <v>4434</v>
      </c>
    </row>
    <row r="638" spans="1:10" x14ac:dyDescent="0.25">
      <c r="A638" s="1" t="s">
        <v>4435</v>
      </c>
      <c r="B638" s="1" t="s">
        <v>4436</v>
      </c>
      <c r="C638">
        <v>5.1063686537538705E-2</v>
      </c>
      <c r="D638">
        <v>0.36782727003119348</v>
      </c>
      <c r="E638">
        <f>-LOG(GO_Biological_Process_2021_table[[#This Row],[Adjusted P-value]],10)</f>
        <v>0.43435607611740706</v>
      </c>
      <c r="F638">
        <v>0</v>
      </c>
      <c r="G638">
        <v>0</v>
      </c>
      <c r="H638">
        <v>2.2711276992801919</v>
      </c>
      <c r="I638">
        <v>6.7558819365209271</v>
      </c>
      <c r="J638" s="1" t="s">
        <v>4437</v>
      </c>
    </row>
    <row r="639" spans="1:10" x14ac:dyDescent="0.25">
      <c r="A639" s="1" t="s">
        <v>4438</v>
      </c>
      <c r="B639" s="1" t="s">
        <v>4436</v>
      </c>
      <c r="C639">
        <v>5.1063686537538705E-2</v>
      </c>
      <c r="D639">
        <v>0.36782727003119348</v>
      </c>
      <c r="E639">
        <f>-LOG(GO_Biological_Process_2021_table[[#This Row],[Adjusted P-value]],10)</f>
        <v>0.43435607611740706</v>
      </c>
      <c r="F639">
        <v>0</v>
      </c>
      <c r="G639">
        <v>0</v>
      </c>
      <c r="H639">
        <v>2.2711276992801919</v>
      </c>
      <c r="I639">
        <v>6.7558819365209271</v>
      </c>
      <c r="J639" s="1" t="s">
        <v>4439</v>
      </c>
    </row>
    <row r="640" spans="1:10" x14ac:dyDescent="0.25">
      <c r="A640" s="1" t="s">
        <v>4440</v>
      </c>
      <c r="B640" s="1" t="s">
        <v>4441</v>
      </c>
      <c r="C640">
        <v>5.1287429974142075E-2</v>
      </c>
      <c r="D640">
        <v>0.36782727003119348</v>
      </c>
      <c r="E640">
        <f>-LOG(GO_Biological_Process_2021_table[[#This Row],[Adjusted P-value]],10)</f>
        <v>0.43435607611740706</v>
      </c>
      <c r="F640">
        <v>0</v>
      </c>
      <c r="G640">
        <v>0</v>
      </c>
      <c r="H640">
        <v>1.6750147318797879</v>
      </c>
      <c r="I640">
        <v>4.9753123157550867</v>
      </c>
      <c r="J640" s="1" t="s">
        <v>4442</v>
      </c>
    </row>
    <row r="641" spans="1:10" x14ac:dyDescent="0.25">
      <c r="A641" s="1" t="s">
        <v>4443</v>
      </c>
      <c r="B641" s="1" t="s">
        <v>4444</v>
      </c>
      <c r="C641">
        <v>5.1415771167939765E-2</v>
      </c>
      <c r="D641">
        <v>0.36782727003119348</v>
      </c>
      <c r="E641">
        <f>-LOG(GO_Biological_Process_2021_table[[#This Row],[Adjusted P-value]],10)</f>
        <v>0.43435607611740706</v>
      </c>
      <c r="F641">
        <v>0</v>
      </c>
      <c r="G641">
        <v>0</v>
      </c>
      <c r="H641">
        <v>2.4702858688790692</v>
      </c>
      <c r="I641">
        <v>7.331339898772363</v>
      </c>
      <c r="J641" s="1" t="s">
        <v>4445</v>
      </c>
    </row>
    <row r="642" spans="1:10" x14ac:dyDescent="0.25">
      <c r="A642" s="1" t="s">
        <v>4446</v>
      </c>
      <c r="B642" s="1" t="s">
        <v>4444</v>
      </c>
      <c r="C642">
        <v>5.1415771167939765E-2</v>
      </c>
      <c r="D642">
        <v>0.36782727003119348</v>
      </c>
      <c r="E642">
        <f>-LOG(GO_Biological_Process_2021_table[[#This Row],[Adjusted P-value]],10)</f>
        <v>0.43435607611740706</v>
      </c>
      <c r="F642">
        <v>0</v>
      </c>
      <c r="G642">
        <v>0</v>
      </c>
      <c r="H642">
        <v>2.4702858688790692</v>
      </c>
      <c r="I642">
        <v>7.331339898772363</v>
      </c>
      <c r="J642" s="1" t="s">
        <v>4447</v>
      </c>
    </row>
    <row r="643" spans="1:10" x14ac:dyDescent="0.25">
      <c r="A643" s="1" t="s">
        <v>4448</v>
      </c>
      <c r="B643" s="1" t="s">
        <v>4444</v>
      </c>
      <c r="C643">
        <v>5.1415771167939765E-2</v>
      </c>
      <c r="D643">
        <v>0.36782727003119348</v>
      </c>
      <c r="E643">
        <f>-LOG(GO_Biological_Process_2021_table[[#This Row],[Adjusted P-value]],10)</f>
        <v>0.43435607611740706</v>
      </c>
      <c r="F643">
        <v>0</v>
      </c>
      <c r="G643">
        <v>0</v>
      </c>
      <c r="H643">
        <v>2.4702858688790692</v>
      </c>
      <c r="I643">
        <v>7.331339898772363</v>
      </c>
      <c r="J643" s="1" t="s">
        <v>4449</v>
      </c>
    </row>
    <row r="644" spans="1:10" x14ac:dyDescent="0.25">
      <c r="A644" s="1" t="s">
        <v>4450</v>
      </c>
      <c r="B644" s="1" t="s">
        <v>4444</v>
      </c>
      <c r="C644">
        <v>5.1415771167939765E-2</v>
      </c>
      <c r="D644">
        <v>0.36782727003119348</v>
      </c>
      <c r="E644">
        <f>-LOG(GO_Biological_Process_2021_table[[#This Row],[Adjusted P-value]],10)</f>
        <v>0.43435607611740706</v>
      </c>
      <c r="F644">
        <v>0</v>
      </c>
      <c r="G644">
        <v>0</v>
      </c>
      <c r="H644">
        <v>2.4702858688790692</v>
      </c>
      <c r="I644">
        <v>7.331339898772363</v>
      </c>
      <c r="J644" s="1" t="s">
        <v>4451</v>
      </c>
    </row>
    <row r="645" spans="1:10" x14ac:dyDescent="0.25">
      <c r="A645" s="1" t="s">
        <v>4452</v>
      </c>
      <c r="B645" s="1" t="s">
        <v>444</v>
      </c>
      <c r="C645">
        <v>5.1687369771975328E-2</v>
      </c>
      <c r="D645">
        <v>0.36782727003119348</v>
      </c>
      <c r="E645">
        <f>-LOG(GO_Biological_Process_2021_table[[#This Row],[Adjusted P-value]],10)</f>
        <v>0.43435607611740706</v>
      </c>
      <c r="F645">
        <v>0</v>
      </c>
      <c r="G645">
        <v>0</v>
      </c>
      <c r="H645">
        <v>3.2921996036750136</v>
      </c>
      <c r="I645">
        <v>9.7532790245319632</v>
      </c>
      <c r="J645" s="1" t="s">
        <v>4453</v>
      </c>
    </row>
    <row r="646" spans="1:10" x14ac:dyDescent="0.25">
      <c r="A646" s="1" t="s">
        <v>4454</v>
      </c>
      <c r="B646" s="1" t="s">
        <v>444</v>
      </c>
      <c r="C646">
        <v>5.1687369771975328E-2</v>
      </c>
      <c r="D646">
        <v>0.36782727003119348</v>
      </c>
      <c r="E646">
        <f>-LOG(GO_Biological_Process_2021_table[[#This Row],[Adjusted P-value]],10)</f>
        <v>0.43435607611740706</v>
      </c>
      <c r="F646">
        <v>0</v>
      </c>
      <c r="G646">
        <v>0</v>
      </c>
      <c r="H646">
        <v>3.2921996036750136</v>
      </c>
      <c r="I646">
        <v>9.7532790245319632</v>
      </c>
      <c r="J646" s="1" t="s">
        <v>4455</v>
      </c>
    </row>
    <row r="647" spans="1:10" x14ac:dyDescent="0.25">
      <c r="A647" s="1" t="s">
        <v>4456</v>
      </c>
      <c r="B647" s="1" t="s">
        <v>444</v>
      </c>
      <c r="C647">
        <v>5.1687369771975328E-2</v>
      </c>
      <c r="D647">
        <v>0.36782727003119348</v>
      </c>
      <c r="E647">
        <f>-LOG(GO_Biological_Process_2021_table[[#This Row],[Adjusted P-value]],10)</f>
        <v>0.43435607611740706</v>
      </c>
      <c r="F647">
        <v>0</v>
      </c>
      <c r="G647">
        <v>0</v>
      </c>
      <c r="H647">
        <v>3.2921996036750136</v>
      </c>
      <c r="I647">
        <v>9.7532790245319632</v>
      </c>
      <c r="J647" s="1" t="s">
        <v>4457</v>
      </c>
    </row>
    <row r="648" spans="1:10" x14ac:dyDescent="0.25">
      <c r="A648" s="1" t="s">
        <v>4458</v>
      </c>
      <c r="B648" s="1" t="s">
        <v>444</v>
      </c>
      <c r="C648">
        <v>5.1687369771975328E-2</v>
      </c>
      <c r="D648">
        <v>0.36782727003119348</v>
      </c>
      <c r="E648">
        <f>-LOG(GO_Biological_Process_2021_table[[#This Row],[Adjusted P-value]],10)</f>
        <v>0.43435607611740706</v>
      </c>
      <c r="F648">
        <v>0</v>
      </c>
      <c r="G648">
        <v>0</v>
      </c>
      <c r="H648">
        <v>3.2921996036750136</v>
      </c>
      <c r="I648">
        <v>9.7532790245319632</v>
      </c>
      <c r="J648" s="1" t="s">
        <v>3767</v>
      </c>
    </row>
    <row r="649" spans="1:10" x14ac:dyDescent="0.25">
      <c r="A649" s="1" t="s">
        <v>4459</v>
      </c>
      <c r="B649" s="1" t="s">
        <v>444</v>
      </c>
      <c r="C649">
        <v>5.1687369771975328E-2</v>
      </c>
      <c r="D649">
        <v>0.36782727003119348</v>
      </c>
      <c r="E649">
        <f>-LOG(GO_Biological_Process_2021_table[[#This Row],[Adjusted P-value]],10)</f>
        <v>0.43435607611740706</v>
      </c>
      <c r="F649">
        <v>0</v>
      </c>
      <c r="G649">
        <v>0</v>
      </c>
      <c r="H649">
        <v>3.2921996036750136</v>
      </c>
      <c r="I649">
        <v>9.7532790245319632</v>
      </c>
      <c r="J649" s="1" t="s">
        <v>3567</v>
      </c>
    </row>
    <row r="650" spans="1:10" x14ac:dyDescent="0.25">
      <c r="A650" s="1" t="s">
        <v>4460</v>
      </c>
      <c r="B650" s="1" t="s">
        <v>444</v>
      </c>
      <c r="C650">
        <v>5.1687369771975328E-2</v>
      </c>
      <c r="D650">
        <v>0.36782727003119348</v>
      </c>
      <c r="E650">
        <f>-LOG(GO_Biological_Process_2021_table[[#This Row],[Adjusted P-value]],10)</f>
        <v>0.43435607611740706</v>
      </c>
      <c r="F650">
        <v>0</v>
      </c>
      <c r="G650">
        <v>0</v>
      </c>
      <c r="H650">
        <v>3.2921996036750136</v>
      </c>
      <c r="I650">
        <v>9.7532790245319632</v>
      </c>
      <c r="J650" s="1" t="s">
        <v>4461</v>
      </c>
    </row>
    <row r="651" spans="1:10" x14ac:dyDescent="0.25">
      <c r="A651" s="1" t="s">
        <v>4462</v>
      </c>
      <c r="B651" s="1" t="s">
        <v>444</v>
      </c>
      <c r="C651">
        <v>5.1687369771975328E-2</v>
      </c>
      <c r="D651">
        <v>0.36782727003119348</v>
      </c>
      <c r="E651">
        <f>-LOG(GO_Biological_Process_2021_table[[#This Row],[Adjusted P-value]],10)</f>
        <v>0.43435607611740706</v>
      </c>
      <c r="F651">
        <v>0</v>
      </c>
      <c r="G651">
        <v>0</v>
      </c>
      <c r="H651">
        <v>3.2921996036750136</v>
      </c>
      <c r="I651">
        <v>9.7532790245319632</v>
      </c>
      <c r="J651" s="1" t="s">
        <v>4463</v>
      </c>
    </row>
    <row r="652" spans="1:10" x14ac:dyDescent="0.25">
      <c r="A652" s="1" t="s">
        <v>4464</v>
      </c>
      <c r="B652" s="1" t="s">
        <v>444</v>
      </c>
      <c r="C652">
        <v>5.1687369771975328E-2</v>
      </c>
      <c r="D652">
        <v>0.36782727003119348</v>
      </c>
      <c r="E652">
        <f>-LOG(GO_Biological_Process_2021_table[[#This Row],[Adjusted P-value]],10)</f>
        <v>0.43435607611740706</v>
      </c>
      <c r="F652">
        <v>0</v>
      </c>
      <c r="G652">
        <v>0</v>
      </c>
      <c r="H652">
        <v>3.2921996036750136</v>
      </c>
      <c r="I652">
        <v>9.7532790245319632</v>
      </c>
      <c r="J652" s="1" t="s">
        <v>4465</v>
      </c>
    </row>
    <row r="653" spans="1:10" x14ac:dyDescent="0.25">
      <c r="A653" s="1" t="s">
        <v>4466</v>
      </c>
      <c r="B653" s="1" t="s">
        <v>444</v>
      </c>
      <c r="C653">
        <v>5.1687369771975328E-2</v>
      </c>
      <c r="D653">
        <v>0.36782727003119348</v>
      </c>
      <c r="E653">
        <f>-LOG(GO_Biological_Process_2021_table[[#This Row],[Adjusted P-value]],10)</f>
        <v>0.43435607611740706</v>
      </c>
      <c r="F653">
        <v>0</v>
      </c>
      <c r="G653">
        <v>0</v>
      </c>
      <c r="H653">
        <v>3.2921996036750136</v>
      </c>
      <c r="I653">
        <v>9.7532790245319632</v>
      </c>
      <c r="J653" s="1" t="s">
        <v>4467</v>
      </c>
    </row>
    <row r="654" spans="1:10" x14ac:dyDescent="0.25">
      <c r="A654" s="1" t="s">
        <v>4468</v>
      </c>
      <c r="B654" s="1" t="s">
        <v>444</v>
      </c>
      <c r="C654">
        <v>5.1687369771975328E-2</v>
      </c>
      <c r="D654">
        <v>0.36782727003119348</v>
      </c>
      <c r="E654">
        <f>-LOG(GO_Biological_Process_2021_table[[#This Row],[Adjusted P-value]],10)</f>
        <v>0.43435607611740706</v>
      </c>
      <c r="F654">
        <v>0</v>
      </c>
      <c r="G654">
        <v>0</v>
      </c>
      <c r="H654">
        <v>3.2921996036750136</v>
      </c>
      <c r="I654">
        <v>9.7532790245319632</v>
      </c>
      <c r="J654" s="1" t="s">
        <v>3570</v>
      </c>
    </row>
    <row r="655" spans="1:10" x14ac:dyDescent="0.25">
      <c r="A655" s="1" t="s">
        <v>4469</v>
      </c>
      <c r="B655" s="1" t="s">
        <v>449</v>
      </c>
      <c r="C655">
        <v>5.1876577368391102E-2</v>
      </c>
      <c r="D655">
        <v>0.36860925845705422</v>
      </c>
      <c r="E655">
        <f>-LOG(GO_Biological_Process_2021_table[[#This Row],[Adjusted P-value]],10)</f>
        <v>0.43343376068961942</v>
      </c>
      <c r="F655">
        <v>0</v>
      </c>
      <c r="G655">
        <v>0</v>
      </c>
      <c r="H655">
        <v>2.0082207868467412</v>
      </c>
      <c r="I655">
        <v>5.9421001742623591</v>
      </c>
      <c r="J655" s="1" t="s">
        <v>4470</v>
      </c>
    </row>
    <row r="656" spans="1:10" x14ac:dyDescent="0.25">
      <c r="A656" s="1" t="s">
        <v>4471</v>
      </c>
      <c r="B656" s="1" t="s">
        <v>4472</v>
      </c>
      <c r="C656">
        <v>5.231157772989542E-2</v>
      </c>
      <c r="D656">
        <v>0.370349020832617</v>
      </c>
      <c r="E656">
        <f>-LOG(GO_Biological_Process_2021_table[[#This Row],[Adjusted P-value]],10)</f>
        <v>0.43138879924393347</v>
      </c>
      <c r="F656">
        <v>0</v>
      </c>
      <c r="G656">
        <v>0</v>
      </c>
      <c r="H656">
        <v>1.7052146910804156</v>
      </c>
      <c r="I656">
        <v>5.0312999954343258</v>
      </c>
      <c r="J656" s="1" t="s">
        <v>4473</v>
      </c>
    </row>
    <row r="657" spans="1:10" x14ac:dyDescent="0.25">
      <c r="A657" s="1" t="s">
        <v>4474</v>
      </c>
      <c r="B657" s="1" t="s">
        <v>4475</v>
      </c>
      <c r="C657">
        <v>5.3191302547240325E-2</v>
      </c>
      <c r="D657">
        <v>0.370349020832617</v>
      </c>
      <c r="E657">
        <f>-LOG(GO_Biological_Process_2021_table[[#This Row],[Adjusted P-value]],10)</f>
        <v>0.43138879924393347</v>
      </c>
      <c r="F657">
        <v>0</v>
      </c>
      <c r="G657">
        <v>0</v>
      </c>
      <c r="H657">
        <v>1.9128756085277825</v>
      </c>
      <c r="I657">
        <v>5.6121099634657199</v>
      </c>
      <c r="J657" s="1" t="s">
        <v>4476</v>
      </c>
    </row>
    <row r="658" spans="1:10" x14ac:dyDescent="0.25">
      <c r="A658" s="1" t="s">
        <v>4477</v>
      </c>
      <c r="B658" s="1" t="s">
        <v>4478</v>
      </c>
      <c r="C658">
        <v>5.333976739928855E-2</v>
      </c>
      <c r="D658">
        <v>0.370349020832617</v>
      </c>
      <c r="E658">
        <f>-LOG(GO_Biological_Process_2021_table[[#This Row],[Adjusted P-value]],10)</f>
        <v>0.43138879924393347</v>
      </c>
      <c r="F658">
        <v>0</v>
      </c>
      <c r="G658">
        <v>0</v>
      </c>
      <c r="H658">
        <v>1.5821897923239205</v>
      </c>
      <c r="I658">
        <v>4.6375139725316412</v>
      </c>
      <c r="J658" s="1" t="s">
        <v>4479</v>
      </c>
    </row>
    <row r="659" spans="1:10" x14ac:dyDescent="0.25">
      <c r="A659" s="1" t="s">
        <v>4480</v>
      </c>
      <c r="B659" s="1" t="s">
        <v>4481</v>
      </c>
      <c r="C659">
        <v>5.4646261303940825E-2</v>
      </c>
      <c r="D659">
        <v>0.370349020832617</v>
      </c>
      <c r="E659">
        <f>-LOG(GO_Biological_Process_2021_table[[#This Row],[Adjusted P-value]],10)</f>
        <v>0.43138879924393347</v>
      </c>
      <c r="F659">
        <v>0</v>
      </c>
      <c r="G659">
        <v>0</v>
      </c>
      <c r="H659">
        <v>1.4866071747023619</v>
      </c>
      <c r="I659">
        <v>4.3213804554572732</v>
      </c>
      <c r="J659" s="1" t="s">
        <v>4482</v>
      </c>
    </row>
    <row r="660" spans="1:10" x14ac:dyDescent="0.25">
      <c r="A660" s="1" t="s">
        <v>4483</v>
      </c>
      <c r="B660" s="1" t="s">
        <v>4484</v>
      </c>
      <c r="C660">
        <v>5.5286081336774068E-2</v>
      </c>
      <c r="D660">
        <v>0.370349020832617</v>
      </c>
      <c r="E660">
        <f>-LOG(GO_Biological_Process_2021_table[[#This Row],[Adjusted P-value]],10)</f>
        <v>0.43138879924393347</v>
      </c>
      <c r="F660">
        <v>0</v>
      </c>
      <c r="G660">
        <v>0</v>
      </c>
      <c r="H660">
        <v>1.4580809772943997</v>
      </c>
      <c r="I660">
        <v>4.2214857599923583</v>
      </c>
      <c r="J660" s="1" t="s">
        <v>4485</v>
      </c>
    </row>
    <row r="661" spans="1:10" x14ac:dyDescent="0.25">
      <c r="A661" s="1" t="s">
        <v>4486</v>
      </c>
      <c r="B661" s="1" t="s">
        <v>4487</v>
      </c>
      <c r="C661">
        <v>5.6467163793544668E-2</v>
      </c>
      <c r="D661">
        <v>0.370349020832617</v>
      </c>
      <c r="E661">
        <f>-LOG(GO_Biological_Process_2021_table[[#This Row],[Adjusted P-value]],10)</f>
        <v>0.43138879924393347</v>
      </c>
      <c r="F661">
        <v>0</v>
      </c>
      <c r="G661">
        <v>0</v>
      </c>
      <c r="H661">
        <v>1.5692400725660149</v>
      </c>
      <c r="I661">
        <v>4.5101465866824828</v>
      </c>
      <c r="J661" s="1" t="s">
        <v>4488</v>
      </c>
    </row>
    <row r="662" spans="1:10" x14ac:dyDescent="0.25">
      <c r="A662" s="1" t="s">
        <v>4489</v>
      </c>
      <c r="B662" s="1" t="s">
        <v>4490</v>
      </c>
      <c r="C662">
        <v>5.6945132283514437E-2</v>
      </c>
      <c r="D662">
        <v>0.370349020832617</v>
      </c>
      <c r="E662">
        <f>-LOG(GO_Biological_Process_2021_table[[#This Row],[Adjusted P-value]],10)</f>
        <v>0.43138879924393347</v>
      </c>
      <c r="F662">
        <v>0</v>
      </c>
      <c r="G662">
        <v>0</v>
      </c>
      <c r="H662">
        <v>1.9671288362673314</v>
      </c>
      <c r="I662">
        <v>5.6371363211690886</v>
      </c>
      <c r="J662" s="1" t="s">
        <v>4491</v>
      </c>
    </row>
    <row r="663" spans="1:10" x14ac:dyDescent="0.25">
      <c r="A663" s="1" t="s">
        <v>4492</v>
      </c>
      <c r="B663" s="1" t="s">
        <v>4490</v>
      </c>
      <c r="C663">
        <v>5.6945132283514437E-2</v>
      </c>
      <c r="D663">
        <v>0.370349020832617</v>
      </c>
      <c r="E663">
        <f>-LOG(GO_Biological_Process_2021_table[[#This Row],[Adjusted P-value]],10)</f>
        <v>0.43138879924393347</v>
      </c>
      <c r="F663">
        <v>0</v>
      </c>
      <c r="G663">
        <v>0</v>
      </c>
      <c r="H663">
        <v>1.9671288362673314</v>
      </c>
      <c r="I663">
        <v>5.6371363211690886</v>
      </c>
      <c r="J663" s="1" t="s">
        <v>4493</v>
      </c>
    </row>
    <row r="664" spans="1:10" x14ac:dyDescent="0.25">
      <c r="A664" s="1" t="s">
        <v>4494</v>
      </c>
      <c r="B664" s="1" t="s">
        <v>4490</v>
      </c>
      <c r="C664">
        <v>5.6945132283514437E-2</v>
      </c>
      <c r="D664">
        <v>0.370349020832617</v>
      </c>
      <c r="E664">
        <f>-LOG(GO_Biological_Process_2021_table[[#This Row],[Adjusted P-value]],10)</f>
        <v>0.43138879924393347</v>
      </c>
      <c r="F664">
        <v>0</v>
      </c>
      <c r="G664">
        <v>0</v>
      </c>
      <c r="H664">
        <v>1.9671288362673314</v>
      </c>
      <c r="I664">
        <v>5.6371363211690886</v>
      </c>
      <c r="J664" s="1" t="s">
        <v>4495</v>
      </c>
    </row>
    <row r="665" spans="1:10" x14ac:dyDescent="0.25">
      <c r="A665" s="1" t="s">
        <v>4496</v>
      </c>
      <c r="B665" s="1" t="s">
        <v>4497</v>
      </c>
      <c r="C665">
        <v>5.7218960125754885E-2</v>
      </c>
      <c r="D665">
        <v>0.370349020832617</v>
      </c>
      <c r="E665">
        <f>-LOG(GO_Biological_Process_2021_table[[#This Row],[Adjusted P-value]],10)</f>
        <v>0.43138879924393347</v>
      </c>
      <c r="F665">
        <v>0</v>
      </c>
      <c r="G665">
        <v>0</v>
      </c>
      <c r="H665">
        <v>2.2042090736587889</v>
      </c>
      <c r="I665">
        <v>6.305955534949538</v>
      </c>
      <c r="J665" s="1" t="s">
        <v>4498</v>
      </c>
    </row>
    <row r="666" spans="1:10" x14ac:dyDescent="0.25">
      <c r="A666" s="1" t="s">
        <v>4499</v>
      </c>
      <c r="B666" s="1" t="s">
        <v>4497</v>
      </c>
      <c r="C666">
        <v>5.7218960125754885E-2</v>
      </c>
      <c r="D666">
        <v>0.370349020832617</v>
      </c>
      <c r="E666">
        <f>-LOG(GO_Biological_Process_2021_table[[#This Row],[Adjusted P-value]],10)</f>
        <v>0.43138879924393347</v>
      </c>
      <c r="F666">
        <v>0</v>
      </c>
      <c r="G666">
        <v>0</v>
      </c>
      <c r="H666">
        <v>2.2042090736587889</v>
      </c>
      <c r="I666">
        <v>6.305955534949538</v>
      </c>
      <c r="J666" s="1" t="s">
        <v>4500</v>
      </c>
    </row>
    <row r="667" spans="1:10" x14ac:dyDescent="0.25">
      <c r="A667" s="1" t="s">
        <v>4501</v>
      </c>
      <c r="B667" s="1" t="s">
        <v>4497</v>
      </c>
      <c r="C667">
        <v>5.7218960125754885E-2</v>
      </c>
      <c r="D667">
        <v>0.370349020832617</v>
      </c>
      <c r="E667">
        <f>-LOG(GO_Biological_Process_2021_table[[#This Row],[Adjusted P-value]],10)</f>
        <v>0.43138879924393347</v>
      </c>
      <c r="F667">
        <v>0</v>
      </c>
      <c r="G667">
        <v>0</v>
      </c>
      <c r="H667">
        <v>2.2042090736587889</v>
      </c>
      <c r="I667">
        <v>6.305955534949538</v>
      </c>
      <c r="J667" s="1" t="s">
        <v>4139</v>
      </c>
    </row>
    <row r="668" spans="1:10" x14ac:dyDescent="0.25">
      <c r="A668" s="1" t="s">
        <v>4502</v>
      </c>
      <c r="B668" s="1" t="s">
        <v>463</v>
      </c>
      <c r="C668">
        <v>5.7442439430641923E-2</v>
      </c>
      <c r="D668">
        <v>0.370349020832617</v>
      </c>
      <c r="E668">
        <f>-LOG(GO_Biological_Process_2021_table[[#This Row],[Adjusted P-value]],10)</f>
        <v>0.43138879924393347</v>
      </c>
      <c r="F668">
        <v>0</v>
      </c>
      <c r="G668">
        <v>0</v>
      </c>
      <c r="H668">
        <v>2.6754540128881077</v>
      </c>
      <c r="I668">
        <v>7.643696896966869</v>
      </c>
      <c r="J668" s="1" t="s">
        <v>4503</v>
      </c>
    </row>
    <row r="669" spans="1:10" x14ac:dyDescent="0.25">
      <c r="A669" s="1" t="s">
        <v>4504</v>
      </c>
      <c r="B669" s="1" t="s">
        <v>463</v>
      </c>
      <c r="C669">
        <v>5.7442439430641923E-2</v>
      </c>
      <c r="D669">
        <v>0.370349020832617</v>
      </c>
      <c r="E669">
        <f>-LOG(GO_Biological_Process_2021_table[[#This Row],[Adjusted P-value]],10)</f>
        <v>0.43138879924393347</v>
      </c>
      <c r="F669">
        <v>0</v>
      </c>
      <c r="G669">
        <v>0</v>
      </c>
      <c r="H669">
        <v>2.6754540128881077</v>
      </c>
      <c r="I669">
        <v>7.643696896966869</v>
      </c>
      <c r="J669" s="1" t="s">
        <v>4505</v>
      </c>
    </row>
    <row r="670" spans="1:10" x14ac:dyDescent="0.25">
      <c r="A670" s="1" t="s">
        <v>4506</v>
      </c>
      <c r="B670" s="1" t="s">
        <v>463</v>
      </c>
      <c r="C670">
        <v>5.7442439430641923E-2</v>
      </c>
      <c r="D670">
        <v>0.370349020832617</v>
      </c>
      <c r="E670">
        <f>-LOG(GO_Biological_Process_2021_table[[#This Row],[Adjusted P-value]],10)</f>
        <v>0.43138879924393347</v>
      </c>
      <c r="F670">
        <v>0</v>
      </c>
      <c r="G670">
        <v>0</v>
      </c>
      <c r="H670">
        <v>2.6754540128881077</v>
      </c>
      <c r="I670">
        <v>7.643696896966869</v>
      </c>
      <c r="J670" s="1" t="s">
        <v>4507</v>
      </c>
    </row>
    <row r="671" spans="1:10" x14ac:dyDescent="0.25">
      <c r="A671" s="1" t="s">
        <v>4508</v>
      </c>
      <c r="B671" s="1" t="s">
        <v>463</v>
      </c>
      <c r="C671">
        <v>5.7442439430641923E-2</v>
      </c>
      <c r="D671">
        <v>0.370349020832617</v>
      </c>
      <c r="E671">
        <f>-LOG(GO_Biological_Process_2021_table[[#This Row],[Adjusted P-value]],10)</f>
        <v>0.43138879924393347</v>
      </c>
      <c r="F671">
        <v>0</v>
      </c>
      <c r="G671">
        <v>0</v>
      </c>
      <c r="H671">
        <v>2.6754540128881077</v>
      </c>
      <c r="I671">
        <v>7.643696896966869</v>
      </c>
      <c r="J671" s="1" t="s">
        <v>4509</v>
      </c>
    </row>
    <row r="672" spans="1:10" x14ac:dyDescent="0.25">
      <c r="A672" s="1" t="s">
        <v>4510</v>
      </c>
      <c r="B672" s="1" t="s">
        <v>463</v>
      </c>
      <c r="C672">
        <v>5.7442439430641923E-2</v>
      </c>
      <c r="D672">
        <v>0.370349020832617</v>
      </c>
      <c r="E672">
        <f>-LOG(GO_Biological_Process_2021_table[[#This Row],[Adjusted P-value]],10)</f>
        <v>0.43138879924393347</v>
      </c>
      <c r="F672">
        <v>0</v>
      </c>
      <c r="G672">
        <v>0</v>
      </c>
      <c r="H672">
        <v>2.6754540128881077</v>
      </c>
      <c r="I672">
        <v>7.643696896966869</v>
      </c>
      <c r="J672" s="1" t="s">
        <v>4511</v>
      </c>
    </row>
    <row r="673" spans="1:10" x14ac:dyDescent="0.25">
      <c r="A673" s="1" t="s">
        <v>4512</v>
      </c>
      <c r="B673" s="1" t="s">
        <v>468</v>
      </c>
      <c r="C673">
        <v>5.7939788955130474E-2</v>
      </c>
      <c r="D673">
        <v>0.370349020832617</v>
      </c>
      <c r="E673">
        <f>-LOG(GO_Biological_Process_2021_table[[#This Row],[Adjusted P-value]],10)</f>
        <v>0.43138879924393347</v>
      </c>
      <c r="F673">
        <v>0</v>
      </c>
      <c r="G673">
        <v>0</v>
      </c>
      <c r="H673">
        <v>1.8792133094192591</v>
      </c>
      <c r="I673">
        <v>5.3526589758995593</v>
      </c>
      <c r="J673" s="1" t="s">
        <v>4513</v>
      </c>
    </row>
    <row r="674" spans="1:10" x14ac:dyDescent="0.25">
      <c r="A674" s="1" t="s">
        <v>4514</v>
      </c>
      <c r="B674" s="1" t="s">
        <v>468</v>
      </c>
      <c r="C674">
        <v>5.7939788955130474E-2</v>
      </c>
      <c r="D674">
        <v>0.370349020832617</v>
      </c>
      <c r="E674">
        <f>-LOG(GO_Biological_Process_2021_table[[#This Row],[Adjusted P-value]],10)</f>
        <v>0.43138879924393347</v>
      </c>
      <c r="F674">
        <v>0</v>
      </c>
      <c r="G674">
        <v>0</v>
      </c>
      <c r="H674">
        <v>1.8792133094192591</v>
      </c>
      <c r="I674">
        <v>5.3526589758995593</v>
      </c>
      <c r="J674" s="1" t="s">
        <v>4515</v>
      </c>
    </row>
    <row r="675" spans="1:10" x14ac:dyDescent="0.25">
      <c r="A675" s="1" t="s">
        <v>4516</v>
      </c>
      <c r="B675" s="1" t="s">
        <v>471</v>
      </c>
      <c r="C675">
        <v>5.8476495275778806E-2</v>
      </c>
      <c r="D675">
        <v>0.370349020832617</v>
      </c>
      <c r="E675">
        <f>-LOG(GO_Biological_Process_2021_table[[#This Row],[Adjusted P-value]],10)</f>
        <v>0.43138879924393347</v>
      </c>
      <c r="F675">
        <v>0</v>
      </c>
      <c r="G675">
        <v>0</v>
      </c>
      <c r="H675">
        <v>2.3786635404454866</v>
      </c>
      <c r="I675">
        <v>6.7533359586824018</v>
      </c>
      <c r="J675" s="1" t="s">
        <v>410</v>
      </c>
    </row>
    <row r="676" spans="1:10" x14ac:dyDescent="0.25">
      <c r="A676" s="1" t="s">
        <v>4517</v>
      </c>
      <c r="B676" s="1" t="s">
        <v>471</v>
      </c>
      <c r="C676">
        <v>5.8476495275778806E-2</v>
      </c>
      <c r="D676">
        <v>0.370349020832617</v>
      </c>
      <c r="E676">
        <f>-LOG(GO_Biological_Process_2021_table[[#This Row],[Adjusted P-value]],10)</f>
        <v>0.43138879924393347</v>
      </c>
      <c r="F676">
        <v>0</v>
      </c>
      <c r="G676">
        <v>0</v>
      </c>
      <c r="H676">
        <v>2.3786635404454866</v>
      </c>
      <c r="I676">
        <v>6.7533359586824018</v>
      </c>
      <c r="J676" s="1" t="s">
        <v>4518</v>
      </c>
    </row>
    <row r="677" spans="1:10" x14ac:dyDescent="0.25">
      <c r="A677" s="1" t="s">
        <v>4519</v>
      </c>
      <c r="B677" s="1" t="s">
        <v>471</v>
      </c>
      <c r="C677">
        <v>5.8476495275778806E-2</v>
      </c>
      <c r="D677">
        <v>0.370349020832617</v>
      </c>
      <c r="E677">
        <f>-LOG(GO_Biological_Process_2021_table[[#This Row],[Adjusted P-value]],10)</f>
        <v>0.43138879924393347</v>
      </c>
      <c r="F677">
        <v>0</v>
      </c>
      <c r="G677">
        <v>0</v>
      </c>
      <c r="H677">
        <v>2.3786635404454866</v>
      </c>
      <c r="I677">
        <v>6.7533359586824018</v>
      </c>
      <c r="J677" s="1" t="s">
        <v>4520</v>
      </c>
    </row>
    <row r="678" spans="1:10" x14ac:dyDescent="0.25">
      <c r="A678" s="1" t="s">
        <v>4521</v>
      </c>
      <c r="B678" s="1" t="s">
        <v>4522</v>
      </c>
      <c r="C678">
        <v>5.9228334035546164E-2</v>
      </c>
      <c r="D678">
        <v>0.370349020832617</v>
      </c>
      <c r="E678">
        <f>-LOG(GO_Biological_Process_2021_table[[#This Row],[Adjusted P-value]],10)</f>
        <v>0.43138879924393347</v>
      </c>
      <c r="F678">
        <v>0</v>
      </c>
      <c r="G678">
        <v>0</v>
      </c>
      <c r="H678">
        <v>1.5016676522767594</v>
      </c>
      <c r="I678">
        <v>4.2442462319345369</v>
      </c>
      <c r="J678" s="1" t="s">
        <v>4523</v>
      </c>
    </row>
    <row r="679" spans="1:10" x14ac:dyDescent="0.25">
      <c r="A679" s="1" t="s">
        <v>4524</v>
      </c>
      <c r="B679" s="1" t="s">
        <v>4525</v>
      </c>
      <c r="C679">
        <v>6.0583058332274564E-2</v>
      </c>
      <c r="D679">
        <v>0.370349020832617</v>
      </c>
      <c r="E679">
        <f>-LOG(GO_Biological_Process_2021_table[[#This Row],[Adjusted P-value]],10)</f>
        <v>0.43138879924393347</v>
      </c>
      <c r="F679">
        <v>0</v>
      </c>
      <c r="G679">
        <v>0</v>
      </c>
      <c r="H679">
        <v>2.0395707578806168</v>
      </c>
      <c r="I679">
        <v>5.7184260972561516</v>
      </c>
      <c r="J679" s="1" t="s">
        <v>4526</v>
      </c>
    </row>
    <row r="680" spans="1:10" x14ac:dyDescent="0.25">
      <c r="A680" s="1" t="s">
        <v>4527</v>
      </c>
      <c r="B680" s="1" t="s">
        <v>474</v>
      </c>
      <c r="C680">
        <v>6.136658592548986E-2</v>
      </c>
      <c r="D680">
        <v>0.370349020832617</v>
      </c>
      <c r="E680">
        <f>-LOG(GO_Biological_Process_2021_table[[#This Row],[Adjusted P-value]],10)</f>
        <v>0.43138879924393347</v>
      </c>
      <c r="F680">
        <v>0</v>
      </c>
      <c r="G680">
        <v>0</v>
      </c>
      <c r="H680">
        <v>4.0111176126389703</v>
      </c>
      <c r="I680">
        <v>11.194587212177289</v>
      </c>
      <c r="J680" s="1" t="s">
        <v>4528</v>
      </c>
    </row>
    <row r="681" spans="1:10" x14ac:dyDescent="0.25">
      <c r="A681" s="1" t="s">
        <v>4529</v>
      </c>
      <c r="B681" s="1" t="s">
        <v>474</v>
      </c>
      <c r="C681">
        <v>6.136658592548986E-2</v>
      </c>
      <c r="D681">
        <v>0.370349020832617</v>
      </c>
      <c r="E681">
        <f>-LOG(GO_Biological_Process_2021_table[[#This Row],[Adjusted P-value]],10)</f>
        <v>0.43138879924393347</v>
      </c>
      <c r="F681">
        <v>0</v>
      </c>
      <c r="G681">
        <v>0</v>
      </c>
      <c r="H681">
        <v>4.0111176126389703</v>
      </c>
      <c r="I681">
        <v>11.194587212177289</v>
      </c>
      <c r="J681" s="1" t="s">
        <v>4530</v>
      </c>
    </row>
    <row r="682" spans="1:10" x14ac:dyDescent="0.25">
      <c r="A682" s="1" t="s">
        <v>4531</v>
      </c>
      <c r="B682" s="1" t="s">
        <v>474</v>
      </c>
      <c r="C682">
        <v>6.136658592548986E-2</v>
      </c>
      <c r="D682">
        <v>0.370349020832617</v>
      </c>
      <c r="E682">
        <f>-LOG(GO_Biological_Process_2021_table[[#This Row],[Adjusted P-value]],10)</f>
        <v>0.43138879924393347</v>
      </c>
      <c r="F682">
        <v>0</v>
      </c>
      <c r="G682">
        <v>0</v>
      </c>
      <c r="H682">
        <v>4.0111176126389703</v>
      </c>
      <c r="I682">
        <v>11.194587212177289</v>
      </c>
      <c r="J682" s="1" t="s">
        <v>2682</v>
      </c>
    </row>
    <row r="683" spans="1:10" x14ac:dyDescent="0.25">
      <c r="A683" s="1" t="s">
        <v>4532</v>
      </c>
      <c r="B683" s="1" t="s">
        <v>474</v>
      </c>
      <c r="C683">
        <v>6.136658592548986E-2</v>
      </c>
      <c r="D683">
        <v>0.370349020832617</v>
      </c>
      <c r="E683">
        <f>-LOG(GO_Biological_Process_2021_table[[#This Row],[Adjusted P-value]],10)</f>
        <v>0.43138879924393347</v>
      </c>
      <c r="F683">
        <v>0</v>
      </c>
      <c r="G683">
        <v>0</v>
      </c>
      <c r="H683">
        <v>4.0111176126389703</v>
      </c>
      <c r="I683">
        <v>11.194587212177289</v>
      </c>
      <c r="J683" s="1" t="s">
        <v>4221</v>
      </c>
    </row>
    <row r="684" spans="1:10" x14ac:dyDescent="0.25">
      <c r="A684" s="1" t="s">
        <v>4533</v>
      </c>
      <c r="B684" s="1" t="s">
        <v>474</v>
      </c>
      <c r="C684">
        <v>6.136658592548986E-2</v>
      </c>
      <c r="D684">
        <v>0.370349020832617</v>
      </c>
      <c r="E684">
        <f>-LOG(GO_Biological_Process_2021_table[[#This Row],[Adjusted P-value]],10)</f>
        <v>0.43138879924393347</v>
      </c>
      <c r="F684">
        <v>0</v>
      </c>
      <c r="G684">
        <v>0</v>
      </c>
      <c r="H684">
        <v>4.0111176126389703</v>
      </c>
      <c r="I684">
        <v>11.194587212177289</v>
      </c>
      <c r="J684" s="1" t="s">
        <v>4372</v>
      </c>
    </row>
    <row r="685" spans="1:10" x14ac:dyDescent="0.25">
      <c r="A685" s="1" t="s">
        <v>4534</v>
      </c>
      <c r="B685" s="1" t="s">
        <v>474</v>
      </c>
      <c r="C685">
        <v>6.136658592548986E-2</v>
      </c>
      <c r="D685">
        <v>0.370349020832617</v>
      </c>
      <c r="E685">
        <f>-LOG(GO_Biological_Process_2021_table[[#This Row],[Adjusted P-value]],10)</f>
        <v>0.43138879924393347</v>
      </c>
      <c r="F685">
        <v>0</v>
      </c>
      <c r="G685">
        <v>0</v>
      </c>
      <c r="H685">
        <v>4.0111176126389703</v>
      </c>
      <c r="I685">
        <v>11.194587212177289</v>
      </c>
      <c r="J685" s="1" t="s">
        <v>4535</v>
      </c>
    </row>
    <row r="686" spans="1:10" x14ac:dyDescent="0.25">
      <c r="A686" s="1" t="s">
        <v>4536</v>
      </c>
      <c r="B686" s="1" t="s">
        <v>474</v>
      </c>
      <c r="C686">
        <v>6.136658592548986E-2</v>
      </c>
      <c r="D686">
        <v>0.370349020832617</v>
      </c>
      <c r="E686">
        <f>-LOG(GO_Biological_Process_2021_table[[#This Row],[Adjusted P-value]],10)</f>
        <v>0.43138879924393347</v>
      </c>
      <c r="F686">
        <v>0</v>
      </c>
      <c r="G686">
        <v>0</v>
      </c>
      <c r="H686">
        <v>4.0111176126389703</v>
      </c>
      <c r="I686">
        <v>11.194587212177289</v>
      </c>
      <c r="J686" s="1" t="s">
        <v>4537</v>
      </c>
    </row>
    <row r="687" spans="1:10" x14ac:dyDescent="0.25">
      <c r="A687" s="1" t="s">
        <v>4538</v>
      </c>
      <c r="B687" s="1" t="s">
        <v>474</v>
      </c>
      <c r="C687">
        <v>6.136658592548986E-2</v>
      </c>
      <c r="D687">
        <v>0.370349020832617</v>
      </c>
      <c r="E687">
        <f>-LOG(GO_Biological_Process_2021_table[[#This Row],[Adjusted P-value]],10)</f>
        <v>0.43138879924393347</v>
      </c>
      <c r="F687">
        <v>0</v>
      </c>
      <c r="G687">
        <v>0</v>
      </c>
      <c r="H687">
        <v>4.0111176126389703</v>
      </c>
      <c r="I687">
        <v>11.194587212177289</v>
      </c>
      <c r="J687" s="1" t="s">
        <v>4539</v>
      </c>
    </row>
    <row r="688" spans="1:10" x14ac:dyDescent="0.25">
      <c r="A688" s="1" t="s">
        <v>4540</v>
      </c>
      <c r="B688" s="1" t="s">
        <v>474</v>
      </c>
      <c r="C688">
        <v>6.136658592548986E-2</v>
      </c>
      <c r="D688">
        <v>0.370349020832617</v>
      </c>
      <c r="E688">
        <f>-LOG(GO_Biological_Process_2021_table[[#This Row],[Adjusted P-value]],10)</f>
        <v>0.43138879924393347</v>
      </c>
      <c r="F688">
        <v>0</v>
      </c>
      <c r="G688">
        <v>0</v>
      </c>
      <c r="H688">
        <v>4.0111176126389703</v>
      </c>
      <c r="I688">
        <v>11.194587212177289</v>
      </c>
      <c r="J688" s="1" t="s">
        <v>4541</v>
      </c>
    </row>
    <row r="689" spans="1:10" x14ac:dyDescent="0.25">
      <c r="A689" s="1" t="s">
        <v>4542</v>
      </c>
      <c r="B689" s="1" t="s">
        <v>474</v>
      </c>
      <c r="C689">
        <v>6.136658592548986E-2</v>
      </c>
      <c r="D689">
        <v>0.370349020832617</v>
      </c>
      <c r="E689">
        <f>-LOG(GO_Biological_Process_2021_table[[#This Row],[Adjusted P-value]],10)</f>
        <v>0.43138879924393347</v>
      </c>
      <c r="F689">
        <v>0</v>
      </c>
      <c r="G689">
        <v>0</v>
      </c>
      <c r="H689">
        <v>4.0111176126389703</v>
      </c>
      <c r="I689">
        <v>11.194587212177289</v>
      </c>
      <c r="J689" s="1" t="s">
        <v>4543</v>
      </c>
    </row>
    <row r="690" spans="1:10" x14ac:dyDescent="0.25">
      <c r="A690" s="1" t="s">
        <v>4544</v>
      </c>
      <c r="B690" s="1" t="s">
        <v>474</v>
      </c>
      <c r="C690">
        <v>6.136658592548986E-2</v>
      </c>
      <c r="D690">
        <v>0.370349020832617</v>
      </c>
      <c r="E690">
        <f>-LOG(GO_Biological_Process_2021_table[[#This Row],[Adjusted P-value]],10)</f>
        <v>0.43138879924393347</v>
      </c>
      <c r="F690">
        <v>0</v>
      </c>
      <c r="G690">
        <v>0</v>
      </c>
      <c r="H690">
        <v>4.0111176126389703</v>
      </c>
      <c r="I690">
        <v>11.194587212177289</v>
      </c>
      <c r="J690" s="1" t="s">
        <v>4545</v>
      </c>
    </row>
    <row r="691" spans="1:10" x14ac:dyDescent="0.25">
      <c r="A691" s="1" t="s">
        <v>4546</v>
      </c>
      <c r="B691" s="1" t="s">
        <v>474</v>
      </c>
      <c r="C691">
        <v>6.136658592548986E-2</v>
      </c>
      <c r="D691">
        <v>0.370349020832617</v>
      </c>
      <c r="E691">
        <f>-LOG(GO_Biological_Process_2021_table[[#This Row],[Adjusted P-value]],10)</f>
        <v>0.43138879924393347</v>
      </c>
      <c r="F691">
        <v>0</v>
      </c>
      <c r="G691">
        <v>0</v>
      </c>
      <c r="H691">
        <v>4.0111176126389703</v>
      </c>
      <c r="I691">
        <v>11.194587212177289</v>
      </c>
      <c r="J691" s="1" t="s">
        <v>4547</v>
      </c>
    </row>
    <row r="692" spans="1:10" x14ac:dyDescent="0.25">
      <c r="A692" s="1" t="s">
        <v>4548</v>
      </c>
      <c r="B692" s="1" t="s">
        <v>474</v>
      </c>
      <c r="C692">
        <v>6.136658592548986E-2</v>
      </c>
      <c r="D692">
        <v>0.370349020832617</v>
      </c>
      <c r="E692">
        <f>-LOG(GO_Biological_Process_2021_table[[#This Row],[Adjusted P-value]],10)</f>
        <v>0.43138879924393347</v>
      </c>
      <c r="F692">
        <v>0</v>
      </c>
      <c r="G692">
        <v>0</v>
      </c>
      <c r="H692">
        <v>4.0111176126389703</v>
      </c>
      <c r="I692">
        <v>11.194587212177289</v>
      </c>
      <c r="J692" s="1" t="s">
        <v>4549</v>
      </c>
    </row>
    <row r="693" spans="1:10" x14ac:dyDescent="0.25">
      <c r="A693" s="1" t="s">
        <v>4550</v>
      </c>
      <c r="B693" s="1" t="s">
        <v>474</v>
      </c>
      <c r="C693">
        <v>6.136658592548986E-2</v>
      </c>
      <c r="D693">
        <v>0.370349020832617</v>
      </c>
      <c r="E693">
        <f>-LOG(GO_Biological_Process_2021_table[[#This Row],[Adjusted P-value]],10)</f>
        <v>0.43138879924393347</v>
      </c>
      <c r="F693">
        <v>0</v>
      </c>
      <c r="G693">
        <v>0</v>
      </c>
      <c r="H693">
        <v>4.0111176126389703</v>
      </c>
      <c r="I693">
        <v>11.194587212177289</v>
      </c>
      <c r="J693" s="1" t="s">
        <v>4551</v>
      </c>
    </row>
    <row r="694" spans="1:10" x14ac:dyDescent="0.25">
      <c r="A694" s="1" t="s">
        <v>4552</v>
      </c>
      <c r="B694" s="1" t="s">
        <v>474</v>
      </c>
      <c r="C694">
        <v>6.136658592548986E-2</v>
      </c>
      <c r="D694">
        <v>0.370349020832617</v>
      </c>
      <c r="E694">
        <f>-LOG(GO_Biological_Process_2021_table[[#This Row],[Adjusted P-value]],10)</f>
        <v>0.43138879924393347</v>
      </c>
      <c r="F694">
        <v>0</v>
      </c>
      <c r="G694">
        <v>0</v>
      </c>
      <c r="H694">
        <v>4.0111176126389703</v>
      </c>
      <c r="I694">
        <v>11.194587212177289</v>
      </c>
      <c r="J694" s="1" t="s">
        <v>4553</v>
      </c>
    </row>
    <row r="695" spans="1:10" x14ac:dyDescent="0.25">
      <c r="A695" s="1" t="s">
        <v>4554</v>
      </c>
      <c r="B695" s="1" t="s">
        <v>474</v>
      </c>
      <c r="C695">
        <v>6.136658592548986E-2</v>
      </c>
      <c r="D695">
        <v>0.370349020832617</v>
      </c>
      <c r="E695">
        <f>-LOG(GO_Biological_Process_2021_table[[#This Row],[Adjusted P-value]],10)</f>
        <v>0.43138879924393347</v>
      </c>
      <c r="F695">
        <v>0</v>
      </c>
      <c r="G695">
        <v>0</v>
      </c>
      <c r="H695">
        <v>4.0111176126389703</v>
      </c>
      <c r="I695">
        <v>11.194587212177289</v>
      </c>
      <c r="J695" s="1" t="s">
        <v>4555</v>
      </c>
    </row>
    <row r="696" spans="1:10" x14ac:dyDescent="0.25">
      <c r="A696" s="1" t="s">
        <v>4556</v>
      </c>
      <c r="B696" s="1" t="s">
        <v>474</v>
      </c>
      <c r="C696">
        <v>6.136658592548986E-2</v>
      </c>
      <c r="D696">
        <v>0.370349020832617</v>
      </c>
      <c r="E696">
        <f>-LOG(GO_Biological_Process_2021_table[[#This Row],[Adjusted P-value]],10)</f>
        <v>0.43138879924393347</v>
      </c>
      <c r="F696">
        <v>0</v>
      </c>
      <c r="G696">
        <v>0</v>
      </c>
      <c r="H696">
        <v>4.0111176126389703</v>
      </c>
      <c r="I696">
        <v>11.194587212177289</v>
      </c>
      <c r="J696" s="1" t="s">
        <v>4557</v>
      </c>
    </row>
    <row r="697" spans="1:10" x14ac:dyDescent="0.25">
      <c r="A697" s="1" t="s">
        <v>4558</v>
      </c>
      <c r="B697" s="1" t="s">
        <v>474</v>
      </c>
      <c r="C697">
        <v>6.136658592548986E-2</v>
      </c>
      <c r="D697">
        <v>0.370349020832617</v>
      </c>
      <c r="E697">
        <f>-LOG(GO_Biological_Process_2021_table[[#This Row],[Adjusted P-value]],10)</f>
        <v>0.43138879924393347</v>
      </c>
      <c r="F697">
        <v>0</v>
      </c>
      <c r="G697">
        <v>0</v>
      </c>
      <c r="H697">
        <v>4.0111176126389703</v>
      </c>
      <c r="I697">
        <v>11.194587212177289</v>
      </c>
      <c r="J697" s="1" t="s">
        <v>4559</v>
      </c>
    </row>
    <row r="698" spans="1:10" x14ac:dyDescent="0.25">
      <c r="A698" s="1" t="s">
        <v>4560</v>
      </c>
      <c r="B698" s="1" t="s">
        <v>474</v>
      </c>
      <c r="C698">
        <v>6.136658592548986E-2</v>
      </c>
      <c r="D698">
        <v>0.370349020832617</v>
      </c>
      <c r="E698">
        <f>-LOG(GO_Biological_Process_2021_table[[#This Row],[Adjusted P-value]],10)</f>
        <v>0.43138879924393347</v>
      </c>
      <c r="F698">
        <v>0</v>
      </c>
      <c r="G698">
        <v>0</v>
      </c>
      <c r="H698">
        <v>4.0111176126389703</v>
      </c>
      <c r="I698">
        <v>11.194587212177289</v>
      </c>
      <c r="J698" s="1" t="s">
        <v>4561</v>
      </c>
    </row>
    <row r="699" spans="1:10" x14ac:dyDescent="0.25">
      <c r="A699" s="1" t="s">
        <v>4562</v>
      </c>
      <c r="B699" s="1" t="s">
        <v>474</v>
      </c>
      <c r="C699">
        <v>6.136658592548986E-2</v>
      </c>
      <c r="D699">
        <v>0.370349020832617</v>
      </c>
      <c r="E699">
        <f>-LOG(GO_Biological_Process_2021_table[[#This Row],[Adjusted P-value]],10)</f>
        <v>0.43138879924393347</v>
      </c>
      <c r="F699">
        <v>0</v>
      </c>
      <c r="G699">
        <v>0</v>
      </c>
      <c r="H699">
        <v>4.0111176126389703</v>
      </c>
      <c r="I699">
        <v>11.194587212177289</v>
      </c>
      <c r="J699" s="1" t="s">
        <v>4563</v>
      </c>
    </row>
    <row r="700" spans="1:10" x14ac:dyDescent="0.25">
      <c r="A700" s="1" t="s">
        <v>4564</v>
      </c>
      <c r="B700" s="1" t="s">
        <v>474</v>
      </c>
      <c r="C700">
        <v>6.136658592548986E-2</v>
      </c>
      <c r="D700">
        <v>0.370349020832617</v>
      </c>
      <c r="E700">
        <f>-LOG(GO_Biological_Process_2021_table[[#This Row],[Adjusted P-value]],10)</f>
        <v>0.43138879924393347</v>
      </c>
      <c r="F700">
        <v>0</v>
      </c>
      <c r="G700">
        <v>0</v>
      </c>
      <c r="H700">
        <v>4.0111176126389703</v>
      </c>
      <c r="I700">
        <v>11.194587212177289</v>
      </c>
      <c r="J700" s="1" t="s">
        <v>3829</v>
      </c>
    </row>
    <row r="701" spans="1:10" x14ac:dyDescent="0.25">
      <c r="A701" s="1" t="s">
        <v>4565</v>
      </c>
      <c r="B701" s="1" t="s">
        <v>474</v>
      </c>
      <c r="C701">
        <v>6.136658592548986E-2</v>
      </c>
      <c r="D701">
        <v>0.370349020832617</v>
      </c>
      <c r="E701">
        <f>-LOG(GO_Biological_Process_2021_table[[#This Row],[Adjusted P-value]],10)</f>
        <v>0.43138879924393347</v>
      </c>
      <c r="F701">
        <v>0</v>
      </c>
      <c r="G701">
        <v>0</v>
      </c>
      <c r="H701">
        <v>4.0111176126389703</v>
      </c>
      <c r="I701">
        <v>11.194587212177289</v>
      </c>
      <c r="J701" s="1" t="s">
        <v>4395</v>
      </c>
    </row>
    <row r="702" spans="1:10" x14ac:dyDescent="0.25">
      <c r="A702" s="1" t="s">
        <v>4566</v>
      </c>
      <c r="B702" s="1" t="s">
        <v>474</v>
      </c>
      <c r="C702">
        <v>6.136658592548986E-2</v>
      </c>
      <c r="D702">
        <v>0.370349020832617</v>
      </c>
      <c r="E702">
        <f>-LOG(GO_Biological_Process_2021_table[[#This Row],[Adjusted P-value]],10)</f>
        <v>0.43138879924393347</v>
      </c>
      <c r="F702">
        <v>0</v>
      </c>
      <c r="G702">
        <v>0</v>
      </c>
      <c r="H702">
        <v>4.0111176126389703</v>
      </c>
      <c r="I702">
        <v>11.194587212177289</v>
      </c>
      <c r="J702" s="1" t="s">
        <v>4567</v>
      </c>
    </row>
    <row r="703" spans="1:10" x14ac:dyDescent="0.25">
      <c r="A703" s="1" t="s">
        <v>4568</v>
      </c>
      <c r="B703" s="1" t="s">
        <v>474</v>
      </c>
      <c r="C703">
        <v>6.136658592548986E-2</v>
      </c>
      <c r="D703">
        <v>0.370349020832617</v>
      </c>
      <c r="E703">
        <f>-LOG(GO_Biological_Process_2021_table[[#This Row],[Adjusted P-value]],10)</f>
        <v>0.43138879924393347</v>
      </c>
      <c r="F703">
        <v>0</v>
      </c>
      <c r="G703">
        <v>0</v>
      </c>
      <c r="H703">
        <v>4.0111176126389703</v>
      </c>
      <c r="I703">
        <v>11.194587212177289</v>
      </c>
      <c r="J703" s="1" t="s">
        <v>4569</v>
      </c>
    </row>
    <row r="704" spans="1:10" x14ac:dyDescent="0.25">
      <c r="A704" s="1" t="s">
        <v>4570</v>
      </c>
      <c r="B704" s="1" t="s">
        <v>487</v>
      </c>
      <c r="C704">
        <v>6.1494306077945829E-2</v>
      </c>
      <c r="D704">
        <v>0.370349020832617</v>
      </c>
      <c r="E704">
        <f>-LOG(GO_Biological_Process_2021_table[[#This Row],[Adjusted P-value]],10)</f>
        <v>0.43138879924393347</v>
      </c>
      <c r="F704">
        <v>0</v>
      </c>
      <c r="G704">
        <v>0</v>
      </c>
      <c r="H704">
        <v>7.128654970760234</v>
      </c>
      <c r="I704">
        <v>19.880469205986351</v>
      </c>
      <c r="J704" s="1" t="s">
        <v>4571</v>
      </c>
    </row>
    <row r="705" spans="1:10" x14ac:dyDescent="0.25">
      <c r="A705" s="1" t="s">
        <v>4572</v>
      </c>
      <c r="B705" s="1" t="s">
        <v>487</v>
      </c>
      <c r="C705">
        <v>6.1494306077945829E-2</v>
      </c>
      <c r="D705">
        <v>0.370349020832617</v>
      </c>
      <c r="E705">
        <f>-LOG(GO_Biological_Process_2021_table[[#This Row],[Adjusted P-value]],10)</f>
        <v>0.43138879924393347</v>
      </c>
      <c r="F705">
        <v>0</v>
      </c>
      <c r="G705">
        <v>0</v>
      </c>
      <c r="H705">
        <v>7.128654970760234</v>
      </c>
      <c r="I705">
        <v>19.880469205986351</v>
      </c>
      <c r="J705" s="1" t="s">
        <v>4573</v>
      </c>
    </row>
    <row r="706" spans="1:10" x14ac:dyDescent="0.25">
      <c r="A706" s="1" t="s">
        <v>4574</v>
      </c>
      <c r="B706" s="1" t="s">
        <v>487</v>
      </c>
      <c r="C706">
        <v>6.1494306077945829E-2</v>
      </c>
      <c r="D706">
        <v>0.370349020832617</v>
      </c>
      <c r="E706">
        <f>-LOG(GO_Biological_Process_2021_table[[#This Row],[Adjusted P-value]],10)</f>
        <v>0.43138879924393347</v>
      </c>
      <c r="F706">
        <v>0</v>
      </c>
      <c r="G706">
        <v>0</v>
      </c>
      <c r="H706">
        <v>7.128654970760234</v>
      </c>
      <c r="I706">
        <v>19.880469205986351</v>
      </c>
      <c r="J706" s="1" t="s">
        <v>4575</v>
      </c>
    </row>
    <row r="707" spans="1:10" x14ac:dyDescent="0.25">
      <c r="A707" s="1" t="s">
        <v>4576</v>
      </c>
      <c r="B707" s="1" t="s">
        <v>487</v>
      </c>
      <c r="C707">
        <v>6.1494306077945829E-2</v>
      </c>
      <c r="D707">
        <v>0.370349020832617</v>
      </c>
      <c r="E707">
        <f>-LOG(GO_Biological_Process_2021_table[[#This Row],[Adjusted P-value]],10)</f>
        <v>0.43138879924393347</v>
      </c>
      <c r="F707">
        <v>0</v>
      </c>
      <c r="G707">
        <v>0</v>
      </c>
      <c r="H707">
        <v>7.128654970760234</v>
      </c>
      <c r="I707">
        <v>19.880469205986351</v>
      </c>
      <c r="J707" s="1" t="s">
        <v>4577</v>
      </c>
    </row>
    <row r="708" spans="1:10" x14ac:dyDescent="0.25">
      <c r="A708" s="1" t="s">
        <v>4578</v>
      </c>
      <c r="B708" s="1" t="s">
        <v>487</v>
      </c>
      <c r="C708">
        <v>6.1494306077945829E-2</v>
      </c>
      <c r="D708">
        <v>0.370349020832617</v>
      </c>
      <c r="E708">
        <f>-LOG(GO_Biological_Process_2021_table[[#This Row],[Adjusted P-value]],10)</f>
        <v>0.43138879924393347</v>
      </c>
      <c r="F708">
        <v>0</v>
      </c>
      <c r="G708">
        <v>0</v>
      </c>
      <c r="H708">
        <v>7.128654970760234</v>
      </c>
      <c r="I708">
        <v>19.880469205986351</v>
      </c>
      <c r="J708" s="1" t="s">
        <v>4579</v>
      </c>
    </row>
    <row r="709" spans="1:10" x14ac:dyDescent="0.25">
      <c r="A709" s="1" t="s">
        <v>4580</v>
      </c>
      <c r="B709" s="1" t="s">
        <v>487</v>
      </c>
      <c r="C709">
        <v>6.1494306077945829E-2</v>
      </c>
      <c r="D709">
        <v>0.370349020832617</v>
      </c>
      <c r="E709">
        <f>-LOG(GO_Biological_Process_2021_table[[#This Row],[Adjusted P-value]],10)</f>
        <v>0.43138879924393347</v>
      </c>
      <c r="F709">
        <v>0</v>
      </c>
      <c r="G709">
        <v>0</v>
      </c>
      <c r="H709">
        <v>7.128654970760234</v>
      </c>
      <c r="I709">
        <v>19.880469205986351</v>
      </c>
      <c r="J709" s="1" t="s">
        <v>4581</v>
      </c>
    </row>
    <row r="710" spans="1:10" x14ac:dyDescent="0.25">
      <c r="A710" s="1" t="s">
        <v>4582</v>
      </c>
      <c r="B710" s="1" t="s">
        <v>487</v>
      </c>
      <c r="C710">
        <v>6.1494306077945829E-2</v>
      </c>
      <c r="D710">
        <v>0.370349020832617</v>
      </c>
      <c r="E710">
        <f>-LOG(GO_Biological_Process_2021_table[[#This Row],[Adjusted P-value]],10)</f>
        <v>0.43138879924393347</v>
      </c>
      <c r="F710">
        <v>0</v>
      </c>
      <c r="G710">
        <v>0</v>
      </c>
      <c r="H710">
        <v>7.128654970760234</v>
      </c>
      <c r="I710">
        <v>19.880469205986351</v>
      </c>
      <c r="J710" s="1" t="s">
        <v>4583</v>
      </c>
    </row>
    <row r="711" spans="1:10" x14ac:dyDescent="0.25">
      <c r="A711" s="1" t="s">
        <v>4584</v>
      </c>
      <c r="B711" s="1" t="s">
        <v>487</v>
      </c>
      <c r="C711">
        <v>6.1494306077945829E-2</v>
      </c>
      <c r="D711">
        <v>0.370349020832617</v>
      </c>
      <c r="E711">
        <f>-LOG(GO_Biological_Process_2021_table[[#This Row],[Adjusted P-value]],10)</f>
        <v>0.43138879924393347</v>
      </c>
      <c r="F711">
        <v>0</v>
      </c>
      <c r="G711">
        <v>0</v>
      </c>
      <c r="H711">
        <v>7.128654970760234</v>
      </c>
      <c r="I711">
        <v>19.880469205986351</v>
      </c>
      <c r="J711" s="1" t="s">
        <v>4585</v>
      </c>
    </row>
    <row r="712" spans="1:10" x14ac:dyDescent="0.25">
      <c r="A712" s="1" t="s">
        <v>4586</v>
      </c>
      <c r="B712" s="1" t="s">
        <v>487</v>
      </c>
      <c r="C712">
        <v>6.1494306077945829E-2</v>
      </c>
      <c r="D712">
        <v>0.370349020832617</v>
      </c>
      <c r="E712">
        <f>-LOG(GO_Biological_Process_2021_table[[#This Row],[Adjusted P-value]],10)</f>
        <v>0.43138879924393347</v>
      </c>
      <c r="F712">
        <v>0</v>
      </c>
      <c r="G712">
        <v>0</v>
      </c>
      <c r="H712">
        <v>7.128654970760234</v>
      </c>
      <c r="I712">
        <v>19.880469205986351</v>
      </c>
      <c r="J712" s="1" t="s">
        <v>4587</v>
      </c>
    </row>
    <row r="713" spans="1:10" x14ac:dyDescent="0.25">
      <c r="A713" s="1" t="s">
        <v>4588</v>
      </c>
      <c r="B713" s="1" t="s">
        <v>487</v>
      </c>
      <c r="C713">
        <v>6.1494306077945829E-2</v>
      </c>
      <c r="D713">
        <v>0.370349020832617</v>
      </c>
      <c r="E713">
        <f>-LOG(GO_Biological_Process_2021_table[[#This Row],[Adjusted P-value]],10)</f>
        <v>0.43138879924393347</v>
      </c>
      <c r="F713">
        <v>0</v>
      </c>
      <c r="G713">
        <v>0</v>
      </c>
      <c r="H713">
        <v>7.128654970760234</v>
      </c>
      <c r="I713">
        <v>19.880469205986351</v>
      </c>
      <c r="J713" s="1" t="s">
        <v>4589</v>
      </c>
    </row>
    <row r="714" spans="1:10" x14ac:dyDescent="0.25">
      <c r="A714" s="1" t="s">
        <v>4590</v>
      </c>
      <c r="B714" s="1" t="s">
        <v>487</v>
      </c>
      <c r="C714">
        <v>6.1494306077945829E-2</v>
      </c>
      <c r="D714">
        <v>0.370349020832617</v>
      </c>
      <c r="E714">
        <f>-LOG(GO_Biological_Process_2021_table[[#This Row],[Adjusted P-value]],10)</f>
        <v>0.43138879924393347</v>
      </c>
      <c r="F714">
        <v>0</v>
      </c>
      <c r="G714">
        <v>0</v>
      </c>
      <c r="H714">
        <v>7.128654970760234</v>
      </c>
      <c r="I714">
        <v>19.880469205986351</v>
      </c>
      <c r="J714" s="1" t="s">
        <v>4591</v>
      </c>
    </row>
    <row r="715" spans="1:10" x14ac:dyDescent="0.25">
      <c r="A715" s="1" t="s">
        <v>4592</v>
      </c>
      <c r="B715" s="1" t="s">
        <v>487</v>
      </c>
      <c r="C715">
        <v>6.1494306077945829E-2</v>
      </c>
      <c r="D715">
        <v>0.370349020832617</v>
      </c>
      <c r="E715">
        <f>-LOG(GO_Biological_Process_2021_table[[#This Row],[Adjusted P-value]],10)</f>
        <v>0.43138879924393347</v>
      </c>
      <c r="F715">
        <v>0</v>
      </c>
      <c r="G715">
        <v>0</v>
      </c>
      <c r="H715">
        <v>7.128654970760234</v>
      </c>
      <c r="I715">
        <v>19.880469205986351</v>
      </c>
      <c r="J715" s="1" t="s">
        <v>4593</v>
      </c>
    </row>
    <row r="716" spans="1:10" x14ac:dyDescent="0.25">
      <c r="A716" s="1" t="s">
        <v>4594</v>
      </c>
      <c r="B716" s="1" t="s">
        <v>487</v>
      </c>
      <c r="C716">
        <v>6.1494306077945829E-2</v>
      </c>
      <c r="D716">
        <v>0.370349020832617</v>
      </c>
      <c r="E716">
        <f>-LOG(GO_Biological_Process_2021_table[[#This Row],[Adjusted P-value]],10)</f>
        <v>0.43138879924393347</v>
      </c>
      <c r="F716">
        <v>0</v>
      </c>
      <c r="G716">
        <v>0</v>
      </c>
      <c r="H716">
        <v>7.128654970760234</v>
      </c>
      <c r="I716">
        <v>19.880469205986351</v>
      </c>
      <c r="J716" s="1" t="s">
        <v>4595</v>
      </c>
    </row>
    <row r="717" spans="1:10" x14ac:dyDescent="0.25">
      <c r="A717" s="1" t="s">
        <v>4596</v>
      </c>
      <c r="B717" s="1" t="s">
        <v>487</v>
      </c>
      <c r="C717">
        <v>6.1494306077945829E-2</v>
      </c>
      <c r="D717">
        <v>0.370349020832617</v>
      </c>
      <c r="E717">
        <f>-LOG(GO_Biological_Process_2021_table[[#This Row],[Adjusted P-value]],10)</f>
        <v>0.43138879924393347</v>
      </c>
      <c r="F717">
        <v>0</v>
      </c>
      <c r="G717">
        <v>0</v>
      </c>
      <c r="H717">
        <v>7.128654970760234</v>
      </c>
      <c r="I717">
        <v>19.880469205986351</v>
      </c>
      <c r="J717" s="1" t="s">
        <v>4597</v>
      </c>
    </row>
    <row r="718" spans="1:10" x14ac:dyDescent="0.25">
      <c r="A718" s="1" t="s">
        <v>4598</v>
      </c>
      <c r="B718" s="1" t="s">
        <v>487</v>
      </c>
      <c r="C718">
        <v>6.1494306077945829E-2</v>
      </c>
      <c r="D718">
        <v>0.370349020832617</v>
      </c>
      <c r="E718">
        <f>-LOG(GO_Biological_Process_2021_table[[#This Row],[Adjusted P-value]],10)</f>
        <v>0.43138879924393347</v>
      </c>
      <c r="F718">
        <v>0</v>
      </c>
      <c r="G718">
        <v>0</v>
      </c>
      <c r="H718">
        <v>7.128654970760234</v>
      </c>
      <c r="I718">
        <v>19.880469205986351</v>
      </c>
      <c r="J718" s="1" t="s">
        <v>4599</v>
      </c>
    </row>
    <row r="719" spans="1:10" x14ac:dyDescent="0.25">
      <c r="A719" s="1" t="s">
        <v>4600</v>
      </c>
      <c r="B719" s="1" t="s">
        <v>487</v>
      </c>
      <c r="C719">
        <v>6.1494306077945829E-2</v>
      </c>
      <c r="D719">
        <v>0.370349020832617</v>
      </c>
      <c r="E719">
        <f>-LOG(GO_Biological_Process_2021_table[[#This Row],[Adjusted P-value]],10)</f>
        <v>0.43138879924393347</v>
      </c>
      <c r="F719">
        <v>0</v>
      </c>
      <c r="G719">
        <v>0</v>
      </c>
      <c r="H719">
        <v>7.128654970760234</v>
      </c>
      <c r="I719">
        <v>19.880469205986351</v>
      </c>
      <c r="J719" s="1" t="s">
        <v>4589</v>
      </c>
    </row>
    <row r="720" spans="1:10" x14ac:dyDescent="0.25">
      <c r="A720" s="1" t="s">
        <v>4601</v>
      </c>
      <c r="B720" s="1" t="s">
        <v>487</v>
      </c>
      <c r="C720">
        <v>6.1494306077945829E-2</v>
      </c>
      <c r="D720">
        <v>0.370349020832617</v>
      </c>
      <c r="E720">
        <f>-LOG(GO_Biological_Process_2021_table[[#This Row],[Adjusted P-value]],10)</f>
        <v>0.43138879924393347</v>
      </c>
      <c r="F720">
        <v>0</v>
      </c>
      <c r="G720">
        <v>0</v>
      </c>
      <c r="H720">
        <v>7.128654970760234</v>
      </c>
      <c r="I720">
        <v>19.880469205986351</v>
      </c>
      <c r="J720" s="1" t="s">
        <v>1345</v>
      </c>
    </row>
    <row r="721" spans="1:10" x14ac:dyDescent="0.25">
      <c r="A721" s="1" t="s">
        <v>4602</v>
      </c>
      <c r="B721" s="1" t="s">
        <v>487</v>
      </c>
      <c r="C721">
        <v>6.1494306077945829E-2</v>
      </c>
      <c r="D721">
        <v>0.370349020832617</v>
      </c>
      <c r="E721">
        <f>-LOG(GO_Biological_Process_2021_table[[#This Row],[Adjusted P-value]],10)</f>
        <v>0.43138879924393347</v>
      </c>
      <c r="F721">
        <v>0</v>
      </c>
      <c r="G721">
        <v>0</v>
      </c>
      <c r="H721">
        <v>7.128654970760234</v>
      </c>
      <c r="I721">
        <v>19.880469205986351</v>
      </c>
      <c r="J721" s="1" t="s">
        <v>1111</v>
      </c>
    </row>
    <row r="722" spans="1:10" x14ac:dyDescent="0.25">
      <c r="A722" s="1" t="s">
        <v>4603</v>
      </c>
      <c r="B722" s="1" t="s">
        <v>487</v>
      </c>
      <c r="C722">
        <v>6.1494306077945829E-2</v>
      </c>
      <c r="D722">
        <v>0.370349020832617</v>
      </c>
      <c r="E722">
        <f>-LOG(GO_Biological_Process_2021_table[[#This Row],[Adjusted P-value]],10)</f>
        <v>0.43138879924393347</v>
      </c>
      <c r="F722">
        <v>0</v>
      </c>
      <c r="G722">
        <v>0</v>
      </c>
      <c r="H722">
        <v>7.128654970760234</v>
      </c>
      <c r="I722">
        <v>19.880469205986351</v>
      </c>
      <c r="J722" s="1" t="s">
        <v>848</v>
      </c>
    </row>
    <row r="723" spans="1:10" x14ac:dyDescent="0.25">
      <c r="A723" s="1" t="s">
        <v>4604</v>
      </c>
      <c r="B723" s="1" t="s">
        <v>487</v>
      </c>
      <c r="C723">
        <v>6.1494306077945829E-2</v>
      </c>
      <c r="D723">
        <v>0.370349020832617</v>
      </c>
      <c r="E723">
        <f>-LOG(GO_Biological_Process_2021_table[[#This Row],[Adjusted P-value]],10)</f>
        <v>0.43138879924393347</v>
      </c>
      <c r="F723">
        <v>0</v>
      </c>
      <c r="G723">
        <v>0</v>
      </c>
      <c r="H723">
        <v>7.128654970760234</v>
      </c>
      <c r="I723">
        <v>19.880469205986351</v>
      </c>
      <c r="J723" s="1" t="s">
        <v>4605</v>
      </c>
    </row>
    <row r="724" spans="1:10" x14ac:dyDescent="0.25">
      <c r="A724" s="1" t="s">
        <v>4606</v>
      </c>
      <c r="B724" s="1" t="s">
        <v>487</v>
      </c>
      <c r="C724">
        <v>6.1494306077945829E-2</v>
      </c>
      <c r="D724">
        <v>0.370349020832617</v>
      </c>
      <c r="E724">
        <f>-LOG(GO_Biological_Process_2021_table[[#This Row],[Adjusted P-value]],10)</f>
        <v>0.43138879924393347</v>
      </c>
      <c r="F724">
        <v>0</v>
      </c>
      <c r="G724">
        <v>0</v>
      </c>
      <c r="H724">
        <v>7.128654970760234</v>
      </c>
      <c r="I724">
        <v>19.880469205986351</v>
      </c>
      <c r="J724" s="1" t="s">
        <v>4607</v>
      </c>
    </row>
    <row r="725" spans="1:10" x14ac:dyDescent="0.25">
      <c r="A725" s="1" t="s">
        <v>4608</v>
      </c>
      <c r="B725" s="1" t="s">
        <v>487</v>
      </c>
      <c r="C725">
        <v>6.1494306077945829E-2</v>
      </c>
      <c r="D725">
        <v>0.370349020832617</v>
      </c>
      <c r="E725">
        <f>-LOG(GO_Biological_Process_2021_table[[#This Row],[Adjusted P-value]],10)</f>
        <v>0.43138879924393347</v>
      </c>
      <c r="F725">
        <v>0</v>
      </c>
      <c r="G725">
        <v>0</v>
      </c>
      <c r="H725">
        <v>7.128654970760234</v>
      </c>
      <c r="I725">
        <v>19.880469205986351</v>
      </c>
      <c r="J725" s="1" t="s">
        <v>4609</v>
      </c>
    </row>
    <row r="726" spans="1:10" x14ac:dyDescent="0.25">
      <c r="A726" s="1" t="s">
        <v>4610</v>
      </c>
      <c r="B726" s="1" t="s">
        <v>487</v>
      </c>
      <c r="C726">
        <v>6.1494306077945829E-2</v>
      </c>
      <c r="D726">
        <v>0.370349020832617</v>
      </c>
      <c r="E726">
        <f>-LOG(GO_Biological_Process_2021_table[[#This Row],[Adjusted P-value]],10)</f>
        <v>0.43138879924393347</v>
      </c>
      <c r="F726">
        <v>0</v>
      </c>
      <c r="G726">
        <v>0</v>
      </c>
      <c r="H726">
        <v>7.128654970760234</v>
      </c>
      <c r="I726">
        <v>19.880469205986351</v>
      </c>
      <c r="J726" s="1" t="s">
        <v>4611</v>
      </c>
    </row>
    <row r="727" spans="1:10" x14ac:dyDescent="0.25">
      <c r="A727" s="1" t="s">
        <v>4612</v>
      </c>
      <c r="B727" s="1" t="s">
        <v>487</v>
      </c>
      <c r="C727">
        <v>6.1494306077945829E-2</v>
      </c>
      <c r="D727">
        <v>0.370349020832617</v>
      </c>
      <c r="E727">
        <f>-LOG(GO_Biological_Process_2021_table[[#This Row],[Adjusted P-value]],10)</f>
        <v>0.43138879924393347</v>
      </c>
      <c r="F727">
        <v>0</v>
      </c>
      <c r="G727">
        <v>0</v>
      </c>
      <c r="H727">
        <v>7.128654970760234</v>
      </c>
      <c r="I727">
        <v>19.880469205986351</v>
      </c>
      <c r="J727" s="1" t="s">
        <v>4613</v>
      </c>
    </row>
    <row r="728" spans="1:10" x14ac:dyDescent="0.25">
      <c r="A728" s="1" t="s">
        <v>4614</v>
      </c>
      <c r="B728" s="1" t="s">
        <v>487</v>
      </c>
      <c r="C728">
        <v>6.1494306077945829E-2</v>
      </c>
      <c r="D728">
        <v>0.370349020832617</v>
      </c>
      <c r="E728">
        <f>-LOG(GO_Biological_Process_2021_table[[#This Row],[Adjusted P-value]],10)</f>
        <v>0.43138879924393347</v>
      </c>
      <c r="F728">
        <v>0</v>
      </c>
      <c r="G728">
        <v>0</v>
      </c>
      <c r="H728">
        <v>7.128654970760234</v>
      </c>
      <c r="I728">
        <v>19.880469205986351</v>
      </c>
      <c r="J728" s="1" t="s">
        <v>4615</v>
      </c>
    </row>
    <row r="729" spans="1:10" x14ac:dyDescent="0.25">
      <c r="A729" s="1" t="s">
        <v>4616</v>
      </c>
      <c r="B729" s="1" t="s">
        <v>487</v>
      </c>
      <c r="C729">
        <v>6.1494306077945829E-2</v>
      </c>
      <c r="D729">
        <v>0.370349020832617</v>
      </c>
      <c r="E729">
        <f>-LOG(GO_Biological_Process_2021_table[[#This Row],[Adjusted P-value]],10)</f>
        <v>0.43138879924393347</v>
      </c>
      <c r="F729">
        <v>0</v>
      </c>
      <c r="G729">
        <v>0</v>
      </c>
      <c r="H729">
        <v>7.128654970760234</v>
      </c>
      <c r="I729">
        <v>19.880469205986351</v>
      </c>
      <c r="J729" s="1" t="s">
        <v>4617</v>
      </c>
    </row>
    <row r="730" spans="1:10" x14ac:dyDescent="0.25">
      <c r="A730" s="1" t="s">
        <v>4618</v>
      </c>
      <c r="B730" s="1" t="s">
        <v>487</v>
      </c>
      <c r="C730">
        <v>6.1494306077945829E-2</v>
      </c>
      <c r="D730">
        <v>0.370349020832617</v>
      </c>
      <c r="E730">
        <f>-LOG(GO_Biological_Process_2021_table[[#This Row],[Adjusted P-value]],10)</f>
        <v>0.43138879924393347</v>
      </c>
      <c r="F730">
        <v>0</v>
      </c>
      <c r="G730">
        <v>0</v>
      </c>
      <c r="H730">
        <v>7.128654970760234</v>
      </c>
      <c r="I730">
        <v>19.880469205986351</v>
      </c>
      <c r="J730" s="1" t="s">
        <v>4619</v>
      </c>
    </row>
    <row r="731" spans="1:10" x14ac:dyDescent="0.25">
      <c r="A731" s="1" t="s">
        <v>4620</v>
      </c>
      <c r="B731" s="1" t="s">
        <v>487</v>
      </c>
      <c r="C731">
        <v>6.1494306077945829E-2</v>
      </c>
      <c r="D731">
        <v>0.370349020832617</v>
      </c>
      <c r="E731">
        <f>-LOG(GO_Biological_Process_2021_table[[#This Row],[Adjusted P-value]],10)</f>
        <v>0.43138879924393347</v>
      </c>
      <c r="F731">
        <v>0</v>
      </c>
      <c r="G731">
        <v>0</v>
      </c>
      <c r="H731">
        <v>7.128654970760234</v>
      </c>
      <c r="I731">
        <v>19.880469205986351</v>
      </c>
      <c r="J731" s="1" t="s">
        <v>4621</v>
      </c>
    </row>
    <row r="732" spans="1:10" x14ac:dyDescent="0.25">
      <c r="A732" s="1" t="s">
        <v>4622</v>
      </c>
      <c r="B732" s="1" t="s">
        <v>487</v>
      </c>
      <c r="C732">
        <v>6.1494306077945829E-2</v>
      </c>
      <c r="D732">
        <v>0.370349020832617</v>
      </c>
      <c r="E732">
        <f>-LOG(GO_Biological_Process_2021_table[[#This Row],[Adjusted P-value]],10)</f>
        <v>0.43138879924393347</v>
      </c>
      <c r="F732">
        <v>0</v>
      </c>
      <c r="G732">
        <v>0</v>
      </c>
      <c r="H732">
        <v>7.128654970760234</v>
      </c>
      <c r="I732">
        <v>19.880469205986351</v>
      </c>
      <c r="J732" s="1" t="s">
        <v>4623</v>
      </c>
    </row>
    <row r="733" spans="1:10" x14ac:dyDescent="0.25">
      <c r="A733" s="1" t="s">
        <v>4624</v>
      </c>
      <c r="B733" s="1" t="s">
        <v>487</v>
      </c>
      <c r="C733">
        <v>6.1494306077945829E-2</v>
      </c>
      <c r="D733">
        <v>0.370349020832617</v>
      </c>
      <c r="E733">
        <f>-LOG(GO_Biological_Process_2021_table[[#This Row],[Adjusted P-value]],10)</f>
        <v>0.43138879924393347</v>
      </c>
      <c r="F733">
        <v>0</v>
      </c>
      <c r="G733">
        <v>0</v>
      </c>
      <c r="H733">
        <v>7.128654970760234</v>
      </c>
      <c r="I733">
        <v>19.880469205986351</v>
      </c>
      <c r="J733" s="1" t="s">
        <v>4625</v>
      </c>
    </row>
    <row r="734" spans="1:10" x14ac:dyDescent="0.25">
      <c r="A734" s="1" t="s">
        <v>4626</v>
      </c>
      <c r="B734" s="1" t="s">
        <v>487</v>
      </c>
      <c r="C734">
        <v>6.1494306077945829E-2</v>
      </c>
      <c r="D734">
        <v>0.370349020832617</v>
      </c>
      <c r="E734">
        <f>-LOG(GO_Biological_Process_2021_table[[#This Row],[Adjusted P-value]],10)</f>
        <v>0.43138879924393347</v>
      </c>
      <c r="F734">
        <v>0</v>
      </c>
      <c r="G734">
        <v>0</v>
      </c>
      <c r="H734">
        <v>7.128654970760234</v>
      </c>
      <c r="I734">
        <v>19.880469205986351</v>
      </c>
      <c r="J734" s="1" t="s">
        <v>4627</v>
      </c>
    </row>
    <row r="735" spans="1:10" x14ac:dyDescent="0.25">
      <c r="A735" s="1" t="s">
        <v>4628</v>
      </c>
      <c r="B735" s="1" t="s">
        <v>487</v>
      </c>
      <c r="C735">
        <v>6.1494306077945829E-2</v>
      </c>
      <c r="D735">
        <v>0.370349020832617</v>
      </c>
      <c r="E735">
        <f>-LOG(GO_Biological_Process_2021_table[[#This Row],[Adjusted P-value]],10)</f>
        <v>0.43138879924393347</v>
      </c>
      <c r="F735">
        <v>0</v>
      </c>
      <c r="G735">
        <v>0</v>
      </c>
      <c r="H735">
        <v>7.128654970760234</v>
      </c>
      <c r="I735">
        <v>19.880469205986351</v>
      </c>
      <c r="J735" s="1" t="s">
        <v>4629</v>
      </c>
    </row>
    <row r="736" spans="1:10" x14ac:dyDescent="0.25">
      <c r="A736" s="1" t="s">
        <v>4630</v>
      </c>
      <c r="B736" s="1" t="s">
        <v>487</v>
      </c>
      <c r="C736">
        <v>6.1494306077945829E-2</v>
      </c>
      <c r="D736">
        <v>0.370349020832617</v>
      </c>
      <c r="E736">
        <f>-LOG(GO_Biological_Process_2021_table[[#This Row],[Adjusted P-value]],10)</f>
        <v>0.43138879924393347</v>
      </c>
      <c r="F736">
        <v>0</v>
      </c>
      <c r="G736">
        <v>0</v>
      </c>
      <c r="H736">
        <v>7.128654970760234</v>
      </c>
      <c r="I736">
        <v>19.880469205986351</v>
      </c>
      <c r="J736" s="1" t="s">
        <v>4631</v>
      </c>
    </row>
    <row r="737" spans="1:10" x14ac:dyDescent="0.25">
      <c r="A737" s="1" t="s">
        <v>4632</v>
      </c>
      <c r="B737" s="1" t="s">
        <v>487</v>
      </c>
      <c r="C737">
        <v>6.1494306077945829E-2</v>
      </c>
      <c r="D737">
        <v>0.370349020832617</v>
      </c>
      <c r="E737">
        <f>-LOG(GO_Biological_Process_2021_table[[#This Row],[Adjusted P-value]],10)</f>
        <v>0.43138879924393347</v>
      </c>
      <c r="F737">
        <v>0</v>
      </c>
      <c r="G737">
        <v>0</v>
      </c>
      <c r="H737">
        <v>7.128654970760234</v>
      </c>
      <c r="I737">
        <v>19.880469205986351</v>
      </c>
      <c r="J737" s="1" t="s">
        <v>4633</v>
      </c>
    </row>
    <row r="738" spans="1:10" x14ac:dyDescent="0.25">
      <c r="A738" s="1" t="s">
        <v>4634</v>
      </c>
      <c r="B738" s="1" t="s">
        <v>487</v>
      </c>
      <c r="C738">
        <v>6.1494306077945829E-2</v>
      </c>
      <c r="D738">
        <v>0.370349020832617</v>
      </c>
      <c r="E738">
        <f>-LOG(GO_Biological_Process_2021_table[[#This Row],[Adjusted P-value]],10)</f>
        <v>0.43138879924393347</v>
      </c>
      <c r="F738">
        <v>0</v>
      </c>
      <c r="G738">
        <v>0</v>
      </c>
      <c r="H738">
        <v>7.128654970760234</v>
      </c>
      <c r="I738">
        <v>19.880469205986351</v>
      </c>
      <c r="J738" s="1" t="s">
        <v>4635</v>
      </c>
    </row>
    <row r="739" spans="1:10" x14ac:dyDescent="0.25">
      <c r="A739" s="1" t="s">
        <v>4636</v>
      </c>
      <c r="B739" s="1" t="s">
        <v>487</v>
      </c>
      <c r="C739">
        <v>6.1494306077945829E-2</v>
      </c>
      <c r="D739">
        <v>0.370349020832617</v>
      </c>
      <c r="E739">
        <f>-LOG(GO_Biological_Process_2021_table[[#This Row],[Adjusted P-value]],10)</f>
        <v>0.43138879924393347</v>
      </c>
      <c r="F739">
        <v>0</v>
      </c>
      <c r="G739">
        <v>0</v>
      </c>
      <c r="H739">
        <v>7.128654970760234</v>
      </c>
      <c r="I739">
        <v>19.880469205986351</v>
      </c>
      <c r="J739" s="1" t="s">
        <v>4621</v>
      </c>
    </row>
    <row r="740" spans="1:10" x14ac:dyDescent="0.25">
      <c r="A740" s="1" t="s">
        <v>4637</v>
      </c>
      <c r="B740" s="1" t="s">
        <v>487</v>
      </c>
      <c r="C740">
        <v>6.1494306077945829E-2</v>
      </c>
      <c r="D740">
        <v>0.370349020832617</v>
      </c>
      <c r="E740">
        <f>-LOG(GO_Biological_Process_2021_table[[#This Row],[Adjusted P-value]],10)</f>
        <v>0.43138879924393347</v>
      </c>
      <c r="F740">
        <v>0</v>
      </c>
      <c r="G740">
        <v>0</v>
      </c>
      <c r="H740">
        <v>7.128654970760234</v>
      </c>
      <c r="I740">
        <v>19.880469205986351</v>
      </c>
      <c r="J740" s="1" t="s">
        <v>1345</v>
      </c>
    </row>
    <row r="741" spans="1:10" x14ac:dyDescent="0.25">
      <c r="A741" s="1" t="s">
        <v>4638</v>
      </c>
      <c r="B741" s="1" t="s">
        <v>487</v>
      </c>
      <c r="C741">
        <v>6.1494306077945829E-2</v>
      </c>
      <c r="D741">
        <v>0.370349020832617</v>
      </c>
      <c r="E741">
        <f>-LOG(GO_Biological_Process_2021_table[[#This Row],[Adjusted P-value]],10)</f>
        <v>0.43138879924393347</v>
      </c>
      <c r="F741">
        <v>0</v>
      </c>
      <c r="G741">
        <v>0</v>
      </c>
      <c r="H741">
        <v>7.128654970760234</v>
      </c>
      <c r="I741">
        <v>19.880469205986351</v>
      </c>
      <c r="J741" s="1" t="s">
        <v>4639</v>
      </c>
    </row>
    <row r="742" spans="1:10" x14ac:dyDescent="0.25">
      <c r="A742" s="1" t="s">
        <v>4640</v>
      </c>
      <c r="B742" s="1" t="s">
        <v>487</v>
      </c>
      <c r="C742">
        <v>6.1494306077945829E-2</v>
      </c>
      <c r="D742">
        <v>0.370349020832617</v>
      </c>
      <c r="E742">
        <f>-LOG(GO_Biological_Process_2021_table[[#This Row],[Adjusted P-value]],10)</f>
        <v>0.43138879924393347</v>
      </c>
      <c r="F742">
        <v>0</v>
      </c>
      <c r="G742">
        <v>0</v>
      </c>
      <c r="H742">
        <v>7.128654970760234</v>
      </c>
      <c r="I742">
        <v>19.880469205986351</v>
      </c>
      <c r="J742" s="1" t="s">
        <v>4641</v>
      </c>
    </row>
    <row r="743" spans="1:10" x14ac:dyDescent="0.25">
      <c r="A743" s="1" t="s">
        <v>4642</v>
      </c>
      <c r="B743" s="1" t="s">
        <v>487</v>
      </c>
      <c r="C743">
        <v>6.1494306077945829E-2</v>
      </c>
      <c r="D743">
        <v>0.370349020832617</v>
      </c>
      <c r="E743">
        <f>-LOG(GO_Biological_Process_2021_table[[#This Row],[Adjusted P-value]],10)</f>
        <v>0.43138879924393347</v>
      </c>
      <c r="F743">
        <v>0</v>
      </c>
      <c r="G743">
        <v>0</v>
      </c>
      <c r="H743">
        <v>7.128654970760234</v>
      </c>
      <c r="I743">
        <v>19.880469205986351</v>
      </c>
      <c r="J743" s="1" t="s">
        <v>4643</v>
      </c>
    </row>
    <row r="744" spans="1:10" x14ac:dyDescent="0.25">
      <c r="A744" s="1" t="s">
        <v>4644</v>
      </c>
      <c r="B744" s="1" t="s">
        <v>487</v>
      </c>
      <c r="C744">
        <v>6.1494306077945829E-2</v>
      </c>
      <c r="D744">
        <v>0.370349020832617</v>
      </c>
      <c r="E744">
        <f>-LOG(GO_Biological_Process_2021_table[[#This Row],[Adjusted P-value]],10)</f>
        <v>0.43138879924393347</v>
      </c>
      <c r="F744">
        <v>0</v>
      </c>
      <c r="G744">
        <v>0</v>
      </c>
      <c r="H744">
        <v>7.128654970760234</v>
      </c>
      <c r="I744">
        <v>19.880469205986351</v>
      </c>
      <c r="J744" s="1" t="s">
        <v>4645</v>
      </c>
    </row>
    <row r="745" spans="1:10" x14ac:dyDescent="0.25">
      <c r="A745" s="1" t="s">
        <v>4646</v>
      </c>
      <c r="B745" s="1" t="s">
        <v>487</v>
      </c>
      <c r="C745">
        <v>6.1494306077945829E-2</v>
      </c>
      <c r="D745">
        <v>0.370349020832617</v>
      </c>
      <c r="E745">
        <f>-LOG(GO_Biological_Process_2021_table[[#This Row],[Adjusted P-value]],10)</f>
        <v>0.43138879924393347</v>
      </c>
      <c r="F745">
        <v>0</v>
      </c>
      <c r="G745">
        <v>0</v>
      </c>
      <c r="H745">
        <v>7.128654970760234</v>
      </c>
      <c r="I745">
        <v>19.880469205986351</v>
      </c>
      <c r="J745" s="1" t="s">
        <v>4647</v>
      </c>
    </row>
    <row r="746" spans="1:10" x14ac:dyDescent="0.25">
      <c r="A746" s="1" t="s">
        <v>4648</v>
      </c>
      <c r="B746" s="1" t="s">
        <v>487</v>
      </c>
      <c r="C746">
        <v>6.1494306077945829E-2</v>
      </c>
      <c r="D746">
        <v>0.370349020832617</v>
      </c>
      <c r="E746">
        <f>-LOG(GO_Biological_Process_2021_table[[#This Row],[Adjusted P-value]],10)</f>
        <v>0.43138879924393347</v>
      </c>
      <c r="F746">
        <v>0</v>
      </c>
      <c r="G746">
        <v>0</v>
      </c>
      <c r="H746">
        <v>7.128654970760234</v>
      </c>
      <c r="I746">
        <v>19.880469205986351</v>
      </c>
      <c r="J746" s="1" t="s">
        <v>4649</v>
      </c>
    </row>
    <row r="747" spans="1:10" x14ac:dyDescent="0.25">
      <c r="A747" s="1" t="s">
        <v>4650</v>
      </c>
      <c r="B747" s="1" t="s">
        <v>487</v>
      </c>
      <c r="C747">
        <v>6.1494306077945829E-2</v>
      </c>
      <c r="D747">
        <v>0.370349020832617</v>
      </c>
      <c r="E747">
        <f>-LOG(GO_Biological_Process_2021_table[[#This Row],[Adjusted P-value]],10)</f>
        <v>0.43138879924393347</v>
      </c>
      <c r="F747">
        <v>0</v>
      </c>
      <c r="G747">
        <v>0</v>
      </c>
      <c r="H747">
        <v>7.128654970760234</v>
      </c>
      <c r="I747">
        <v>19.880469205986351</v>
      </c>
      <c r="J747" s="1" t="s">
        <v>4651</v>
      </c>
    </row>
    <row r="748" spans="1:10" x14ac:dyDescent="0.25">
      <c r="A748" s="1" t="s">
        <v>4652</v>
      </c>
      <c r="B748" s="1" t="s">
        <v>487</v>
      </c>
      <c r="C748">
        <v>6.1494306077945829E-2</v>
      </c>
      <c r="D748">
        <v>0.370349020832617</v>
      </c>
      <c r="E748">
        <f>-LOG(GO_Biological_Process_2021_table[[#This Row],[Adjusted P-value]],10)</f>
        <v>0.43138879924393347</v>
      </c>
      <c r="F748">
        <v>0</v>
      </c>
      <c r="G748">
        <v>0</v>
      </c>
      <c r="H748">
        <v>7.128654970760234</v>
      </c>
      <c r="I748">
        <v>19.880469205986351</v>
      </c>
      <c r="J748" s="1" t="s">
        <v>4653</v>
      </c>
    </row>
    <row r="749" spans="1:10" x14ac:dyDescent="0.25">
      <c r="A749" s="1" t="s">
        <v>4654</v>
      </c>
      <c r="B749" s="1" t="s">
        <v>487</v>
      </c>
      <c r="C749">
        <v>6.1494306077945829E-2</v>
      </c>
      <c r="D749">
        <v>0.370349020832617</v>
      </c>
      <c r="E749">
        <f>-LOG(GO_Biological_Process_2021_table[[#This Row],[Adjusted P-value]],10)</f>
        <v>0.43138879924393347</v>
      </c>
      <c r="F749">
        <v>0</v>
      </c>
      <c r="G749">
        <v>0</v>
      </c>
      <c r="H749">
        <v>7.128654970760234</v>
      </c>
      <c r="I749">
        <v>19.880469205986351</v>
      </c>
      <c r="J749" s="1" t="s">
        <v>4655</v>
      </c>
    </row>
    <row r="750" spans="1:10" x14ac:dyDescent="0.25">
      <c r="A750" s="1" t="s">
        <v>4656</v>
      </c>
      <c r="B750" s="1" t="s">
        <v>487</v>
      </c>
      <c r="C750">
        <v>6.1494306077945829E-2</v>
      </c>
      <c r="D750">
        <v>0.370349020832617</v>
      </c>
      <c r="E750">
        <f>-LOG(GO_Biological_Process_2021_table[[#This Row],[Adjusted P-value]],10)</f>
        <v>0.43138879924393347</v>
      </c>
      <c r="F750">
        <v>0</v>
      </c>
      <c r="G750">
        <v>0</v>
      </c>
      <c r="H750">
        <v>7.128654970760234</v>
      </c>
      <c r="I750">
        <v>19.880469205986351</v>
      </c>
      <c r="J750" s="1" t="s">
        <v>4657</v>
      </c>
    </row>
    <row r="751" spans="1:10" x14ac:dyDescent="0.25">
      <c r="A751" s="1" t="s">
        <v>4658</v>
      </c>
      <c r="B751" s="1" t="s">
        <v>487</v>
      </c>
      <c r="C751">
        <v>6.1494306077945829E-2</v>
      </c>
      <c r="D751">
        <v>0.370349020832617</v>
      </c>
      <c r="E751">
        <f>-LOG(GO_Biological_Process_2021_table[[#This Row],[Adjusted P-value]],10)</f>
        <v>0.43138879924393347</v>
      </c>
      <c r="F751">
        <v>0</v>
      </c>
      <c r="G751">
        <v>0</v>
      </c>
      <c r="H751">
        <v>7.128654970760234</v>
      </c>
      <c r="I751">
        <v>19.880469205986351</v>
      </c>
      <c r="J751" s="1" t="s">
        <v>4659</v>
      </c>
    </row>
    <row r="752" spans="1:10" x14ac:dyDescent="0.25">
      <c r="A752" s="1" t="s">
        <v>4660</v>
      </c>
      <c r="B752" s="1" t="s">
        <v>487</v>
      </c>
      <c r="C752">
        <v>6.1494306077945829E-2</v>
      </c>
      <c r="D752">
        <v>0.370349020832617</v>
      </c>
      <c r="E752">
        <f>-LOG(GO_Biological_Process_2021_table[[#This Row],[Adjusted P-value]],10)</f>
        <v>0.43138879924393347</v>
      </c>
      <c r="F752">
        <v>0</v>
      </c>
      <c r="G752">
        <v>0</v>
      </c>
      <c r="H752">
        <v>7.128654970760234</v>
      </c>
      <c r="I752">
        <v>19.880469205986351</v>
      </c>
      <c r="J752" s="1" t="s">
        <v>4661</v>
      </c>
    </row>
    <row r="753" spans="1:10" x14ac:dyDescent="0.25">
      <c r="A753" s="1" t="s">
        <v>4662</v>
      </c>
      <c r="B753" s="1" t="s">
        <v>487</v>
      </c>
      <c r="C753">
        <v>6.1494306077945829E-2</v>
      </c>
      <c r="D753">
        <v>0.370349020832617</v>
      </c>
      <c r="E753">
        <f>-LOG(GO_Biological_Process_2021_table[[#This Row],[Adjusted P-value]],10)</f>
        <v>0.43138879924393347</v>
      </c>
      <c r="F753">
        <v>0</v>
      </c>
      <c r="G753">
        <v>0</v>
      </c>
      <c r="H753">
        <v>7.128654970760234</v>
      </c>
      <c r="I753">
        <v>19.880469205986351</v>
      </c>
      <c r="J753" s="1" t="s">
        <v>4663</v>
      </c>
    </row>
    <row r="754" spans="1:10" x14ac:dyDescent="0.25">
      <c r="A754" s="1" t="s">
        <v>4664</v>
      </c>
      <c r="B754" s="1" t="s">
        <v>487</v>
      </c>
      <c r="C754">
        <v>6.1494306077945829E-2</v>
      </c>
      <c r="D754">
        <v>0.370349020832617</v>
      </c>
      <c r="E754">
        <f>-LOG(GO_Biological_Process_2021_table[[#This Row],[Adjusted P-value]],10)</f>
        <v>0.43138879924393347</v>
      </c>
      <c r="F754">
        <v>0</v>
      </c>
      <c r="G754">
        <v>0</v>
      </c>
      <c r="H754">
        <v>7.128654970760234</v>
      </c>
      <c r="I754">
        <v>19.880469205986351</v>
      </c>
      <c r="J754" s="1" t="s">
        <v>4665</v>
      </c>
    </row>
    <row r="755" spans="1:10" x14ac:dyDescent="0.25">
      <c r="A755" s="1" t="s">
        <v>4666</v>
      </c>
      <c r="B755" s="1" t="s">
        <v>487</v>
      </c>
      <c r="C755">
        <v>6.1494306077945829E-2</v>
      </c>
      <c r="D755">
        <v>0.370349020832617</v>
      </c>
      <c r="E755">
        <f>-LOG(GO_Biological_Process_2021_table[[#This Row],[Adjusted P-value]],10)</f>
        <v>0.43138879924393347</v>
      </c>
      <c r="F755">
        <v>0</v>
      </c>
      <c r="G755">
        <v>0</v>
      </c>
      <c r="H755">
        <v>7.128654970760234</v>
      </c>
      <c r="I755">
        <v>19.880469205986351</v>
      </c>
      <c r="J755" s="1" t="s">
        <v>4577</v>
      </c>
    </row>
    <row r="756" spans="1:10" x14ac:dyDescent="0.25">
      <c r="A756" s="1" t="s">
        <v>4667</v>
      </c>
      <c r="B756" s="1" t="s">
        <v>487</v>
      </c>
      <c r="C756">
        <v>6.1494306077945829E-2</v>
      </c>
      <c r="D756">
        <v>0.370349020832617</v>
      </c>
      <c r="E756">
        <f>-LOG(GO_Biological_Process_2021_table[[#This Row],[Adjusted P-value]],10)</f>
        <v>0.43138879924393347</v>
      </c>
      <c r="F756">
        <v>0</v>
      </c>
      <c r="G756">
        <v>0</v>
      </c>
      <c r="H756">
        <v>7.128654970760234</v>
      </c>
      <c r="I756">
        <v>19.880469205986351</v>
      </c>
      <c r="J756" s="1" t="s">
        <v>4668</v>
      </c>
    </row>
    <row r="757" spans="1:10" x14ac:dyDescent="0.25">
      <c r="A757" s="1" t="s">
        <v>4669</v>
      </c>
      <c r="B757" s="1" t="s">
        <v>487</v>
      </c>
      <c r="C757">
        <v>6.1494306077945829E-2</v>
      </c>
      <c r="D757">
        <v>0.370349020832617</v>
      </c>
      <c r="E757">
        <f>-LOG(GO_Biological_Process_2021_table[[#This Row],[Adjusted P-value]],10)</f>
        <v>0.43138879924393347</v>
      </c>
      <c r="F757">
        <v>0</v>
      </c>
      <c r="G757">
        <v>0</v>
      </c>
      <c r="H757">
        <v>7.128654970760234</v>
      </c>
      <c r="I757">
        <v>19.880469205986351</v>
      </c>
      <c r="J757" s="1" t="s">
        <v>4668</v>
      </c>
    </row>
    <row r="758" spans="1:10" x14ac:dyDescent="0.25">
      <c r="A758" s="1" t="s">
        <v>4670</v>
      </c>
      <c r="B758" s="1" t="s">
        <v>487</v>
      </c>
      <c r="C758">
        <v>6.1494306077945829E-2</v>
      </c>
      <c r="D758">
        <v>0.370349020832617</v>
      </c>
      <c r="E758">
        <f>-LOG(GO_Biological_Process_2021_table[[#This Row],[Adjusted P-value]],10)</f>
        <v>0.43138879924393347</v>
      </c>
      <c r="F758">
        <v>0</v>
      </c>
      <c r="G758">
        <v>0</v>
      </c>
      <c r="H758">
        <v>7.128654970760234</v>
      </c>
      <c r="I758">
        <v>19.880469205986351</v>
      </c>
      <c r="J758" s="1" t="s">
        <v>761</v>
      </c>
    </row>
    <row r="759" spans="1:10" x14ac:dyDescent="0.25">
      <c r="A759" s="1" t="s">
        <v>4671</v>
      </c>
      <c r="B759" s="1" t="s">
        <v>511</v>
      </c>
      <c r="C759">
        <v>6.2109298414508608E-2</v>
      </c>
      <c r="D759">
        <v>0.370349020832617</v>
      </c>
      <c r="E759">
        <f>-LOG(GO_Biological_Process_2021_table[[#This Row],[Adjusted P-value]],10)</f>
        <v>0.43138879924393347</v>
      </c>
      <c r="F759">
        <v>0</v>
      </c>
      <c r="G759">
        <v>0</v>
      </c>
      <c r="H759">
        <v>3.0568752091000335</v>
      </c>
      <c r="I759">
        <v>8.4946269239944705</v>
      </c>
      <c r="J759" s="1" t="s">
        <v>4672</v>
      </c>
    </row>
    <row r="760" spans="1:10" x14ac:dyDescent="0.25">
      <c r="A760" s="1" t="s">
        <v>4673</v>
      </c>
      <c r="B760" s="1" t="s">
        <v>511</v>
      </c>
      <c r="C760">
        <v>6.2109298414508608E-2</v>
      </c>
      <c r="D760">
        <v>0.370349020832617</v>
      </c>
      <c r="E760">
        <f>-LOG(GO_Biological_Process_2021_table[[#This Row],[Adjusted P-value]],10)</f>
        <v>0.43138879924393347</v>
      </c>
      <c r="F760">
        <v>0</v>
      </c>
      <c r="G760">
        <v>0</v>
      </c>
      <c r="H760">
        <v>3.0568752091000335</v>
      </c>
      <c r="I760">
        <v>8.4946269239944705</v>
      </c>
      <c r="J760" s="1" t="s">
        <v>4674</v>
      </c>
    </row>
    <row r="761" spans="1:10" x14ac:dyDescent="0.25">
      <c r="A761" s="1" t="s">
        <v>4675</v>
      </c>
      <c r="B761" s="1" t="s">
        <v>511</v>
      </c>
      <c r="C761">
        <v>6.2109298414508608E-2</v>
      </c>
      <c r="D761">
        <v>0.370349020832617</v>
      </c>
      <c r="E761">
        <f>-LOG(GO_Biological_Process_2021_table[[#This Row],[Adjusted P-value]],10)</f>
        <v>0.43138879924393347</v>
      </c>
      <c r="F761">
        <v>0</v>
      </c>
      <c r="G761">
        <v>0</v>
      </c>
      <c r="H761">
        <v>3.0568752091000335</v>
      </c>
      <c r="I761">
        <v>8.4946269239944705</v>
      </c>
      <c r="J761" s="1" t="s">
        <v>4676</v>
      </c>
    </row>
    <row r="762" spans="1:10" x14ac:dyDescent="0.25">
      <c r="A762" s="1" t="s">
        <v>4677</v>
      </c>
      <c r="B762" s="1" t="s">
        <v>511</v>
      </c>
      <c r="C762">
        <v>6.2109298414508608E-2</v>
      </c>
      <c r="D762">
        <v>0.370349020832617</v>
      </c>
      <c r="E762">
        <f>-LOG(GO_Biological_Process_2021_table[[#This Row],[Adjusted P-value]],10)</f>
        <v>0.43138879924393347</v>
      </c>
      <c r="F762">
        <v>0</v>
      </c>
      <c r="G762">
        <v>0</v>
      </c>
      <c r="H762">
        <v>3.0568752091000335</v>
      </c>
      <c r="I762">
        <v>8.4946269239944705</v>
      </c>
      <c r="J762" s="1" t="s">
        <v>4678</v>
      </c>
    </row>
    <row r="763" spans="1:10" x14ac:dyDescent="0.25">
      <c r="A763" s="1" t="s">
        <v>4679</v>
      </c>
      <c r="B763" s="1" t="s">
        <v>511</v>
      </c>
      <c r="C763">
        <v>6.2109298414508608E-2</v>
      </c>
      <c r="D763">
        <v>0.370349020832617</v>
      </c>
      <c r="E763">
        <f>-LOG(GO_Biological_Process_2021_table[[#This Row],[Adjusted P-value]],10)</f>
        <v>0.43138879924393347</v>
      </c>
      <c r="F763">
        <v>0</v>
      </c>
      <c r="G763">
        <v>0</v>
      </c>
      <c r="H763">
        <v>3.0568752091000335</v>
      </c>
      <c r="I763">
        <v>8.4946269239944705</v>
      </c>
      <c r="J763" s="1" t="s">
        <v>4680</v>
      </c>
    </row>
    <row r="764" spans="1:10" x14ac:dyDescent="0.25">
      <c r="A764" s="1" t="s">
        <v>4681</v>
      </c>
      <c r="B764" s="1" t="s">
        <v>511</v>
      </c>
      <c r="C764">
        <v>6.2109298414508608E-2</v>
      </c>
      <c r="D764">
        <v>0.370349020832617</v>
      </c>
      <c r="E764">
        <f>-LOG(GO_Biological_Process_2021_table[[#This Row],[Adjusted P-value]],10)</f>
        <v>0.43138879924393347</v>
      </c>
      <c r="F764">
        <v>0</v>
      </c>
      <c r="G764">
        <v>0</v>
      </c>
      <c r="H764">
        <v>3.0568752091000335</v>
      </c>
      <c r="I764">
        <v>8.4946269239944705</v>
      </c>
      <c r="J764" s="1" t="s">
        <v>4682</v>
      </c>
    </row>
    <row r="765" spans="1:10" x14ac:dyDescent="0.25">
      <c r="A765" s="1" t="s">
        <v>4683</v>
      </c>
      <c r="B765" s="1" t="s">
        <v>511</v>
      </c>
      <c r="C765">
        <v>6.2109298414508608E-2</v>
      </c>
      <c r="D765">
        <v>0.370349020832617</v>
      </c>
      <c r="E765">
        <f>-LOG(GO_Biological_Process_2021_table[[#This Row],[Adjusted P-value]],10)</f>
        <v>0.43138879924393347</v>
      </c>
      <c r="F765">
        <v>0</v>
      </c>
      <c r="G765">
        <v>0</v>
      </c>
      <c r="H765">
        <v>3.0568752091000335</v>
      </c>
      <c r="I765">
        <v>8.4946269239944705</v>
      </c>
      <c r="J765" s="1" t="s">
        <v>4684</v>
      </c>
    </row>
    <row r="766" spans="1:10" x14ac:dyDescent="0.25">
      <c r="A766" s="1" t="s">
        <v>4685</v>
      </c>
      <c r="B766" s="1" t="s">
        <v>511</v>
      </c>
      <c r="C766">
        <v>6.2109298414508608E-2</v>
      </c>
      <c r="D766">
        <v>0.370349020832617</v>
      </c>
      <c r="E766">
        <f>-LOG(GO_Biological_Process_2021_table[[#This Row],[Adjusted P-value]],10)</f>
        <v>0.43138879924393347</v>
      </c>
      <c r="F766">
        <v>0</v>
      </c>
      <c r="G766">
        <v>0</v>
      </c>
      <c r="H766">
        <v>3.0568752091000335</v>
      </c>
      <c r="I766">
        <v>8.4946269239944705</v>
      </c>
      <c r="J766" s="1" t="s">
        <v>4686</v>
      </c>
    </row>
    <row r="767" spans="1:10" x14ac:dyDescent="0.25">
      <c r="A767" s="1" t="s">
        <v>4687</v>
      </c>
      <c r="B767" s="1" t="s">
        <v>511</v>
      </c>
      <c r="C767">
        <v>6.2109298414508608E-2</v>
      </c>
      <c r="D767">
        <v>0.370349020832617</v>
      </c>
      <c r="E767">
        <f>-LOG(GO_Biological_Process_2021_table[[#This Row],[Adjusted P-value]],10)</f>
        <v>0.43138879924393347</v>
      </c>
      <c r="F767">
        <v>0</v>
      </c>
      <c r="G767">
        <v>0</v>
      </c>
      <c r="H767">
        <v>3.0568752091000335</v>
      </c>
      <c r="I767">
        <v>8.4946269239944705</v>
      </c>
      <c r="J767" s="1" t="s">
        <v>4688</v>
      </c>
    </row>
    <row r="768" spans="1:10" x14ac:dyDescent="0.25">
      <c r="A768" s="1" t="s">
        <v>4689</v>
      </c>
      <c r="B768" s="1" t="s">
        <v>511</v>
      </c>
      <c r="C768">
        <v>6.2109298414508608E-2</v>
      </c>
      <c r="D768">
        <v>0.370349020832617</v>
      </c>
      <c r="E768">
        <f>-LOG(GO_Biological_Process_2021_table[[#This Row],[Adjusted P-value]],10)</f>
        <v>0.43138879924393347</v>
      </c>
      <c r="F768">
        <v>0</v>
      </c>
      <c r="G768">
        <v>0</v>
      </c>
      <c r="H768">
        <v>3.0568752091000335</v>
      </c>
      <c r="I768">
        <v>8.4946269239944705</v>
      </c>
      <c r="J768" s="1" t="s">
        <v>4690</v>
      </c>
    </row>
    <row r="769" spans="1:10" x14ac:dyDescent="0.25">
      <c r="A769" s="1" t="s">
        <v>4691</v>
      </c>
      <c r="B769" s="1" t="s">
        <v>511</v>
      </c>
      <c r="C769">
        <v>6.2109298414508608E-2</v>
      </c>
      <c r="D769">
        <v>0.370349020832617</v>
      </c>
      <c r="E769">
        <f>-LOG(GO_Biological_Process_2021_table[[#This Row],[Adjusted P-value]],10)</f>
        <v>0.43138879924393347</v>
      </c>
      <c r="F769">
        <v>0</v>
      </c>
      <c r="G769">
        <v>0</v>
      </c>
      <c r="H769">
        <v>3.0568752091000335</v>
      </c>
      <c r="I769">
        <v>8.4946269239944705</v>
      </c>
      <c r="J769" s="1" t="s">
        <v>4692</v>
      </c>
    </row>
    <row r="770" spans="1:10" x14ac:dyDescent="0.25">
      <c r="A770" s="1" t="s">
        <v>4693</v>
      </c>
      <c r="B770" s="1" t="s">
        <v>511</v>
      </c>
      <c r="C770">
        <v>6.2109298414508608E-2</v>
      </c>
      <c r="D770">
        <v>0.370349020832617</v>
      </c>
      <c r="E770">
        <f>-LOG(GO_Biological_Process_2021_table[[#This Row],[Adjusted P-value]],10)</f>
        <v>0.43138879924393347</v>
      </c>
      <c r="F770">
        <v>0</v>
      </c>
      <c r="G770">
        <v>0</v>
      </c>
      <c r="H770">
        <v>3.0568752091000335</v>
      </c>
      <c r="I770">
        <v>8.4946269239944705</v>
      </c>
      <c r="J770" s="1" t="s">
        <v>4694</v>
      </c>
    </row>
    <row r="771" spans="1:10" x14ac:dyDescent="0.25">
      <c r="A771" s="1" t="s">
        <v>4695</v>
      </c>
      <c r="B771" s="1" t="s">
        <v>511</v>
      </c>
      <c r="C771">
        <v>6.2109298414508608E-2</v>
      </c>
      <c r="D771">
        <v>0.370349020832617</v>
      </c>
      <c r="E771">
        <f>-LOG(GO_Biological_Process_2021_table[[#This Row],[Adjusted P-value]],10)</f>
        <v>0.43138879924393347</v>
      </c>
      <c r="F771">
        <v>0</v>
      </c>
      <c r="G771">
        <v>0</v>
      </c>
      <c r="H771">
        <v>3.0568752091000335</v>
      </c>
      <c r="I771">
        <v>8.4946269239944705</v>
      </c>
      <c r="J771" s="1" t="s">
        <v>4696</v>
      </c>
    </row>
    <row r="772" spans="1:10" x14ac:dyDescent="0.25">
      <c r="A772" s="1" t="s">
        <v>4697</v>
      </c>
      <c r="B772" s="1" t="s">
        <v>511</v>
      </c>
      <c r="C772">
        <v>6.2109298414508608E-2</v>
      </c>
      <c r="D772">
        <v>0.370349020832617</v>
      </c>
      <c r="E772">
        <f>-LOG(GO_Biological_Process_2021_table[[#This Row],[Adjusted P-value]],10)</f>
        <v>0.43138879924393347</v>
      </c>
      <c r="F772">
        <v>0</v>
      </c>
      <c r="G772">
        <v>0</v>
      </c>
      <c r="H772">
        <v>3.0568752091000335</v>
      </c>
      <c r="I772">
        <v>8.4946269239944705</v>
      </c>
      <c r="J772" s="1" t="s">
        <v>4698</v>
      </c>
    </row>
    <row r="773" spans="1:10" x14ac:dyDescent="0.25">
      <c r="A773" s="1" t="s">
        <v>4699</v>
      </c>
      <c r="B773" s="1" t="s">
        <v>511</v>
      </c>
      <c r="C773">
        <v>6.2109298414508608E-2</v>
      </c>
      <c r="D773">
        <v>0.370349020832617</v>
      </c>
      <c r="E773">
        <f>-LOG(GO_Biological_Process_2021_table[[#This Row],[Adjusted P-value]],10)</f>
        <v>0.43138879924393347</v>
      </c>
      <c r="F773">
        <v>0</v>
      </c>
      <c r="G773">
        <v>0</v>
      </c>
      <c r="H773">
        <v>3.0568752091000335</v>
      </c>
      <c r="I773">
        <v>8.4946269239944705</v>
      </c>
      <c r="J773" s="1" t="s">
        <v>4700</v>
      </c>
    </row>
    <row r="774" spans="1:10" x14ac:dyDescent="0.25">
      <c r="A774" s="1" t="s">
        <v>4701</v>
      </c>
      <c r="B774" s="1" t="s">
        <v>511</v>
      </c>
      <c r="C774">
        <v>6.2109298414508608E-2</v>
      </c>
      <c r="D774">
        <v>0.370349020832617</v>
      </c>
      <c r="E774">
        <f>-LOG(GO_Biological_Process_2021_table[[#This Row],[Adjusted P-value]],10)</f>
        <v>0.43138879924393347</v>
      </c>
      <c r="F774">
        <v>0</v>
      </c>
      <c r="G774">
        <v>0</v>
      </c>
      <c r="H774">
        <v>3.0568752091000335</v>
      </c>
      <c r="I774">
        <v>8.4946269239944705</v>
      </c>
      <c r="J774" s="1" t="s">
        <v>4702</v>
      </c>
    </row>
    <row r="775" spans="1:10" x14ac:dyDescent="0.25">
      <c r="A775" s="1" t="s">
        <v>4703</v>
      </c>
      <c r="B775" s="1" t="s">
        <v>511</v>
      </c>
      <c r="C775">
        <v>6.2109298414508608E-2</v>
      </c>
      <c r="D775">
        <v>0.370349020832617</v>
      </c>
      <c r="E775">
        <f>-LOG(GO_Biological_Process_2021_table[[#This Row],[Adjusted P-value]],10)</f>
        <v>0.43138879924393347</v>
      </c>
      <c r="F775">
        <v>0</v>
      </c>
      <c r="G775">
        <v>0</v>
      </c>
      <c r="H775">
        <v>3.0568752091000335</v>
      </c>
      <c r="I775">
        <v>8.4946269239944705</v>
      </c>
      <c r="J775" s="1" t="s">
        <v>4704</v>
      </c>
    </row>
    <row r="776" spans="1:10" x14ac:dyDescent="0.25">
      <c r="A776" s="1" t="s">
        <v>4705</v>
      </c>
      <c r="B776" s="1" t="s">
        <v>511</v>
      </c>
      <c r="C776">
        <v>6.2109298414508608E-2</v>
      </c>
      <c r="D776">
        <v>0.370349020832617</v>
      </c>
      <c r="E776">
        <f>-LOG(GO_Biological_Process_2021_table[[#This Row],[Adjusted P-value]],10)</f>
        <v>0.43138879924393347</v>
      </c>
      <c r="F776">
        <v>0</v>
      </c>
      <c r="G776">
        <v>0</v>
      </c>
      <c r="H776">
        <v>3.0568752091000335</v>
      </c>
      <c r="I776">
        <v>8.4946269239944705</v>
      </c>
      <c r="J776" s="1" t="s">
        <v>4706</v>
      </c>
    </row>
    <row r="777" spans="1:10" x14ac:dyDescent="0.25">
      <c r="A777" s="1" t="s">
        <v>4707</v>
      </c>
      <c r="B777" s="1" t="s">
        <v>511</v>
      </c>
      <c r="C777">
        <v>6.2109298414508608E-2</v>
      </c>
      <c r="D777">
        <v>0.370349020832617</v>
      </c>
      <c r="E777">
        <f>-LOG(GO_Biological_Process_2021_table[[#This Row],[Adjusted P-value]],10)</f>
        <v>0.43138879924393347</v>
      </c>
      <c r="F777">
        <v>0</v>
      </c>
      <c r="G777">
        <v>0</v>
      </c>
      <c r="H777">
        <v>3.0568752091000335</v>
      </c>
      <c r="I777">
        <v>8.4946269239944705</v>
      </c>
      <c r="J777" s="1" t="s">
        <v>4708</v>
      </c>
    </row>
    <row r="778" spans="1:10" x14ac:dyDescent="0.25">
      <c r="A778" s="1" t="s">
        <v>4709</v>
      </c>
      <c r="B778" s="1" t="s">
        <v>4710</v>
      </c>
      <c r="C778">
        <v>6.2162331319795178E-2</v>
      </c>
      <c r="D778">
        <v>0.370349020832617</v>
      </c>
      <c r="E778">
        <f>-LOG(GO_Biological_Process_2021_table[[#This Row],[Adjusted P-value]],10)</f>
        <v>0.43138879924393347</v>
      </c>
      <c r="F778">
        <v>0</v>
      </c>
      <c r="G778">
        <v>0</v>
      </c>
      <c r="H778">
        <v>1.7374244833068362</v>
      </c>
      <c r="I778">
        <v>4.8265757581544388</v>
      </c>
      <c r="J778" s="1" t="s">
        <v>4711</v>
      </c>
    </row>
    <row r="779" spans="1:10" x14ac:dyDescent="0.25">
      <c r="A779" s="1" t="s">
        <v>4712</v>
      </c>
      <c r="B779" s="1" t="s">
        <v>4710</v>
      </c>
      <c r="C779">
        <v>6.2162331319795178E-2</v>
      </c>
      <c r="D779">
        <v>0.370349020832617</v>
      </c>
      <c r="E779">
        <f>-LOG(GO_Biological_Process_2021_table[[#This Row],[Adjusted P-value]],10)</f>
        <v>0.43138879924393347</v>
      </c>
      <c r="F779">
        <v>0</v>
      </c>
      <c r="G779">
        <v>0</v>
      </c>
      <c r="H779">
        <v>1.7374244833068362</v>
      </c>
      <c r="I779">
        <v>4.8265757581544388</v>
      </c>
      <c r="J779" s="1" t="s">
        <v>4713</v>
      </c>
    </row>
    <row r="780" spans="1:10" x14ac:dyDescent="0.25">
      <c r="A780" s="1" t="s">
        <v>4714</v>
      </c>
      <c r="B780" s="1" t="s">
        <v>4715</v>
      </c>
      <c r="C780">
        <v>6.2322559563397134E-2</v>
      </c>
      <c r="D780">
        <v>0.370349020832617</v>
      </c>
      <c r="E780">
        <f>-LOG(GO_Biological_Process_2021_table[[#This Row],[Adjusted P-value]],10)</f>
        <v>0.43138879924393347</v>
      </c>
      <c r="F780">
        <v>0</v>
      </c>
      <c r="G780">
        <v>0</v>
      </c>
      <c r="H780">
        <v>1.9276805637110981</v>
      </c>
      <c r="I780">
        <v>5.3501459501888213</v>
      </c>
      <c r="J780" s="1" t="s">
        <v>4716</v>
      </c>
    </row>
    <row r="781" spans="1:10" x14ac:dyDescent="0.25">
      <c r="A781" s="1" t="s">
        <v>4717</v>
      </c>
      <c r="B781" s="1" t="s">
        <v>4715</v>
      </c>
      <c r="C781">
        <v>6.2322559563397134E-2</v>
      </c>
      <c r="D781">
        <v>0.370349020832617</v>
      </c>
      <c r="E781">
        <f>-LOG(GO_Biological_Process_2021_table[[#This Row],[Adjusted P-value]],10)</f>
        <v>0.43138879924393347</v>
      </c>
      <c r="F781">
        <v>0</v>
      </c>
      <c r="G781">
        <v>0</v>
      </c>
      <c r="H781">
        <v>1.9276805637110981</v>
      </c>
      <c r="I781">
        <v>5.3501459501888213</v>
      </c>
      <c r="J781" s="1" t="s">
        <v>4718</v>
      </c>
    </row>
    <row r="782" spans="1:10" x14ac:dyDescent="0.25">
      <c r="A782" s="1" t="s">
        <v>4719</v>
      </c>
      <c r="B782" s="1" t="s">
        <v>4715</v>
      </c>
      <c r="C782">
        <v>6.2322559563397134E-2</v>
      </c>
      <c r="D782">
        <v>0.370349020832617</v>
      </c>
      <c r="E782">
        <f>-LOG(GO_Biological_Process_2021_table[[#This Row],[Adjusted P-value]],10)</f>
        <v>0.43138879924393347</v>
      </c>
      <c r="F782">
        <v>0</v>
      </c>
      <c r="G782">
        <v>0</v>
      </c>
      <c r="H782">
        <v>1.9276805637110981</v>
      </c>
      <c r="I782">
        <v>5.3501459501888213</v>
      </c>
      <c r="J782" s="1" t="s">
        <v>4720</v>
      </c>
    </row>
    <row r="783" spans="1:10" x14ac:dyDescent="0.25">
      <c r="A783" s="1" t="s">
        <v>4721</v>
      </c>
      <c r="B783" s="1" t="s">
        <v>4715</v>
      </c>
      <c r="C783">
        <v>6.2322559563397134E-2</v>
      </c>
      <c r="D783">
        <v>0.370349020832617</v>
      </c>
      <c r="E783">
        <f>-LOG(GO_Biological_Process_2021_table[[#This Row],[Adjusted P-value]],10)</f>
        <v>0.43138879924393347</v>
      </c>
      <c r="F783">
        <v>0</v>
      </c>
      <c r="G783">
        <v>0</v>
      </c>
      <c r="H783">
        <v>1.9276805637110981</v>
      </c>
      <c r="I783">
        <v>5.3501459501888213</v>
      </c>
      <c r="J783" s="1" t="s">
        <v>4722</v>
      </c>
    </row>
    <row r="784" spans="1:10" x14ac:dyDescent="0.25">
      <c r="A784" s="1" t="s">
        <v>4723</v>
      </c>
      <c r="B784" s="1" t="s">
        <v>4724</v>
      </c>
      <c r="C784">
        <v>6.2826069263423004E-2</v>
      </c>
      <c r="D784">
        <v>0.37239153476727682</v>
      </c>
      <c r="E784">
        <f>-LOG(GO_Biological_Process_2021_table[[#This Row],[Adjusted P-value]],10)</f>
        <v>0.4290001999937173</v>
      </c>
      <c r="F784">
        <v>0</v>
      </c>
      <c r="G784">
        <v>0</v>
      </c>
      <c r="H784">
        <v>1.2004776657653489</v>
      </c>
      <c r="I784">
        <v>3.3221840963401625</v>
      </c>
      <c r="J784" s="1" t="s">
        <v>4725</v>
      </c>
    </row>
    <row r="785" spans="1:10" x14ac:dyDescent="0.25">
      <c r="A785" s="1" t="s">
        <v>4726</v>
      </c>
      <c r="B785" s="1" t="s">
        <v>4727</v>
      </c>
      <c r="C785">
        <v>6.2826546859811719E-2</v>
      </c>
      <c r="D785">
        <v>0.37239153476727682</v>
      </c>
      <c r="E785">
        <f>-LOG(GO_Biological_Process_2021_table[[#This Row],[Adjusted P-value]],10)</f>
        <v>0.4290001999937173</v>
      </c>
      <c r="F785">
        <v>0</v>
      </c>
      <c r="G785">
        <v>0</v>
      </c>
      <c r="H785">
        <v>1.7854203409758966</v>
      </c>
      <c r="I785">
        <v>4.9409322120150341</v>
      </c>
      <c r="J785" s="1" t="s">
        <v>4728</v>
      </c>
    </row>
    <row r="786" spans="1:10" x14ac:dyDescent="0.25">
      <c r="A786" s="1" t="s">
        <v>4729</v>
      </c>
      <c r="B786" s="1" t="s">
        <v>4730</v>
      </c>
      <c r="C786">
        <v>6.3099941788779465E-2</v>
      </c>
      <c r="D786">
        <v>0.37353557897128431</v>
      </c>
      <c r="E786">
        <f>-LOG(GO_Biological_Process_2021_table[[#This Row],[Adjusted P-value]],10)</f>
        <v>0.42766802566921525</v>
      </c>
      <c r="F786">
        <v>0</v>
      </c>
      <c r="G786">
        <v>0</v>
      </c>
      <c r="H786">
        <v>1.5439622195985832</v>
      </c>
      <c r="I786">
        <v>4.2660223183564838</v>
      </c>
      <c r="J786" s="1" t="s">
        <v>4731</v>
      </c>
    </row>
    <row r="787" spans="1:10" x14ac:dyDescent="0.25">
      <c r="A787" s="1" t="s">
        <v>4732</v>
      </c>
      <c r="B787" s="1" t="s">
        <v>4733</v>
      </c>
      <c r="C787">
        <v>6.38134703243559E-2</v>
      </c>
      <c r="D787">
        <v>0.37727887607796673</v>
      </c>
      <c r="E787">
        <f>-LOG(GO_Biological_Process_2021_table[[#This Row],[Adjusted P-value]],10)</f>
        <v>0.42333751035584927</v>
      </c>
      <c r="F787">
        <v>0</v>
      </c>
      <c r="G787">
        <v>0</v>
      </c>
      <c r="H787">
        <v>2.1411143695014663</v>
      </c>
      <c r="I787">
        <v>5.8918992033751367</v>
      </c>
      <c r="J787" s="1" t="s">
        <v>4734</v>
      </c>
    </row>
    <row r="788" spans="1:10" x14ac:dyDescent="0.25">
      <c r="A788" s="1" t="s">
        <v>4735</v>
      </c>
      <c r="B788" s="1" t="s">
        <v>516</v>
      </c>
      <c r="C788">
        <v>6.6087062041464126E-2</v>
      </c>
      <c r="D788">
        <v>0.38663360926810719</v>
      </c>
      <c r="E788">
        <f>-LOG(GO_Biological_Process_2021_table[[#This Row],[Adjusted P-value]],10)</f>
        <v>0.41270039633631395</v>
      </c>
      <c r="F788">
        <v>0</v>
      </c>
      <c r="G788">
        <v>0</v>
      </c>
      <c r="H788">
        <v>2.2935856640428738</v>
      </c>
      <c r="I788">
        <v>6.2311728998075768</v>
      </c>
      <c r="J788" s="1" t="s">
        <v>4736</v>
      </c>
    </row>
    <row r="789" spans="1:10" x14ac:dyDescent="0.25">
      <c r="A789" s="1" t="s">
        <v>4737</v>
      </c>
      <c r="B789" s="1" t="s">
        <v>516</v>
      </c>
      <c r="C789">
        <v>6.6087062041464126E-2</v>
      </c>
      <c r="D789">
        <v>0.38663360926810719</v>
      </c>
      <c r="E789">
        <f>-LOG(GO_Biological_Process_2021_table[[#This Row],[Adjusted P-value]],10)</f>
        <v>0.41270039633631395</v>
      </c>
      <c r="F789">
        <v>0</v>
      </c>
      <c r="G789">
        <v>0</v>
      </c>
      <c r="H789">
        <v>2.2935856640428738</v>
      </c>
      <c r="I789">
        <v>6.2311728998075768</v>
      </c>
      <c r="J789" s="1" t="s">
        <v>4738</v>
      </c>
    </row>
    <row r="790" spans="1:10" x14ac:dyDescent="0.25">
      <c r="A790" s="1" t="s">
        <v>4739</v>
      </c>
      <c r="B790" s="1" t="s">
        <v>516</v>
      </c>
      <c r="C790">
        <v>6.6087062041464126E-2</v>
      </c>
      <c r="D790">
        <v>0.38663360926810719</v>
      </c>
      <c r="E790">
        <f>-LOG(GO_Biological_Process_2021_table[[#This Row],[Adjusted P-value]],10)</f>
        <v>0.41270039633631395</v>
      </c>
      <c r="F790">
        <v>0</v>
      </c>
      <c r="G790">
        <v>0</v>
      </c>
      <c r="H790">
        <v>2.2935856640428738</v>
      </c>
      <c r="I790">
        <v>6.2311728998075768</v>
      </c>
      <c r="J790" s="1" t="s">
        <v>4740</v>
      </c>
    </row>
    <row r="791" spans="1:10" x14ac:dyDescent="0.25">
      <c r="A791" s="1" t="s">
        <v>4741</v>
      </c>
      <c r="B791" s="1" t="s">
        <v>516</v>
      </c>
      <c r="C791">
        <v>6.6087062041464126E-2</v>
      </c>
      <c r="D791">
        <v>0.38663360926810719</v>
      </c>
      <c r="E791">
        <f>-LOG(GO_Biological_Process_2021_table[[#This Row],[Adjusted P-value]],10)</f>
        <v>0.41270039633631395</v>
      </c>
      <c r="F791">
        <v>0</v>
      </c>
      <c r="G791">
        <v>0</v>
      </c>
      <c r="H791">
        <v>2.2935856640428738</v>
      </c>
      <c r="I791">
        <v>6.2311728998075768</v>
      </c>
      <c r="J791" s="1" t="s">
        <v>4742</v>
      </c>
    </row>
    <row r="792" spans="1:10" x14ac:dyDescent="0.25">
      <c r="A792" s="1" t="s">
        <v>4743</v>
      </c>
      <c r="B792" s="1" t="s">
        <v>4744</v>
      </c>
      <c r="C792">
        <v>6.6310950416759509E-2</v>
      </c>
      <c r="D792">
        <v>0.38663360926810719</v>
      </c>
      <c r="E792">
        <f>-LOG(GO_Biological_Process_2021_table[[#This Row],[Adjusted P-value]],10)</f>
        <v>0.41270039633631395</v>
      </c>
      <c r="F792">
        <v>0</v>
      </c>
      <c r="G792">
        <v>0</v>
      </c>
      <c r="H792">
        <v>2.5479119591597623</v>
      </c>
      <c r="I792">
        <v>6.913504897969549</v>
      </c>
      <c r="J792" s="1" t="s">
        <v>4745</v>
      </c>
    </row>
    <row r="793" spans="1:10" x14ac:dyDescent="0.25">
      <c r="A793" s="1" t="s">
        <v>4746</v>
      </c>
      <c r="B793" s="1" t="s">
        <v>4744</v>
      </c>
      <c r="C793">
        <v>6.6310950416759509E-2</v>
      </c>
      <c r="D793">
        <v>0.38663360926810719</v>
      </c>
      <c r="E793">
        <f>-LOG(GO_Biological_Process_2021_table[[#This Row],[Adjusted P-value]],10)</f>
        <v>0.41270039633631395</v>
      </c>
      <c r="F793">
        <v>0</v>
      </c>
      <c r="G793">
        <v>0</v>
      </c>
      <c r="H793">
        <v>2.5479119591597623</v>
      </c>
      <c r="I793">
        <v>6.913504897969549</v>
      </c>
      <c r="J793" s="1" t="s">
        <v>4747</v>
      </c>
    </row>
    <row r="794" spans="1:10" x14ac:dyDescent="0.25">
      <c r="A794" s="1" t="s">
        <v>4748</v>
      </c>
      <c r="B794" s="1" t="s">
        <v>4744</v>
      </c>
      <c r="C794">
        <v>6.6310950416759509E-2</v>
      </c>
      <c r="D794">
        <v>0.38663360926810719</v>
      </c>
      <c r="E794">
        <f>-LOG(GO_Biological_Process_2021_table[[#This Row],[Adjusted P-value]],10)</f>
        <v>0.41270039633631395</v>
      </c>
      <c r="F794">
        <v>0</v>
      </c>
      <c r="G794">
        <v>0</v>
      </c>
      <c r="H794">
        <v>2.5479119591597623</v>
      </c>
      <c r="I794">
        <v>6.913504897969549</v>
      </c>
      <c r="J794" s="1" t="s">
        <v>4749</v>
      </c>
    </row>
    <row r="795" spans="1:10" x14ac:dyDescent="0.25">
      <c r="A795" s="1" t="s">
        <v>4750</v>
      </c>
      <c r="B795" s="1" t="s">
        <v>4744</v>
      </c>
      <c r="C795">
        <v>6.6310950416759509E-2</v>
      </c>
      <c r="D795">
        <v>0.38663360926810719</v>
      </c>
      <c r="E795">
        <f>-LOG(GO_Biological_Process_2021_table[[#This Row],[Adjusted P-value]],10)</f>
        <v>0.41270039633631395</v>
      </c>
      <c r="F795">
        <v>0</v>
      </c>
      <c r="G795">
        <v>0</v>
      </c>
      <c r="H795">
        <v>2.5479119591597623</v>
      </c>
      <c r="I795">
        <v>6.913504897969549</v>
      </c>
      <c r="J795" s="1" t="s">
        <v>4751</v>
      </c>
    </row>
    <row r="796" spans="1:10" x14ac:dyDescent="0.25">
      <c r="A796" s="1" t="s">
        <v>4752</v>
      </c>
      <c r="B796" s="1" t="s">
        <v>4744</v>
      </c>
      <c r="C796">
        <v>6.6310950416759509E-2</v>
      </c>
      <c r="D796">
        <v>0.38663360926810719</v>
      </c>
      <c r="E796">
        <f>-LOG(GO_Biological_Process_2021_table[[#This Row],[Adjusted P-value]],10)</f>
        <v>0.41270039633631395</v>
      </c>
      <c r="F796">
        <v>0</v>
      </c>
      <c r="G796">
        <v>0</v>
      </c>
      <c r="H796">
        <v>2.5479119591597623</v>
      </c>
      <c r="I796">
        <v>6.913504897969549</v>
      </c>
      <c r="J796" s="1" t="s">
        <v>4753</v>
      </c>
    </row>
    <row r="797" spans="1:10" x14ac:dyDescent="0.25">
      <c r="A797" s="1" t="s">
        <v>4754</v>
      </c>
      <c r="B797" s="1" t="s">
        <v>4744</v>
      </c>
      <c r="C797">
        <v>6.6310950416759509E-2</v>
      </c>
      <c r="D797">
        <v>0.38663360926810719</v>
      </c>
      <c r="E797">
        <f>-LOG(GO_Biological_Process_2021_table[[#This Row],[Adjusted P-value]],10)</f>
        <v>0.41270039633631395</v>
      </c>
      <c r="F797">
        <v>0</v>
      </c>
      <c r="G797">
        <v>0</v>
      </c>
      <c r="H797">
        <v>2.5479119591597623</v>
      </c>
      <c r="I797">
        <v>6.913504897969549</v>
      </c>
      <c r="J797" s="1" t="s">
        <v>4755</v>
      </c>
    </row>
    <row r="798" spans="1:10" x14ac:dyDescent="0.25">
      <c r="A798" s="1" t="s">
        <v>4756</v>
      </c>
      <c r="B798" s="1" t="s">
        <v>4744</v>
      </c>
      <c r="C798">
        <v>6.6310950416759509E-2</v>
      </c>
      <c r="D798">
        <v>0.38663360926810719</v>
      </c>
      <c r="E798">
        <f>-LOG(GO_Biological_Process_2021_table[[#This Row],[Adjusted P-value]],10)</f>
        <v>0.41270039633631395</v>
      </c>
      <c r="F798">
        <v>0</v>
      </c>
      <c r="G798">
        <v>0</v>
      </c>
      <c r="H798">
        <v>2.5479119591597623</v>
      </c>
      <c r="I798">
        <v>6.913504897969549</v>
      </c>
      <c r="J798" s="1" t="s">
        <v>4747</v>
      </c>
    </row>
    <row r="799" spans="1:10" x14ac:dyDescent="0.25">
      <c r="A799" s="1" t="s">
        <v>4757</v>
      </c>
      <c r="B799" s="1" t="s">
        <v>4758</v>
      </c>
      <c r="C799">
        <v>6.6710494939652018E-2</v>
      </c>
      <c r="D799">
        <v>0.38750458748070366</v>
      </c>
      <c r="E799">
        <f>-LOG(GO_Biological_Process_2021_table[[#This Row],[Adjusted P-value]],10)</f>
        <v>0.41172315172344548</v>
      </c>
      <c r="F799">
        <v>0</v>
      </c>
      <c r="G799">
        <v>0</v>
      </c>
      <c r="H799">
        <v>1.9920296975652363</v>
      </c>
      <c r="I799">
        <v>5.3932072450678676</v>
      </c>
      <c r="J799" s="1" t="s">
        <v>4759</v>
      </c>
    </row>
    <row r="800" spans="1:10" x14ac:dyDescent="0.25">
      <c r="A800" s="1" t="s">
        <v>4760</v>
      </c>
      <c r="B800" s="1" t="s">
        <v>4758</v>
      </c>
      <c r="C800">
        <v>6.6710494939652018E-2</v>
      </c>
      <c r="D800">
        <v>0.38750458748070366</v>
      </c>
      <c r="E800">
        <f>-LOG(GO_Biological_Process_2021_table[[#This Row],[Adjusted P-value]],10)</f>
        <v>0.41172315172344548</v>
      </c>
      <c r="F800">
        <v>0</v>
      </c>
      <c r="G800">
        <v>0</v>
      </c>
      <c r="H800">
        <v>1.9920296975652363</v>
      </c>
      <c r="I800">
        <v>5.3932072450678676</v>
      </c>
      <c r="J800" s="1" t="s">
        <v>4761</v>
      </c>
    </row>
    <row r="801" spans="1:10" x14ac:dyDescent="0.25">
      <c r="A801" s="1" t="s">
        <v>4762</v>
      </c>
      <c r="B801" s="1" t="s">
        <v>4758</v>
      </c>
      <c r="C801">
        <v>6.6710494939652018E-2</v>
      </c>
      <c r="D801">
        <v>0.38750458748070366</v>
      </c>
      <c r="E801">
        <f>-LOG(GO_Biological_Process_2021_table[[#This Row],[Adjusted P-value]],10)</f>
        <v>0.41172315172344548</v>
      </c>
      <c r="F801">
        <v>0</v>
      </c>
      <c r="G801">
        <v>0</v>
      </c>
      <c r="H801">
        <v>1.9920296975652363</v>
      </c>
      <c r="I801">
        <v>5.3932072450678676</v>
      </c>
      <c r="J801" s="1" t="s">
        <v>4763</v>
      </c>
    </row>
    <row r="802" spans="1:10" x14ac:dyDescent="0.25">
      <c r="A802" s="1" t="s">
        <v>4764</v>
      </c>
      <c r="B802" s="1" t="s">
        <v>519</v>
      </c>
      <c r="C802">
        <v>6.8012225178662317E-2</v>
      </c>
      <c r="D802">
        <v>0.39321190266509071</v>
      </c>
      <c r="E802">
        <f>-LOG(GO_Biological_Process_2021_table[[#This Row],[Adjusted P-value]],10)</f>
        <v>0.40537334439145245</v>
      </c>
      <c r="F802">
        <v>0</v>
      </c>
      <c r="G802">
        <v>0</v>
      </c>
      <c r="H802">
        <v>1.8897792822355013</v>
      </c>
      <c r="I802">
        <v>5.0798548526622485</v>
      </c>
      <c r="J802" s="1" t="s">
        <v>4765</v>
      </c>
    </row>
    <row r="803" spans="1:10" x14ac:dyDescent="0.25">
      <c r="A803" s="1" t="s">
        <v>4766</v>
      </c>
      <c r="B803" s="1" t="s">
        <v>4767</v>
      </c>
      <c r="C803">
        <v>6.8031497685115766E-2</v>
      </c>
      <c r="D803">
        <v>0.39321190266509071</v>
      </c>
      <c r="E803">
        <f>-LOG(GO_Biological_Process_2021_table[[#This Row],[Adjusted P-value]],10)</f>
        <v>0.40537334439145245</v>
      </c>
      <c r="F803">
        <v>0</v>
      </c>
      <c r="G803">
        <v>0</v>
      </c>
      <c r="H803">
        <v>1.6307164438981923</v>
      </c>
      <c r="I803">
        <v>4.3830143488624342</v>
      </c>
      <c r="J803" s="1" t="s">
        <v>4768</v>
      </c>
    </row>
    <row r="804" spans="1:10" x14ac:dyDescent="0.25">
      <c r="A804" s="1" t="s">
        <v>4769</v>
      </c>
      <c r="B804" s="1" t="s">
        <v>4767</v>
      </c>
      <c r="C804">
        <v>6.8031497685115766E-2</v>
      </c>
      <c r="D804">
        <v>0.39321190266509071</v>
      </c>
      <c r="E804">
        <f>-LOG(GO_Biological_Process_2021_table[[#This Row],[Adjusted P-value]],10)</f>
        <v>0.40537334439145245</v>
      </c>
      <c r="F804">
        <v>0</v>
      </c>
      <c r="G804">
        <v>0</v>
      </c>
      <c r="H804">
        <v>1.6307164438981923</v>
      </c>
      <c r="I804">
        <v>4.3830143488624342</v>
      </c>
      <c r="J804" s="1" t="s">
        <v>4770</v>
      </c>
    </row>
    <row r="805" spans="1:10" x14ac:dyDescent="0.25">
      <c r="A805" s="1" t="s">
        <v>4771</v>
      </c>
      <c r="B805" s="1" t="s">
        <v>4767</v>
      </c>
      <c r="C805">
        <v>6.8031497685115766E-2</v>
      </c>
      <c r="D805">
        <v>0.39321190266509071</v>
      </c>
      <c r="E805">
        <f>-LOG(GO_Biological_Process_2021_table[[#This Row],[Adjusted P-value]],10)</f>
        <v>0.40537334439145245</v>
      </c>
      <c r="F805">
        <v>0</v>
      </c>
      <c r="G805">
        <v>0</v>
      </c>
      <c r="H805">
        <v>1.6307164438981923</v>
      </c>
      <c r="I805">
        <v>4.3830143488624342</v>
      </c>
      <c r="J805" s="1" t="s">
        <v>4772</v>
      </c>
    </row>
    <row r="806" spans="1:10" x14ac:dyDescent="0.25">
      <c r="A806" s="1" t="s">
        <v>4773</v>
      </c>
      <c r="B806" s="1" t="s">
        <v>4774</v>
      </c>
      <c r="C806">
        <v>6.8245242749636364E-2</v>
      </c>
      <c r="D806">
        <v>0.39395732056839772</v>
      </c>
      <c r="E806">
        <f>-LOG(GO_Biological_Process_2021_table[[#This Row],[Adjusted P-value]],10)</f>
        <v>0.40455082499071887</v>
      </c>
      <c r="F806">
        <v>0</v>
      </c>
      <c r="G806">
        <v>0</v>
      </c>
      <c r="H806">
        <v>1.8153119958573165</v>
      </c>
      <c r="I806">
        <v>4.8734729033411615</v>
      </c>
      <c r="J806" s="1" t="s">
        <v>4775</v>
      </c>
    </row>
    <row r="807" spans="1:10" x14ac:dyDescent="0.25">
      <c r="A807" s="1" t="s">
        <v>4776</v>
      </c>
      <c r="B807" s="1" t="s">
        <v>4777</v>
      </c>
      <c r="C807">
        <v>7.0121238873427652E-2</v>
      </c>
      <c r="D807">
        <v>0.40378363946074142</v>
      </c>
      <c r="E807">
        <f>-LOG(GO_Biological_Process_2021_table[[#This Row],[Adjusted P-value]],10)</f>
        <v>0.39385128181601847</v>
      </c>
      <c r="F807">
        <v>0</v>
      </c>
      <c r="G807">
        <v>0</v>
      </c>
      <c r="H807">
        <v>1.5916556299118421</v>
      </c>
      <c r="I807">
        <v>4.2298718717946331</v>
      </c>
      <c r="J807" s="1" t="s">
        <v>4778</v>
      </c>
    </row>
    <row r="808" spans="1:10" x14ac:dyDescent="0.25">
      <c r="A808" s="1" t="s">
        <v>4779</v>
      </c>
      <c r="B808" s="1" t="s">
        <v>4777</v>
      </c>
      <c r="C808">
        <v>7.0121238873427652E-2</v>
      </c>
      <c r="D808">
        <v>0.40378363946074142</v>
      </c>
      <c r="E808">
        <f>-LOG(GO_Biological_Process_2021_table[[#This Row],[Adjusted P-value]],10)</f>
        <v>0.39385128181601847</v>
      </c>
      <c r="F808">
        <v>0</v>
      </c>
      <c r="G808">
        <v>0</v>
      </c>
      <c r="H808">
        <v>1.5916556299118421</v>
      </c>
      <c r="I808">
        <v>4.2298718717946331</v>
      </c>
      <c r="J808" s="1" t="s">
        <v>4780</v>
      </c>
    </row>
    <row r="809" spans="1:10" x14ac:dyDescent="0.25">
      <c r="A809" s="1" t="s">
        <v>4781</v>
      </c>
      <c r="B809" s="1" t="s">
        <v>522</v>
      </c>
      <c r="C809">
        <v>7.0849807848380741E-2</v>
      </c>
      <c r="D809">
        <v>0.40697040429100778</v>
      </c>
      <c r="E809">
        <f>-LOG(GO_Biological_Process_2021_table[[#This Row],[Adjusted P-value]],10)</f>
        <v>0.39043717239750536</v>
      </c>
      <c r="F809">
        <v>0</v>
      </c>
      <c r="G809">
        <v>0</v>
      </c>
      <c r="H809">
        <v>2.081524926686217</v>
      </c>
      <c r="I809">
        <v>5.5101982671619334</v>
      </c>
      <c r="J809" s="1" t="s">
        <v>4782</v>
      </c>
    </row>
    <row r="810" spans="1:10" x14ac:dyDescent="0.25">
      <c r="A810" s="1" t="s">
        <v>4783</v>
      </c>
      <c r="B810" s="1" t="s">
        <v>522</v>
      </c>
      <c r="C810">
        <v>7.0849807848380741E-2</v>
      </c>
      <c r="D810">
        <v>0.40697040429100778</v>
      </c>
      <c r="E810">
        <f>-LOG(GO_Biological_Process_2021_table[[#This Row],[Adjusted P-value]],10)</f>
        <v>0.39043717239750536</v>
      </c>
      <c r="F810">
        <v>0</v>
      </c>
      <c r="G810">
        <v>0</v>
      </c>
      <c r="H810">
        <v>2.081524926686217</v>
      </c>
      <c r="I810">
        <v>5.5101982671619334</v>
      </c>
      <c r="J810" s="1" t="s">
        <v>4784</v>
      </c>
    </row>
    <row r="811" spans="1:10" x14ac:dyDescent="0.25">
      <c r="A811" s="1" t="s">
        <v>4785</v>
      </c>
      <c r="B811" s="1" t="s">
        <v>4786</v>
      </c>
      <c r="C811">
        <v>7.1356979435251308E-2</v>
      </c>
      <c r="D811">
        <v>0.40937763387112697</v>
      </c>
      <c r="E811">
        <f>-LOG(GO_Biological_Process_2021_table[[#This Row],[Adjusted P-value]],10)</f>
        <v>0.38787588847295579</v>
      </c>
      <c r="F811">
        <v>0</v>
      </c>
      <c r="G811">
        <v>0</v>
      </c>
      <c r="H811">
        <v>1.2940421225410477</v>
      </c>
      <c r="I811">
        <v>3.4163490015124762</v>
      </c>
      <c r="J811" s="1" t="s">
        <v>4787</v>
      </c>
    </row>
    <row r="812" spans="1:10" x14ac:dyDescent="0.25">
      <c r="A812" s="1" t="s">
        <v>4788</v>
      </c>
      <c r="B812" s="1" t="s">
        <v>4789</v>
      </c>
      <c r="C812">
        <v>7.1633914540598115E-2</v>
      </c>
      <c r="D812">
        <v>0.41045968048108439</v>
      </c>
      <c r="E812">
        <f>-LOG(GO_Biological_Process_2021_table[[#This Row],[Adjusted P-value]],10)</f>
        <v>0.38672949726459316</v>
      </c>
      <c r="F812">
        <v>0</v>
      </c>
      <c r="G812">
        <v>0</v>
      </c>
      <c r="H812">
        <v>1.47900872258906</v>
      </c>
      <c r="I812">
        <v>3.8989430503027518</v>
      </c>
      <c r="J812" s="1" t="s">
        <v>4790</v>
      </c>
    </row>
    <row r="813" spans="1:10" x14ac:dyDescent="0.25">
      <c r="A813" s="1" t="s">
        <v>4791</v>
      </c>
      <c r="B813" s="1" t="s">
        <v>528</v>
      </c>
      <c r="C813">
        <v>7.2915603746097291E-2</v>
      </c>
      <c r="D813">
        <v>0.41226914384949587</v>
      </c>
      <c r="E813">
        <f>-LOG(GO_Biological_Process_2021_table[[#This Row],[Adjusted P-value]],10)</f>
        <v>0.38481916861209792</v>
      </c>
      <c r="F813">
        <v>0</v>
      </c>
      <c r="G813">
        <v>0</v>
      </c>
      <c r="H813">
        <v>1.7327177784694126</v>
      </c>
      <c r="I813">
        <v>4.5370394062602504</v>
      </c>
      <c r="J813" s="1" t="s">
        <v>4792</v>
      </c>
    </row>
    <row r="814" spans="1:10" x14ac:dyDescent="0.25">
      <c r="A814" s="1" t="s">
        <v>4793</v>
      </c>
      <c r="B814" s="1" t="s">
        <v>528</v>
      </c>
      <c r="C814">
        <v>7.2915603746097291E-2</v>
      </c>
      <c r="D814">
        <v>0.41226914384949587</v>
      </c>
      <c r="E814">
        <f>-LOG(GO_Biological_Process_2021_table[[#This Row],[Adjusted P-value]],10)</f>
        <v>0.38481916861209792</v>
      </c>
      <c r="F814">
        <v>0</v>
      </c>
      <c r="G814">
        <v>0</v>
      </c>
      <c r="H814">
        <v>1.7327177784694126</v>
      </c>
      <c r="I814">
        <v>4.5370394062602504</v>
      </c>
      <c r="J814" s="1" t="s">
        <v>4794</v>
      </c>
    </row>
    <row r="815" spans="1:10" x14ac:dyDescent="0.25">
      <c r="A815" s="1" t="s">
        <v>4795</v>
      </c>
      <c r="B815" s="1" t="s">
        <v>4796</v>
      </c>
      <c r="C815">
        <v>7.3007405114355772E-2</v>
      </c>
      <c r="D815">
        <v>0.41226914384949587</v>
      </c>
      <c r="E815">
        <f>-LOG(GO_Biological_Process_2021_table[[#This Row],[Adjusted P-value]],10)</f>
        <v>0.38481916861209792</v>
      </c>
      <c r="F815">
        <v>0</v>
      </c>
      <c r="G815">
        <v>0</v>
      </c>
      <c r="H815">
        <v>1.263125039882143</v>
      </c>
      <c r="I815">
        <v>3.3058437847391096</v>
      </c>
      <c r="J815" s="1" t="s">
        <v>4797</v>
      </c>
    </row>
    <row r="816" spans="1:10" x14ac:dyDescent="0.25">
      <c r="A816" s="1" t="s">
        <v>4798</v>
      </c>
      <c r="B816" s="1" t="s">
        <v>4799</v>
      </c>
      <c r="C816">
        <v>7.3206093070822889E-2</v>
      </c>
      <c r="D816">
        <v>0.41226914384949587</v>
      </c>
      <c r="E816">
        <f>-LOG(GO_Biological_Process_2021_table[[#This Row],[Adjusted P-value]],10)</f>
        <v>0.38481916861209792</v>
      </c>
      <c r="F816">
        <v>0</v>
      </c>
      <c r="G816">
        <v>0</v>
      </c>
      <c r="H816">
        <v>1.9466495945369184</v>
      </c>
      <c r="I816">
        <v>5.0894698577126674</v>
      </c>
      <c r="J816" s="1" t="s">
        <v>4800</v>
      </c>
    </row>
    <row r="817" spans="1:10" x14ac:dyDescent="0.25">
      <c r="A817" s="1" t="s">
        <v>4801</v>
      </c>
      <c r="B817" s="1" t="s">
        <v>4799</v>
      </c>
      <c r="C817">
        <v>7.3206093070822889E-2</v>
      </c>
      <c r="D817">
        <v>0.41226914384949587</v>
      </c>
      <c r="E817">
        <f>-LOG(GO_Biological_Process_2021_table[[#This Row],[Adjusted P-value]],10)</f>
        <v>0.38481916861209792</v>
      </c>
      <c r="F817">
        <v>0</v>
      </c>
      <c r="G817">
        <v>0</v>
      </c>
      <c r="H817">
        <v>1.9466495945369184</v>
      </c>
      <c r="I817">
        <v>5.0894698577126674</v>
      </c>
      <c r="J817" s="1" t="s">
        <v>4802</v>
      </c>
    </row>
    <row r="818" spans="1:10" x14ac:dyDescent="0.25">
      <c r="A818" s="1" t="s">
        <v>4803</v>
      </c>
      <c r="B818" s="1" t="s">
        <v>531</v>
      </c>
      <c r="C818">
        <v>7.3546615074506577E-2</v>
      </c>
      <c r="D818">
        <v>0.41226914384949587</v>
      </c>
      <c r="E818">
        <f>-LOG(GO_Biological_Process_2021_table[[#This Row],[Adjusted P-value]],10)</f>
        <v>0.38481916861209792</v>
      </c>
      <c r="F818">
        <v>0</v>
      </c>
      <c r="G818">
        <v>0</v>
      </c>
      <c r="H818">
        <v>2.852927400468384</v>
      </c>
      <c r="I818">
        <v>7.4456722217232558</v>
      </c>
      <c r="J818" s="1" t="s">
        <v>4804</v>
      </c>
    </row>
    <row r="819" spans="1:10" x14ac:dyDescent="0.25">
      <c r="A819" s="1" t="s">
        <v>4805</v>
      </c>
      <c r="B819" s="1" t="s">
        <v>531</v>
      </c>
      <c r="C819">
        <v>7.3546615074506577E-2</v>
      </c>
      <c r="D819">
        <v>0.41226914384949587</v>
      </c>
      <c r="E819">
        <f>-LOG(GO_Biological_Process_2021_table[[#This Row],[Adjusted P-value]],10)</f>
        <v>0.38481916861209792</v>
      </c>
      <c r="F819">
        <v>0</v>
      </c>
      <c r="G819">
        <v>0</v>
      </c>
      <c r="H819">
        <v>2.852927400468384</v>
      </c>
      <c r="I819">
        <v>7.4456722217232558</v>
      </c>
      <c r="J819" s="1" t="s">
        <v>4806</v>
      </c>
    </row>
    <row r="820" spans="1:10" x14ac:dyDescent="0.25">
      <c r="A820" s="1" t="s">
        <v>4807</v>
      </c>
      <c r="B820" s="1" t="s">
        <v>531</v>
      </c>
      <c r="C820">
        <v>7.3546615074506577E-2</v>
      </c>
      <c r="D820">
        <v>0.41226914384949587</v>
      </c>
      <c r="E820">
        <f>-LOG(GO_Biological_Process_2021_table[[#This Row],[Adjusted P-value]],10)</f>
        <v>0.38481916861209792</v>
      </c>
      <c r="F820">
        <v>0</v>
      </c>
      <c r="G820">
        <v>0</v>
      </c>
      <c r="H820">
        <v>2.852927400468384</v>
      </c>
      <c r="I820">
        <v>7.4456722217232558</v>
      </c>
      <c r="J820" s="1" t="s">
        <v>4808</v>
      </c>
    </row>
    <row r="821" spans="1:10" x14ac:dyDescent="0.25">
      <c r="A821" s="1" t="s">
        <v>4809</v>
      </c>
      <c r="B821" s="1" t="s">
        <v>531</v>
      </c>
      <c r="C821">
        <v>7.3546615074506577E-2</v>
      </c>
      <c r="D821">
        <v>0.41226914384949587</v>
      </c>
      <c r="E821">
        <f>-LOG(GO_Biological_Process_2021_table[[#This Row],[Adjusted P-value]],10)</f>
        <v>0.38481916861209792</v>
      </c>
      <c r="F821">
        <v>0</v>
      </c>
      <c r="G821">
        <v>0</v>
      </c>
      <c r="H821">
        <v>2.852927400468384</v>
      </c>
      <c r="I821">
        <v>7.4456722217232558</v>
      </c>
      <c r="J821" s="1" t="s">
        <v>4806</v>
      </c>
    </row>
    <row r="822" spans="1:10" x14ac:dyDescent="0.25">
      <c r="A822" s="1" t="s">
        <v>4810</v>
      </c>
      <c r="B822" s="1" t="s">
        <v>531</v>
      </c>
      <c r="C822">
        <v>7.3546615074506577E-2</v>
      </c>
      <c r="D822">
        <v>0.41226914384949587</v>
      </c>
      <c r="E822">
        <f>-LOG(GO_Biological_Process_2021_table[[#This Row],[Adjusted P-value]],10)</f>
        <v>0.38481916861209792</v>
      </c>
      <c r="F822">
        <v>0</v>
      </c>
      <c r="G822">
        <v>0</v>
      </c>
      <c r="H822">
        <v>2.852927400468384</v>
      </c>
      <c r="I822">
        <v>7.4456722217232558</v>
      </c>
      <c r="J822" s="1" t="s">
        <v>4811</v>
      </c>
    </row>
    <row r="823" spans="1:10" x14ac:dyDescent="0.25">
      <c r="A823" s="1" t="s">
        <v>4812</v>
      </c>
      <c r="B823" s="1" t="s">
        <v>531</v>
      </c>
      <c r="C823">
        <v>7.3546615074506577E-2</v>
      </c>
      <c r="D823">
        <v>0.41226914384949587</v>
      </c>
      <c r="E823">
        <f>-LOG(GO_Biological_Process_2021_table[[#This Row],[Adjusted P-value]],10)</f>
        <v>0.38481916861209792</v>
      </c>
      <c r="F823">
        <v>0</v>
      </c>
      <c r="G823">
        <v>0</v>
      </c>
      <c r="H823">
        <v>2.852927400468384</v>
      </c>
      <c r="I823">
        <v>7.4456722217232558</v>
      </c>
      <c r="J823" s="1" t="s">
        <v>4461</v>
      </c>
    </row>
    <row r="824" spans="1:10" x14ac:dyDescent="0.25">
      <c r="A824" s="1" t="s">
        <v>4813</v>
      </c>
      <c r="B824" s="1" t="s">
        <v>531</v>
      </c>
      <c r="C824">
        <v>7.3546615074506577E-2</v>
      </c>
      <c r="D824">
        <v>0.41226914384949587</v>
      </c>
      <c r="E824">
        <f>-LOG(GO_Biological_Process_2021_table[[#This Row],[Adjusted P-value]],10)</f>
        <v>0.38481916861209792</v>
      </c>
      <c r="F824">
        <v>0</v>
      </c>
      <c r="G824">
        <v>0</v>
      </c>
      <c r="H824">
        <v>2.852927400468384</v>
      </c>
      <c r="I824">
        <v>7.4456722217232558</v>
      </c>
      <c r="J824" s="1" t="s">
        <v>4056</v>
      </c>
    </row>
    <row r="825" spans="1:10" x14ac:dyDescent="0.25">
      <c r="A825" s="1" t="s">
        <v>4814</v>
      </c>
      <c r="B825" s="1" t="s">
        <v>531</v>
      </c>
      <c r="C825">
        <v>7.3546615074506577E-2</v>
      </c>
      <c r="D825">
        <v>0.41226914384949587</v>
      </c>
      <c r="E825">
        <f>-LOG(GO_Biological_Process_2021_table[[#This Row],[Adjusted P-value]],10)</f>
        <v>0.38481916861209792</v>
      </c>
      <c r="F825">
        <v>0</v>
      </c>
      <c r="G825">
        <v>0</v>
      </c>
      <c r="H825">
        <v>2.852927400468384</v>
      </c>
      <c r="I825">
        <v>7.4456722217232558</v>
      </c>
      <c r="J825" s="1" t="s">
        <v>4815</v>
      </c>
    </row>
    <row r="826" spans="1:10" x14ac:dyDescent="0.25">
      <c r="A826" s="1" t="s">
        <v>4816</v>
      </c>
      <c r="B826" s="1" t="s">
        <v>531</v>
      </c>
      <c r="C826">
        <v>7.3546615074506577E-2</v>
      </c>
      <c r="D826">
        <v>0.41226914384949587</v>
      </c>
      <c r="E826">
        <f>-LOG(GO_Biological_Process_2021_table[[#This Row],[Adjusted P-value]],10)</f>
        <v>0.38481916861209792</v>
      </c>
      <c r="F826">
        <v>0</v>
      </c>
      <c r="G826">
        <v>0</v>
      </c>
      <c r="H826">
        <v>2.852927400468384</v>
      </c>
      <c r="I826">
        <v>7.4456722217232558</v>
      </c>
      <c r="J826" s="1" t="s">
        <v>4817</v>
      </c>
    </row>
    <row r="827" spans="1:10" x14ac:dyDescent="0.25">
      <c r="A827" s="1" t="s">
        <v>4818</v>
      </c>
      <c r="B827" s="1" t="s">
        <v>531</v>
      </c>
      <c r="C827">
        <v>7.3546615074506577E-2</v>
      </c>
      <c r="D827">
        <v>0.41226914384949587</v>
      </c>
      <c r="E827">
        <f>-LOG(GO_Biological_Process_2021_table[[#This Row],[Adjusted P-value]],10)</f>
        <v>0.38481916861209792</v>
      </c>
      <c r="F827">
        <v>0</v>
      </c>
      <c r="G827">
        <v>0</v>
      </c>
      <c r="H827">
        <v>2.852927400468384</v>
      </c>
      <c r="I827">
        <v>7.4456722217232558</v>
      </c>
      <c r="J827" s="1" t="s">
        <v>4819</v>
      </c>
    </row>
    <row r="828" spans="1:10" x14ac:dyDescent="0.25">
      <c r="A828" s="1" t="s">
        <v>4820</v>
      </c>
      <c r="B828" s="1" t="s">
        <v>531</v>
      </c>
      <c r="C828">
        <v>7.3546615074506577E-2</v>
      </c>
      <c r="D828">
        <v>0.41226914384949587</v>
      </c>
      <c r="E828">
        <f>-LOG(GO_Biological_Process_2021_table[[#This Row],[Adjusted P-value]],10)</f>
        <v>0.38481916861209792</v>
      </c>
      <c r="F828">
        <v>0</v>
      </c>
      <c r="G828">
        <v>0</v>
      </c>
      <c r="H828">
        <v>2.852927400468384</v>
      </c>
      <c r="I828">
        <v>7.4456722217232558</v>
      </c>
      <c r="J828" s="1" t="s">
        <v>4821</v>
      </c>
    </row>
    <row r="829" spans="1:10" x14ac:dyDescent="0.25">
      <c r="A829" s="1" t="s">
        <v>4822</v>
      </c>
      <c r="B829" s="1" t="s">
        <v>531</v>
      </c>
      <c r="C829">
        <v>7.3546615074506577E-2</v>
      </c>
      <c r="D829">
        <v>0.41226914384949587</v>
      </c>
      <c r="E829">
        <f>-LOG(GO_Biological_Process_2021_table[[#This Row],[Adjusted P-value]],10)</f>
        <v>0.38481916861209792</v>
      </c>
      <c r="F829">
        <v>0</v>
      </c>
      <c r="G829">
        <v>0</v>
      </c>
      <c r="H829">
        <v>2.852927400468384</v>
      </c>
      <c r="I829">
        <v>7.4456722217232558</v>
      </c>
      <c r="J829" s="1" t="s">
        <v>4823</v>
      </c>
    </row>
    <row r="830" spans="1:10" x14ac:dyDescent="0.25">
      <c r="A830" s="1" t="s">
        <v>4824</v>
      </c>
      <c r="B830" s="1" t="s">
        <v>531</v>
      </c>
      <c r="C830">
        <v>7.3546615074506577E-2</v>
      </c>
      <c r="D830">
        <v>0.41226914384949587</v>
      </c>
      <c r="E830">
        <f>-LOG(GO_Biological_Process_2021_table[[#This Row],[Adjusted P-value]],10)</f>
        <v>0.38481916861209792</v>
      </c>
      <c r="F830">
        <v>0</v>
      </c>
      <c r="G830">
        <v>0</v>
      </c>
      <c r="H830">
        <v>2.852927400468384</v>
      </c>
      <c r="I830">
        <v>7.4456722217232558</v>
      </c>
      <c r="J830" s="1" t="s">
        <v>4825</v>
      </c>
    </row>
    <row r="831" spans="1:10" x14ac:dyDescent="0.25">
      <c r="A831" s="1" t="s">
        <v>4826</v>
      </c>
      <c r="B831" s="1" t="s">
        <v>4827</v>
      </c>
      <c r="C831">
        <v>7.4018304148679617E-2</v>
      </c>
      <c r="D831">
        <v>0.41342363011090727</v>
      </c>
      <c r="E831">
        <f>-LOG(GO_Biological_Process_2021_table[[#This Row],[Adjusted P-value]],10)</f>
        <v>0.38360470397026236</v>
      </c>
      <c r="F831">
        <v>0</v>
      </c>
      <c r="G831">
        <v>0</v>
      </c>
      <c r="H831">
        <v>1.5075265643447462</v>
      </c>
      <c r="I831">
        <v>3.9247592747326174</v>
      </c>
      <c r="J831" s="1" t="s">
        <v>4828</v>
      </c>
    </row>
    <row r="832" spans="1:10" x14ac:dyDescent="0.25">
      <c r="A832" s="1" t="s">
        <v>4829</v>
      </c>
      <c r="B832" s="1" t="s">
        <v>4830</v>
      </c>
      <c r="C832">
        <v>7.4247392135533233E-2</v>
      </c>
      <c r="D832">
        <v>0.41342363011090727</v>
      </c>
      <c r="E832">
        <f>-LOG(GO_Biological_Process_2021_table[[#This Row],[Adjusted P-value]],10)</f>
        <v>0.38360470397026236</v>
      </c>
      <c r="F832">
        <v>0</v>
      </c>
      <c r="G832">
        <v>0</v>
      </c>
      <c r="H832">
        <v>2.2143752273921655</v>
      </c>
      <c r="I832">
        <v>5.7581564345532419</v>
      </c>
      <c r="J832" s="1" t="s">
        <v>4831</v>
      </c>
    </row>
    <row r="833" spans="1:10" x14ac:dyDescent="0.25">
      <c r="A833" s="1" t="s">
        <v>4832</v>
      </c>
      <c r="B833" s="1" t="s">
        <v>4830</v>
      </c>
      <c r="C833">
        <v>7.4247392135533233E-2</v>
      </c>
      <c r="D833">
        <v>0.41342363011090727</v>
      </c>
      <c r="E833">
        <f>-LOG(GO_Biological_Process_2021_table[[#This Row],[Adjusted P-value]],10)</f>
        <v>0.38360470397026236</v>
      </c>
      <c r="F833">
        <v>0</v>
      </c>
      <c r="G833">
        <v>0</v>
      </c>
      <c r="H833">
        <v>2.2143752273921655</v>
      </c>
      <c r="I833">
        <v>5.7581564345532419</v>
      </c>
      <c r="J833" s="1" t="s">
        <v>4833</v>
      </c>
    </row>
    <row r="834" spans="1:10" x14ac:dyDescent="0.25">
      <c r="A834" s="1" t="s">
        <v>4834</v>
      </c>
      <c r="B834" s="1" t="s">
        <v>4830</v>
      </c>
      <c r="C834">
        <v>7.4247392135533233E-2</v>
      </c>
      <c r="D834">
        <v>0.41342363011090727</v>
      </c>
      <c r="E834">
        <f>-LOG(GO_Biological_Process_2021_table[[#This Row],[Adjusted P-value]],10)</f>
        <v>0.38360470397026236</v>
      </c>
      <c r="F834">
        <v>0</v>
      </c>
      <c r="G834">
        <v>0</v>
      </c>
      <c r="H834">
        <v>2.2143752273921655</v>
      </c>
      <c r="I834">
        <v>5.7581564345532419</v>
      </c>
      <c r="J834" s="1" t="s">
        <v>4835</v>
      </c>
    </row>
    <row r="835" spans="1:10" x14ac:dyDescent="0.25">
      <c r="A835" s="1" t="s">
        <v>4836</v>
      </c>
      <c r="B835" s="1" t="s">
        <v>4830</v>
      </c>
      <c r="C835">
        <v>7.4247392135533233E-2</v>
      </c>
      <c r="D835">
        <v>0.41342363011090727</v>
      </c>
      <c r="E835">
        <f>-LOG(GO_Biological_Process_2021_table[[#This Row],[Adjusted P-value]],10)</f>
        <v>0.38360470397026236</v>
      </c>
      <c r="F835">
        <v>0</v>
      </c>
      <c r="G835">
        <v>0</v>
      </c>
      <c r="H835">
        <v>2.2143752273921655</v>
      </c>
      <c r="I835">
        <v>5.7581564345532419</v>
      </c>
      <c r="J835" s="1" t="s">
        <v>4837</v>
      </c>
    </row>
    <row r="836" spans="1:10" x14ac:dyDescent="0.25">
      <c r="A836" s="1" t="s">
        <v>4838</v>
      </c>
      <c r="B836" s="1" t="s">
        <v>4839</v>
      </c>
      <c r="C836">
        <v>7.4722089489586682E-2</v>
      </c>
      <c r="D836">
        <v>0.41342363011090727</v>
      </c>
      <c r="E836">
        <f>-LOG(GO_Biological_Process_2021_table[[#This Row],[Adjusted P-value]],10)</f>
        <v>0.38360470397026236</v>
      </c>
      <c r="F836">
        <v>0</v>
      </c>
      <c r="G836">
        <v>0</v>
      </c>
      <c r="H836">
        <v>1.4868824399308445</v>
      </c>
      <c r="I836">
        <v>3.8569425995998299</v>
      </c>
      <c r="J836" s="1" t="s">
        <v>4840</v>
      </c>
    </row>
    <row r="837" spans="1:10" x14ac:dyDescent="0.25">
      <c r="A837" s="1" t="s">
        <v>4841</v>
      </c>
      <c r="B837" s="1" t="s">
        <v>537</v>
      </c>
      <c r="C837">
        <v>7.5896205425386179E-2</v>
      </c>
      <c r="D837">
        <v>0.41342363011090727</v>
      </c>
      <c r="E837">
        <f>-LOG(GO_Biological_Process_2021_table[[#This Row],[Adjusted P-value]],10)</f>
        <v>0.38360470397026236</v>
      </c>
      <c r="F837">
        <v>0</v>
      </c>
      <c r="G837">
        <v>0</v>
      </c>
      <c r="H837">
        <v>2.4319646375885391</v>
      </c>
      <c r="I837">
        <v>6.2705498733907978</v>
      </c>
      <c r="J837" s="1" t="s">
        <v>4842</v>
      </c>
    </row>
    <row r="838" spans="1:10" x14ac:dyDescent="0.25">
      <c r="A838" s="1" t="s">
        <v>4843</v>
      </c>
      <c r="B838" s="1" t="s">
        <v>537</v>
      </c>
      <c r="C838">
        <v>7.5896205425386179E-2</v>
      </c>
      <c r="D838">
        <v>0.41342363011090727</v>
      </c>
      <c r="E838">
        <f>-LOG(GO_Biological_Process_2021_table[[#This Row],[Adjusted P-value]],10)</f>
        <v>0.38360470397026236</v>
      </c>
      <c r="F838">
        <v>0</v>
      </c>
      <c r="G838">
        <v>0</v>
      </c>
      <c r="H838">
        <v>2.4319646375885391</v>
      </c>
      <c r="I838">
        <v>6.2705498733907978</v>
      </c>
      <c r="J838" s="1" t="s">
        <v>4844</v>
      </c>
    </row>
    <row r="839" spans="1:10" x14ac:dyDescent="0.25">
      <c r="A839" s="1" t="s">
        <v>4845</v>
      </c>
      <c r="B839" s="1" t="s">
        <v>537</v>
      </c>
      <c r="C839">
        <v>7.5896205425386179E-2</v>
      </c>
      <c r="D839">
        <v>0.41342363011090727</v>
      </c>
      <c r="E839">
        <f>-LOG(GO_Biological_Process_2021_table[[#This Row],[Adjusted P-value]],10)</f>
        <v>0.38360470397026236</v>
      </c>
      <c r="F839">
        <v>0</v>
      </c>
      <c r="G839">
        <v>0</v>
      </c>
      <c r="H839">
        <v>2.4319646375885391</v>
      </c>
      <c r="I839">
        <v>6.2705498733907978</v>
      </c>
      <c r="J839" s="1" t="s">
        <v>4846</v>
      </c>
    </row>
    <row r="840" spans="1:10" x14ac:dyDescent="0.25">
      <c r="A840" s="1" t="s">
        <v>4847</v>
      </c>
      <c r="B840" s="1" t="s">
        <v>4848</v>
      </c>
      <c r="C840">
        <v>7.6588260150614887E-2</v>
      </c>
      <c r="D840">
        <v>0.41342363011090727</v>
      </c>
      <c r="E840">
        <f>-LOG(GO_Biological_Process_2021_table[[#This Row],[Adjusted P-value]],10)</f>
        <v>0.38360470397026236</v>
      </c>
      <c r="F840">
        <v>0</v>
      </c>
      <c r="G840">
        <v>0</v>
      </c>
      <c r="H840">
        <v>1.669457601222307</v>
      </c>
      <c r="I840">
        <v>4.2893565730529515</v>
      </c>
      <c r="J840" s="1" t="s">
        <v>4849</v>
      </c>
    </row>
    <row r="841" spans="1:10" x14ac:dyDescent="0.25">
      <c r="A841" s="1" t="s">
        <v>4850</v>
      </c>
      <c r="B841" s="1" t="s">
        <v>540</v>
      </c>
      <c r="C841">
        <v>7.6777403224814494E-2</v>
      </c>
      <c r="D841">
        <v>0.41342363011090727</v>
      </c>
      <c r="E841">
        <f>-LOG(GO_Biological_Process_2021_table[[#This Row],[Adjusted P-value]],10)</f>
        <v>0.38360470397026236</v>
      </c>
      <c r="F841">
        <v>0</v>
      </c>
      <c r="G841">
        <v>0</v>
      </c>
      <c r="H841">
        <v>3.5652428320655356</v>
      </c>
      <c r="I841">
        <v>9.1514254198449674</v>
      </c>
      <c r="J841" s="1" t="s">
        <v>4851</v>
      </c>
    </row>
    <row r="842" spans="1:10" x14ac:dyDescent="0.25">
      <c r="A842" s="1" t="s">
        <v>4852</v>
      </c>
      <c r="B842" s="1" t="s">
        <v>540</v>
      </c>
      <c r="C842">
        <v>7.6777403224814494E-2</v>
      </c>
      <c r="D842">
        <v>0.41342363011090727</v>
      </c>
      <c r="E842">
        <f>-LOG(GO_Biological_Process_2021_table[[#This Row],[Adjusted P-value]],10)</f>
        <v>0.38360470397026236</v>
      </c>
      <c r="F842">
        <v>0</v>
      </c>
      <c r="G842">
        <v>0</v>
      </c>
      <c r="H842">
        <v>3.5652428320655356</v>
      </c>
      <c r="I842">
        <v>9.1514254198449674</v>
      </c>
      <c r="J842" s="1" t="s">
        <v>4853</v>
      </c>
    </row>
    <row r="843" spans="1:10" x14ac:dyDescent="0.25">
      <c r="A843" s="1" t="s">
        <v>4854</v>
      </c>
      <c r="B843" s="1" t="s">
        <v>540</v>
      </c>
      <c r="C843">
        <v>7.6777403224814494E-2</v>
      </c>
      <c r="D843">
        <v>0.41342363011090727</v>
      </c>
      <c r="E843">
        <f>-LOG(GO_Biological_Process_2021_table[[#This Row],[Adjusted P-value]],10)</f>
        <v>0.38360470397026236</v>
      </c>
      <c r="F843">
        <v>0</v>
      </c>
      <c r="G843">
        <v>0</v>
      </c>
      <c r="H843">
        <v>3.5652428320655356</v>
      </c>
      <c r="I843">
        <v>9.1514254198449674</v>
      </c>
      <c r="J843" s="1" t="s">
        <v>425</v>
      </c>
    </row>
    <row r="844" spans="1:10" x14ac:dyDescent="0.25">
      <c r="A844" s="1" t="s">
        <v>4855</v>
      </c>
      <c r="B844" s="1" t="s">
        <v>540</v>
      </c>
      <c r="C844">
        <v>7.6777403224814494E-2</v>
      </c>
      <c r="D844">
        <v>0.41342363011090727</v>
      </c>
      <c r="E844">
        <f>-LOG(GO_Biological_Process_2021_table[[#This Row],[Adjusted P-value]],10)</f>
        <v>0.38360470397026236</v>
      </c>
      <c r="F844">
        <v>0</v>
      </c>
      <c r="G844">
        <v>0</v>
      </c>
      <c r="H844">
        <v>3.5652428320655356</v>
      </c>
      <c r="I844">
        <v>9.1514254198449674</v>
      </c>
      <c r="J844" s="1" t="s">
        <v>4856</v>
      </c>
    </row>
    <row r="845" spans="1:10" x14ac:dyDescent="0.25">
      <c r="A845" s="1" t="s">
        <v>4857</v>
      </c>
      <c r="B845" s="1" t="s">
        <v>540</v>
      </c>
      <c r="C845">
        <v>7.6777403224814494E-2</v>
      </c>
      <c r="D845">
        <v>0.41342363011090727</v>
      </c>
      <c r="E845">
        <f>-LOG(GO_Biological_Process_2021_table[[#This Row],[Adjusted P-value]],10)</f>
        <v>0.38360470397026236</v>
      </c>
      <c r="F845">
        <v>0</v>
      </c>
      <c r="G845">
        <v>0</v>
      </c>
      <c r="H845">
        <v>3.5652428320655356</v>
      </c>
      <c r="I845">
        <v>9.1514254198449674</v>
      </c>
      <c r="J845" s="1" t="s">
        <v>4858</v>
      </c>
    </row>
    <row r="846" spans="1:10" x14ac:dyDescent="0.25">
      <c r="A846" s="1" t="s">
        <v>4859</v>
      </c>
      <c r="B846" s="1" t="s">
        <v>540</v>
      </c>
      <c r="C846">
        <v>7.6777403224814494E-2</v>
      </c>
      <c r="D846">
        <v>0.41342363011090727</v>
      </c>
      <c r="E846">
        <f>-LOG(GO_Biological_Process_2021_table[[#This Row],[Adjusted P-value]],10)</f>
        <v>0.38360470397026236</v>
      </c>
      <c r="F846">
        <v>0</v>
      </c>
      <c r="G846">
        <v>0</v>
      </c>
      <c r="H846">
        <v>3.5652428320655356</v>
      </c>
      <c r="I846">
        <v>9.1514254198449674</v>
      </c>
      <c r="J846" s="1" t="s">
        <v>481</v>
      </c>
    </row>
    <row r="847" spans="1:10" x14ac:dyDescent="0.25">
      <c r="A847" s="1" t="s">
        <v>4860</v>
      </c>
      <c r="B847" s="1" t="s">
        <v>540</v>
      </c>
      <c r="C847">
        <v>7.6777403224814494E-2</v>
      </c>
      <c r="D847">
        <v>0.41342363011090727</v>
      </c>
      <c r="E847">
        <f>-LOG(GO_Biological_Process_2021_table[[#This Row],[Adjusted P-value]],10)</f>
        <v>0.38360470397026236</v>
      </c>
      <c r="F847">
        <v>0</v>
      </c>
      <c r="G847">
        <v>0</v>
      </c>
      <c r="H847">
        <v>3.5652428320655356</v>
      </c>
      <c r="I847">
        <v>9.1514254198449674</v>
      </c>
      <c r="J847" s="1" t="s">
        <v>4861</v>
      </c>
    </row>
    <row r="848" spans="1:10" x14ac:dyDescent="0.25">
      <c r="A848" s="1" t="s">
        <v>4862</v>
      </c>
      <c r="B848" s="1" t="s">
        <v>540</v>
      </c>
      <c r="C848">
        <v>7.6777403224814494E-2</v>
      </c>
      <c r="D848">
        <v>0.41342363011090727</v>
      </c>
      <c r="E848">
        <f>-LOG(GO_Biological_Process_2021_table[[#This Row],[Adjusted P-value]],10)</f>
        <v>0.38360470397026236</v>
      </c>
      <c r="F848">
        <v>0</v>
      </c>
      <c r="G848">
        <v>0</v>
      </c>
      <c r="H848">
        <v>3.5652428320655356</v>
      </c>
      <c r="I848">
        <v>9.1514254198449674</v>
      </c>
      <c r="J848" s="1" t="s">
        <v>4863</v>
      </c>
    </row>
    <row r="849" spans="1:10" x14ac:dyDescent="0.25">
      <c r="A849" s="1" t="s">
        <v>4864</v>
      </c>
      <c r="B849" s="1" t="s">
        <v>540</v>
      </c>
      <c r="C849">
        <v>7.6777403224814494E-2</v>
      </c>
      <c r="D849">
        <v>0.41342363011090727</v>
      </c>
      <c r="E849">
        <f>-LOG(GO_Biological_Process_2021_table[[#This Row],[Adjusted P-value]],10)</f>
        <v>0.38360470397026236</v>
      </c>
      <c r="F849">
        <v>0</v>
      </c>
      <c r="G849">
        <v>0</v>
      </c>
      <c r="H849">
        <v>3.5652428320655356</v>
      </c>
      <c r="I849">
        <v>9.1514254198449674</v>
      </c>
      <c r="J849" s="1" t="s">
        <v>3658</v>
      </c>
    </row>
    <row r="850" spans="1:10" x14ac:dyDescent="0.25">
      <c r="A850" s="1" t="s">
        <v>4865</v>
      </c>
      <c r="B850" s="1" t="s">
        <v>540</v>
      </c>
      <c r="C850">
        <v>7.6777403224814494E-2</v>
      </c>
      <c r="D850">
        <v>0.41342363011090727</v>
      </c>
      <c r="E850">
        <f>-LOG(GO_Biological_Process_2021_table[[#This Row],[Adjusted P-value]],10)</f>
        <v>0.38360470397026236</v>
      </c>
      <c r="F850">
        <v>0</v>
      </c>
      <c r="G850">
        <v>0</v>
      </c>
      <c r="H850">
        <v>3.5652428320655356</v>
      </c>
      <c r="I850">
        <v>9.1514254198449674</v>
      </c>
      <c r="J850" s="1" t="s">
        <v>4866</v>
      </c>
    </row>
    <row r="851" spans="1:10" x14ac:dyDescent="0.25">
      <c r="A851" s="1" t="s">
        <v>4867</v>
      </c>
      <c r="B851" s="1" t="s">
        <v>540</v>
      </c>
      <c r="C851">
        <v>7.6777403224814494E-2</v>
      </c>
      <c r="D851">
        <v>0.41342363011090727</v>
      </c>
      <c r="E851">
        <f>-LOG(GO_Biological_Process_2021_table[[#This Row],[Adjusted P-value]],10)</f>
        <v>0.38360470397026236</v>
      </c>
      <c r="F851">
        <v>0</v>
      </c>
      <c r="G851">
        <v>0</v>
      </c>
      <c r="H851">
        <v>3.5652428320655356</v>
      </c>
      <c r="I851">
        <v>9.1514254198449674</v>
      </c>
      <c r="J851" s="1" t="s">
        <v>4868</v>
      </c>
    </row>
    <row r="852" spans="1:10" x14ac:dyDescent="0.25">
      <c r="A852" s="1" t="s">
        <v>4869</v>
      </c>
      <c r="B852" s="1" t="s">
        <v>540</v>
      </c>
      <c r="C852">
        <v>7.6777403224814494E-2</v>
      </c>
      <c r="D852">
        <v>0.41342363011090727</v>
      </c>
      <c r="E852">
        <f>-LOG(GO_Biological_Process_2021_table[[#This Row],[Adjusted P-value]],10)</f>
        <v>0.38360470397026236</v>
      </c>
      <c r="F852">
        <v>0</v>
      </c>
      <c r="G852">
        <v>0</v>
      </c>
      <c r="H852">
        <v>3.5652428320655356</v>
      </c>
      <c r="I852">
        <v>9.1514254198449674</v>
      </c>
      <c r="J852" s="1" t="s">
        <v>4870</v>
      </c>
    </row>
    <row r="853" spans="1:10" x14ac:dyDescent="0.25">
      <c r="A853" s="1" t="s">
        <v>4871</v>
      </c>
      <c r="B853" s="1" t="s">
        <v>540</v>
      </c>
      <c r="C853">
        <v>7.6777403224814494E-2</v>
      </c>
      <c r="D853">
        <v>0.41342363011090727</v>
      </c>
      <c r="E853">
        <f>-LOG(GO_Biological_Process_2021_table[[#This Row],[Adjusted P-value]],10)</f>
        <v>0.38360470397026236</v>
      </c>
      <c r="F853">
        <v>0</v>
      </c>
      <c r="G853">
        <v>0</v>
      </c>
      <c r="H853">
        <v>3.5652428320655356</v>
      </c>
      <c r="I853">
        <v>9.1514254198449674</v>
      </c>
      <c r="J853" s="1" t="s">
        <v>4872</v>
      </c>
    </row>
    <row r="854" spans="1:10" x14ac:dyDescent="0.25">
      <c r="A854" s="1" t="s">
        <v>4873</v>
      </c>
      <c r="B854" s="1" t="s">
        <v>540</v>
      </c>
      <c r="C854">
        <v>7.6777403224814494E-2</v>
      </c>
      <c r="D854">
        <v>0.41342363011090727</v>
      </c>
      <c r="E854">
        <f>-LOG(GO_Biological_Process_2021_table[[#This Row],[Adjusted P-value]],10)</f>
        <v>0.38360470397026236</v>
      </c>
      <c r="F854">
        <v>0</v>
      </c>
      <c r="G854">
        <v>0</v>
      </c>
      <c r="H854">
        <v>3.5652428320655356</v>
      </c>
      <c r="I854">
        <v>9.1514254198449674</v>
      </c>
      <c r="J854" s="1" t="s">
        <v>4874</v>
      </c>
    </row>
    <row r="855" spans="1:10" x14ac:dyDescent="0.25">
      <c r="A855" s="1" t="s">
        <v>4875</v>
      </c>
      <c r="B855" s="1" t="s">
        <v>540</v>
      </c>
      <c r="C855">
        <v>7.6777403224814494E-2</v>
      </c>
      <c r="D855">
        <v>0.41342363011090727</v>
      </c>
      <c r="E855">
        <f>-LOG(GO_Biological_Process_2021_table[[#This Row],[Adjusted P-value]],10)</f>
        <v>0.38360470397026236</v>
      </c>
      <c r="F855">
        <v>0</v>
      </c>
      <c r="G855">
        <v>0</v>
      </c>
      <c r="H855">
        <v>3.5652428320655356</v>
      </c>
      <c r="I855">
        <v>9.1514254198449674</v>
      </c>
      <c r="J855" s="1" t="s">
        <v>4876</v>
      </c>
    </row>
    <row r="856" spans="1:10" x14ac:dyDescent="0.25">
      <c r="A856" s="1" t="s">
        <v>4877</v>
      </c>
      <c r="B856" s="1" t="s">
        <v>540</v>
      </c>
      <c r="C856">
        <v>7.6777403224814494E-2</v>
      </c>
      <c r="D856">
        <v>0.41342363011090727</v>
      </c>
      <c r="E856">
        <f>-LOG(GO_Biological_Process_2021_table[[#This Row],[Adjusted P-value]],10)</f>
        <v>0.38360470397026236</v>
      </c>
      <c r="F856">
        <v>0</v>
      </c>
      <c r="G856">
        <v>0</v>
      </c>
      <c r="H856">
        <v>3.5652428320655356</v>
      </c>
      <c r="I856">
        <v>9.1514254198449674</v>
      </c>
      <c r="J856" s="1" t="s">
        <v>4878</v>
      </c>
    </row>
    <row r="857" spans="1:10" x14ac:dyDescent="0.25">
      <c r="A857" s="1" t="s">
        <v>4879</v>
      </c>
      <c r="B857" s="1" t="s">
        <v>540</v>
      </c>
      <c r="C857">
        <v>7.6777403224814494E-2</v>
      </c>
      <c r="D857">
        <v>0.41342363011090727</v>
      </c>
      <c r="E857">
        <f>-LOG(GO_Biological_Process_2021_table[[#This Row],[Adjusted P-value]],10)</f>
        <v>0.38360470397026236</v>
      </c>
      <c r="F857">
        <v>0</v>
      </c>
      <c r="G857">
        <v>0</v>
      </c>
      <c r="H857">
        <v>3.5652428320655356</v>
      </c>
      <c r="I857">
        <v>9.1514254198449674</v>
      </c>
      <c r="J857" s="1" t="s">
        <v>4880</v>
      </c>
    </row>
    <row r="858" spans="1:10" x14ac:dyDescent="0.25">
      <c r="A858" s="1" t="s">
        <v>4881</v>
      </c>
      <c r="B858" s="1" t="s">
        <v>540</v>
      </c>
      <c r="C858">
        <v>7.6777403224814494E-2</v>
      </c>
      <c r="D858">
        <v>0.41342363011090727</v>
      </c>
      <c r="E858">
        <f>-LOG(GO_Biological_Process_2021_table[[#This Row],[Adjusted P-value]],10)</f>
        <v>0.38360470397026236</v>
      </c>
      <c r="F858">
        <v>0</v>
      </c>
      <c r="G858">
        <v>0</v>
      </c>
      <c r="H858">
        <v>3.5652428320655356</v>
      </c>
      <c r="I858">
        <v>9.1514254198449674</v>
      </c>
      <c r="J858" s="1" t="s">
        <v>4882</v>
      </c>
    </row>
    <row r="859" spans="1:10" x14ac:dyDescent="0.25">
      <c r="A859" s="1" t="s">
        <v>4883</v>
      </c>
      <c r="B859" s="1" t="s">
        <v>540</v>
      </c>
      <c r="C859">
        <v>7.6777403224814494E-2</v>
      </c>
      <c r="D859">
        <v>0.41342363011090727</v>
      </c>
      <c r="E859">
        <f>-LOG(GO_Biological_Process_2021_table[[#This Row],[Adjusted P-value]],10)</f>
        <v>0.38360470397026236</v>
      </c>
      <c r="F859">
        <v>0</v>
      </c>
      <c r="G859">
        <v>0</v>
      </c>
      <c r="H859">
        <v>3.5652428320655356</v>
      </c>
      <c r="I859">
        <v>9.1514254198449674</v>
      </c>
      <c r="J859" s="1" t="s">
        <v>4884</v>
      </c>
    </row>
    <row r="860" spans="1:10" x14ac:dyDescent="0.25">
      <c r="A860" s="1" t="s">
        <v>4885</v>
      </c>
      <c r="B860" s="1" t="s">
        <v>540</v>
      </c>
      <c r="C860">
        <v>7.6777403224814494E-2</v>
      </c>
      <c r="D860">
        <v>0.41342363011090727</v>
      </c>
      <c r="E860">
        <f>-LOG(GO_Biological_Process_2021_table[[#This Row],[Adjusted P-value]],10)</f>
        <v>0.38360470397026236</v>
      </c>
      <c r="F860">
        <v>0</v>
      </c>
      <c r="G860">
        <v>0</v>
      </c>
      <c r="H860">
        <v>3.5652428320655356</v>
      </c>
      <c r="I860">
        <v>9.1514254198449674</v>
      </c>
      <c r="J860" s="1" t="s">
        <v>4886</v>
      </c>
    </row>
    <row r="861" spans="1:10" x14ac:dyDescent="0.25">
      <c r="A861" s="1" t="s">
        <v>4887</v>
      </c>
      <c r="B861" s="1" t="s">
        <v>540</v>
      </c>
      <c r="C861">
        <v>7.6777403224814494E-2</v>
      </c>
      <c r="D861">
        <v>0.41342363011090727</v>
      </c>
      <c r="E861">
        <f>-LOG(GO_Biological_Process_2021_table[[#This Row],[Adjusted P-value]],10)</f>
        <v>0.38360470397026236</v>
      </c>
      <c r="F861">
        <v>0</v>
      </c>
      <c r="G861">
        <v>0</v>
      </c>
      <c r="H861">
        <v>3.5652428320655356</v>
      </c>
      <c r="I861">
        <v>9.1514254198449674</v>
      </c>
      <c r="J861" s="1" t="s">
        <v>4888</v>
      </c>
    </row>
    <row r="862" spans="1:10" x14ac:dyDescent="0.25">
      <c r="A862" s="1" t="s">
        <v>4889</v>
      </c>
      <c r="B862" s="1" t="s">
        <v>540</v>
      </c>
      <c r="C862">
        <v>7.6777403224814494E-2</v>
      </c>
      <c r="D862">
        <v>0.41342363011090727</v>
      </c>
      <c r="E862">
        <f>-LOG(GO_Biological_Process_2021_table[[#This Row],[Adjusted P-value]],10)</f>
        <v>0.38360470397026236</v>
      </c>
      <c r="F862">
        <v>0</v>
      </c>
      <c r="G862">
        <v>0</v>
      </c>
      <c r="H862">
        <v>3.5652428320655356</v>
      </c>
      <c r="I862">
        <v>9.1514254198449674</v>
      </c>
      <c r="J862" s="1" t="s">
        <v>4890</v>
      </c>
    </row>
    <row r="863" spans="1:10" x14ac:dyDescent="0.25">
      <c r="A863" s="1" t="s">
        <v>4891</v>
      </c>
      <c r="B863" s="1" t="s">
        <v>540</v>
      </c>
      <c r="C863">
        <v>7.6777403224814494E-2</v>
      </c>
      <c r="D863">
        <v>0.41342363011090727</v>
      </c>
      <c r="E863">
        <f>-LOG(GO_Biological_Process_2021_table[[#This Row],[Adjusted P-value]],10)</f>
        <v>0.38360470397026236</v>
      </c>
      <c r="F863">
        <v>0</v>
      </c>
      <c r="G863">
        <v>0</v>
      </c>
      <c r="H863">
        <v>3.5652428320655356</v>
      </c>
      <c r="I863">
        <v>9.1514254198449674</v>
      </c>
      <c r="J863" s="1" t="s">
        <v>4028</v>
      </c>
    </row>
    <row r="864" spans="1:10" x14ac:dyDescent="0.25">
      <c r="A864" s="1" t="s">
        <v>4892</v>
      </c>
      <c r="B864" s="1" t="s">
        <v>540</v>
      </c>
      <c r="C864">
        <v>7.6777403224814494E-2</v>
      </c>
      <c r="D864">
        <v>0.41342363011090727</v>
      </c>
      <c r="E864">
        <f>-LOG(GO_Biological_Process_2021_table[[#This Row],[Adjusted P-value]],10)</f>
        <v>0.38360470397026236</v>
      </c>
      <c r="F864">
        <v>0</v>
      </c>
      <c r="G864">
        <v>0</v>
      </c>
      <c r="H864">
        <v>3.5652428320655356</v>
      </c>
      <c r="I864">
        <v>9.1514254198449674</v>
      </c>
      <c r="J864" s="1" t="s">
        <v>4893</v>
      </c>
    </row>
    <row r="865" spans="1:10" x14ac:dyDescent="0.25">
      <c r="A865" s="1" t="s">
        <v>4894</v>
      </c>
      <c r="B865" s="1" t="s">
        <v>545</v>
      </c>
      <c r="C865">
        <v>7.8328552153538372E-2</v>
      </c>
      <c r="D865">
        <v>0.41998467963403829</v>
      </c>
      <c r="E865">
        <f>-LOG(GO_Biological_Process_2021_table[[#This Row],[Adjusted P-value]],10)</f>
        <v>0.37676655167769912</v>
      </c>
      <c r="F865">
        <v>0</v>
      </c>
      <c r="G865">
        <v>0</v>
      </c>
      <c r="H865">
        <v>2.025156534833954</v>
      </c>
      <c r="I865">
        <v>5.1577559303665117</v>
      </c>
      <c r="J865" s="1" t="s">
        <v>4895</v>
      </c>
    </row>
    <row r="866" spans="1:10" x14ac:dyDescent="0.25">
      <c r="A866" s="1" t="s">
        <v>4896</v>
      </c>
      <c r="B866" s="1" t="s">
        <v>545</v>
      </c>
      <c r="C866">
        <v>7.8328552153538372E-2</v>
      </c>
      <c r="D866">
        <v>0.41998467963403829</v>
      </c>
      <c r="E866">
        <f>-LOG(GO_Biological_Process_2021_table[[#This Row],[Adjusted P-value]],10)</f>
        <v>0.37676655167769912</v>
      </c>
      <c r="F866">
        <v>0</v>
      </c>
      <c r="G866">
        <v>0</v>
      </c>
      <c r="H866">
        <v>2.025156534833954</v>
      </c>
      <c r="I866">
        <v>5.1577559303665117</v>
      </c>
      <c r="J866" s="1" t="s">
        <v>4897</v>
      </c>
    </row>
    <row r="867" spans="1:10" x14ac:dyDescent="0.25">
      <c r="A867" s="1" t="s">
        <v>4898</v>
      </c>
      <c r="B867" s="1" t="s">
        <v>4899</v>
      </c>
      <c r="C867">
        <v>7.9283331520603698E-2</v>
      </c>
      <c r="D867">
        <v>0.41998467963403829</v>
      </c>
      <c r="E867">
        <f>-LOG(GO_Biological_Process_2021_table[[#This Row],[Adjusted P-value]],10)</f>
        <v>0.37676655167769912</v>
      </c>
      <c r="F867">
        <v>0</v>
      </c>
      <c r="G867">
        <v>0</v>
      </c>
      <c r="H867">
        <v>1.2542429156156103</v>
      </c>
      <c r="I867">
        <v>3.1791638438743317</v>
      </c>
      <c r="J867" s="1" t="s">
        <v>4900</v>
      </c>
    </row>
    <row r="868" spans="1:10" x14ac:dyDescent="0.25">
      <c r="A868" s="1" t="s">
        <v>4901</v>
      </c>
      <c r="B868" s="1" t="s">
        <v>4902</v>
      </c>
      <c r="C868">
        <v>8.0070938463746535E-2</v>
      </c>
      <c r="D868">
        <v>0.41998467963403829</v>
      </c>
      <c r="E868">
        <f>-LOG(GO_Biological_Process_2021_table[[#This Row],[Adjusted P-value]],10)</f>
        <v>0.37676655167769912</v>
      </c>
      <c r="F868">
        <v>0</v>
      </c>
      <c r="G868">
        <v>0</v>
      </c>
      <c r="H868">
        <v>1.9032863849765258</v>
      </c>
      <c r="I868">
        <v>4.8054979860312823</v>
      </c>
      <c r="J868" s="1" t="s">
        <v>4903</v>
      </c>
    </row>
    <row r="869" spans="1:10" x14ac:dyDescent="0.25">
      <c r="A869" s="1" t="s">
        <v>4904</v>
      </c>
      <c r="B869" s="1" t="s">
        <v>548</v>
      </c>
      <c r="C869">
        <v>8.0336913769152932E-2</v>
      </c>
      <c r="D869">
        <v>0.41998467963403829</v>
      </c>
      <c r="E869">
        <f>-LOG(GO_Biological_Process_2021_table[[#This Row],[Adjusted P-value]],10)</f>
        <v>0.37676655167769912</v>
      </c>
      <c r="F869">
        <v>0</v>
      </c>
      <c r="G869">
        <v>0</v>
      </c>
      <c r="H869">
        <v>1.8182674303947528</v>
      </c>
      <c r="I869">
        <v>4.5848087196306144</v>
      </c>
      <c r="J869" s="1" t="s">
        <v>4905</v>
      </c>
    </row>
    <row r="870" spans="1:10" x14ac:dyDescent="0.25">
      <c r="A870" s="1" t="s">
        <v>4906</v>
      </c>
      <c r="B870" s="1" t="s">
        <v>4907</v>
      </c>
      <c r="C870">
        <v>8.1833164085470478E-2</v>
      </c>
      <c r="D870">
        <v>0.41998467963403829</v>
      </c>
      <c r="E870">
        <f>-LOG(GO_Biological_Process_2021_table[[#This Row],[Adjusted P-value]],10)</f>
        <v>0.37676655167769912</v>
      </c>
      <c r="F870">
        <v>0</v>
      </c>
      <c r="G870">
        <v>0</v>
      </c>
      <c r="H870">
        <v>1.6479638009049773</v>
      </c>
      <c r="I870">
        <v>4.1249731818793265</v>
      </c>
      <c r="J870" s="1" t="s">
        <v>4908</v>
      </c>
    </row>
    <row r="871" spans="1:10" x14ac:dyDescent="0.25">
      <c r="A871" s="1" t="s">
        <v>4909</v>
      </c>
      <c r="B871" s="1" t="s">
        <v>4910</v>
      </c>
      <c r="C871">
        <v>8.2954266560560791E-2</v>
      </c>
      <c r="D871">
        <v>0.41998467963403829</v>
      </c>
      <c r="E871">
        <f>-LOG(GO_Biological_Process_2021_table[[#This Row],[Adjusted P-value]],10)</f>
        <v>0.37676655167769912</v>
      </c>
      <c r="F871">
        <v>0</v>
      </c>
      <c r="G871">
        <v>0</v>
      </c>
      <c r="H871">
        <v>2.1404454865181712</v>
      </c>
      <c r="I871">
        <v>5.3285658961098408</v>
      </c>
      <c r="J871" s="1" t="s">
        <v>4911</v>
      </c>
    </row>
    <row r="872" spans="1:10" x14ac:dyDescent="0.25">
      <c r="A872" s="1" t="s">
        <v>4912</v>
      </c>
      <c r="B872" s="1" t="s">
        <v>4910</v>
      </c>
      <c r="C872">
        <v>8.2954266560560791E-2</v>
      </c>
      <c r="D872">
        <v>0.41998467963403829</v>
      </c>
      <c r="E872">
        <f>-LOG(GO_Biological_Process_2021_table[[#This Row],[Adjusted P-value]],10)</f>
        <v>0.37676655167769912</v>
      </c>
      <c r="F872">
        <v>0</v>
      </c>
      <c r="G872">
        <v>0</v>
      </c>
      <c r="H872">
        <v>2.1404454865181712</v>
      </c>
      <c r="I872">
        <v>5.3285658961098408</v>
      </c>
      <c r="J872" s="1" t="s">
        <v>4913</v>
      </c>
    </row>
    <row r="873" spans="1:10" x14ac:dyDescent="0.25">
      <c r="A873" s="1" t="s">
        <v>4914</v>
      </c>
      <c r="B873" s="1" t="s">
        <v>4910</v>
      </c>
      <c r="C873">
        <v>8.2954266560560791E-2</v>
      </c>
      <c r="D873">
        <v>0.41998467963403829</v>
      </c>
      <c r="E873">
        <f>-LOG(GO_Biological_Process_2021_table[[#This Row],[Adjusted P-value]],10)</f>
        <v>0.37676655167769912</v>
      </c>
      <c r="F873">
        <v>0</v>
      </c>
      <c r="G873">
        <v>0</v>
      </c>
      <c r="H873">
        <v>2.1404454865181712</v>
      </c>
      <c r="I873">
        <v>5.3285658961098408</v>
      </c>
      <c r="J873" s="1" t="s">
        <v>4915</v>
      </c>
    </row>
    <row r="874" spans="1:10" x14ac:dyDescent="0.25">
      <c r="A874" s="1" t="s">
        <v>4916</v>
      </c>
      <c r="B874" s="1" t="s">
        <v>4910</v>
      </c>
      <c r="C874">
        <v>8.2954266560560791E-2</v>
      </c>
      <c r="D874">
        <v>0.41998467963403829</v>
      </c>
      <c r="E874">
        <f>-LOG(GO_Biological_Process_2021_table[[#This Row],[Adjusted P-value]],10)</f>
        <v>0.37676655167769912</v>
      </c>
      <c r="F874">
        <v>0</v>
      </c>
      <c r="G874">
        <v>0</v>
      </c>
      <c r="H874">
        <v>2.1404454865181712</v>
      </c>
      <c r="I874">
        <v>5.3285658961098408</v>
      </c>
      <c r="J874" s="1" t="s">
        <v>4917</v>
      </c>
    </row>
    <row r="875" spans="1:10" x14ac:dyDescent="0.25">
      <c r="A875" s="1" t="s">
        <v>4918</v>
      </c>
      <c r="B875" s="1" t="s">
        <v>4919</v>
      </c>
      <c r="C875">
        <v>8.3978620794398148E-2</v>
      </c>
      <c r="D875">
        <v>0.41998467963403829</v>
      </c>
      <c r="E875">
        <f>-LOG(GO_Biological_Process_2021_table[[#This Row],[Adjusted P-value]],10)</f>
        <v>0.37676655167769912</v>
      </c>
      <c r="F875">
        <v>0</v>
      </c>
      <c r="G875">
        <v>0</v>
      </c>
      <c r="H875">
        <v>1.683026790963299</v>
      </c>
      <c r="I875">
        <v>4.1691822306357658</v>
      </c>
      <c r="J875" s="1" t="s">
        <v>4920</v>
      </c>
    </row>
    <row r="876" spans="1:10" x14ac:dyDescent="0.25">
      <c r="A876" s="1" t="s">
        <v>4921</v>
      </c>
      <c r="B876" s="1" t="s">
        <v>4922</v>
      </c>
      <c r="C876">
        <v>8.4538110478386233E-2</v>
      </c>
      <c r="D876">
        <v>0.41998467963403829</v>
      </c>
      <c r="E876">
        <f>-LOG(GO_Biological_Process_2021_table[[#This Row],[Adjusted P-value]],10)</f>
        <v>0.37676655167769912</v>
      </c>
      <c r="F876">
        <v>0</v>
      </c>
      <c r="G876">
        <v>0</v>
      </c>
      <c r="H876">
        <v>1.6007590671997727</v>
      </c>
      <c r="I876">
        <v>3.9547598511671391</v>
      </c>
      <c r="J876" s="1" t="s">
        <v>4923</v>
      </c>
    </row>
    <row r="877" spans="1:10" x14ac:dyDescent="0.25">
      <c r="A877" s="1" t="s">
        <v>4924</v>
      </c>
      <c r="B877" s="1" t="s">
        <v>4925</v>
      </c>
      <c r="C877">
        <v>8.5103055094344487E-2</v>
      </c>
      <c r="D877">
        <v>0.41998467963403829</v>
      </c>
      <c r="E877">
        <f>-LOG(GO_Biological_Process_2021_table[[#This Row],[Adjusted P-value]],10)</f>
        <v>0.37676655167769912</v>
      </c>
      <c r="F877">
        <v>0</v>
      </c>
      <c r="G877">
        <v>0</v>
      </c>
      <c r="H877">
        <v>1.3090303532731213</v>
      </c>
      <c r="I877">
        <v>3.2253098654882173</v>
      </c>
      <c r="J877" s="1" t="s">
        <v>4926</v>
      </c>
    </row>
    <row r="878" spans="1:10" x14ac:dyDescent="0.25">
      <c r="A878" s="1" t="s">
        <v>4927</v>
      </c>
      <c r="B878" s="1" t="s">
        <v>554</v>
      </c>
      <c r="C878">
        <v>8.5760170993239682E-2</v>
      </c>
      <c r="D878">
        <v>0.41998467963403829</v>
      </c>
      <c r="E878">
        <f>-LOG(GO_Biological_Process_2021_table[[#This Row],[Adjusted P-value]],10)</f>
        <v>0.37676655167769912</v>
      </c>
      <c r="F878">
        <v>0</v>
      </c>
      <c r="G878">
        <v>0</v>
      </c>
      <c r="H878">
        <v>1.727190023122702</v>
      </c>
      <c r="I878">
        <v>4.2423251500430021</v>
      </c>
      <c r="J878" s="1" t="s">
        <v>4928</v>
      </c>
    </row>
    <row r="879" spans="1:10" x14ac:dyDescent="0.25">
      <c r="A879" s="1" t="s">
        <v>4929</v>
      </c>
      <c r="B879" s="1" t="s">
        <v>554</v>
      </c>
      <c r="C879">
        <v>8.5760170993239682E-2</v>
      </c>
      <c r="D879">
        <v>0.41998467963403829</v>
      </c>
      <c r="E879">
        <f>-LOG(GO_Biological_Process_2021_table[[#This Row],[Adjusted P-value]],10)</f>
        <v>0.37676655167769912</v>
      </c>
      <c r="F879">
        <v>0</v>
      </c>
      <c r="G879">
        <v>0</v>
      </c>
      <c r="H879">
        <v>1.727190023122702</v>
      </c>
      <c r="I879">
        <v>4.2423251500430021</v>
      </c>
      <c r="J879" s="1" t="s">
        <v>4930</v>
      </c>
    </row>
    <row r="880" spans="1:10" x14ac:dyDescent="0.25">
      <c r="A880" s="1" t="s">
        <v>4931</v>
      </c>
      <c r="B880" s="1" t="s">
        <v>554</v>
      </c>
      <c r="C880">
        <v>8.5760170993239682E-2</v>
      </c>
      <c r="D880">
        <v>0.41998467963403829</v>
      </c>
      <c r="E880">
        <f>-LOG(GO_Biological_Process_2021_table[[#This Row],[Adjusted P-value]],10)</f>
        <v>0.37676655167769912</v>
      </c>
      <c r="F880">
        <v>0</v>
      </c>
      <c r="G880">
        <v>0</v>
      </c>
      <c r="H880">
        <v>1.727190023122702</v>
      </c>
      <c r="I880">
        <v>4.2423251500430021</v>
      </c>
      <c r="J880" s="1" t="s">
        <v>4932</v>
      </c>
    </row>
    <row r="881" spans="1:10" x14ac:dyDescent="0.25">
      <c r="A881" s="1" t="s">
        <v>4933</v>
      </c>
      <c r="B881" s="1" t="s">
        <v>557</v>
      </c>
      <c r="C881">
        <v>8.596744214325093E-2</v>
      </c>
      <c r="D881">
        <v>0.41998467963403829</v>
      </c>
      <c r="E881">
        <f>-LOG(GO_Biological_Process_2021_table[[#This Row],[Adjusted P-value]],10)</f>
        <v>0.37676655167769912</v>
      </c>
      <c r="F881">
        <v>0</v>
      </c>
      <c r="G881">
        <v>0</v>
      </c>
      <c r="H881">
        <v>2.6744730679156907</v>
      </c>
      <c r="I881">
        <v>6.5625862674126827</v>
      </c>
      <c r="J881" s="1" t="s">
        <v>4934</v>
      </c>
    </row>
    <row r="882" spans="1:10" x14ac:dyDescent="0.25">
      <c r="A882" s="1" t="s">
        <v>4935</v>
      </c>
      <c r="B882" s="1" t="s">
        <v>557</v>
      </c>
      <c r="C882">
        <v>8.596744214325093E-2</v>
      </c>
      <c r="D882">
        <v>0.41998467963403829</v>
      </c>
      <c r="E882">
        <f>-LOG(GO_Biological_Process_2021_table[[#This Row],[Adjusted P-value]],10)</f>
        <v>0.37676655167769912</v>
      </c>
      <c r="F882">
        <v>0</v>
      </c>
      <c r="G882">
        <v>0</v>
      </c>
      <c r="H882">
        <v>2.6744730679156907</v>
      </c>
      <c r="I882">
        <v>6.5625862674126827</v>
      </c>
      <c r="J882" s="1" t="s">
        <v>4936</v>
      </c>
    </row>
    <row r="883" spans="1:10" x14ac:dyDescent="0.25">
      <c r="A883" s="1" t="s">
        <v>4937</v>
      </c>
      <c r="B883" s="1" t="s">
        <v>557</v>
      </c>
      <c r="C883">
        <v>8.596744214325093E-2</v>
      </c>
      <c r="D883">
        <v>0.41998467963403829</v>
      </c>
      <c r="E883">
        <f>-LOG(GO_Biological_Process_2021_table[[#This Row],[Adjusted P-value]],10)</f>
        <v>0.37676655167769912</v>
      </c>
      <c r="F883">
        <v>0</v>
      </c>
      <c r="G883">
        <v>0</v>
      </c>
      <c r="H883">
        <v>2.6744730679156907</v>
      </c>
      <c r="I883">
        <v>6.5625862674126827</v>
      </c>
      <c r="J883" s="1" t="s">
        <v>4938</v>
      </c>
    </row>
    <row r="884" spans="1:10" x14ac:dyDescent="0.25">
      <c r="A884" s="1" t="s">
        <v>4939</v>
      </c>
      <c r="B884" s="1" t="s">
        <v>557</v>
      </c>
      <c r="C884">
        <v>8.596744214325093E-2</v>
      </c>
      <c r="D884">
        <v>0.41998467963403829</v>
      </c>
      <c r="E884">
        <f>-LOG(GO_Biological_Process_2021_table[[#This Row],[Adjusted P-value]],10)</f>
        <v>0.37676655167769912</v>
      </c>
      <c r="F884">
        <v>0</v>
      </c>
      <c r="G884">
        <v>0</v>
      </c>
      <c r="H884">
        <v>2.6744730679156907</v>
      </c>
      <c r="I884">
        <v>6.5625862674126827</v>
      </c>
      <c r="J884" s="1" t="s">
        <v>4457</v>
      </c>
    </row>
    <row r="885" spans="1:10" x14ac:dyDescent="0.25">
      <c r="A885" s="1" t="s">
        <v>4940</v>
      </c>
      <c r="B885" s="1" t="s">
        <v>557</v>
      </c>
      <c r="C885">
        <v>8.596744214325093E-2</v>
      </c>
      <c r="D885">
        <v>0.41998467963403829</v>
      </c>
      <c r="E885">
        <f>-LOG(GO_Biological_Process_2021_table[[#This Row],[Adjusted P-value]],10)</f>
        <v>0.37676655167769912</v>
      </c>
      <c r="F885">
        <v>0</v>
      </c>
      <c r="G885">
        <v>0</v>
      </c>
      <c r="H885">
        <v>2.6744730679156907</v>
      </c>
      <c r="I885">
        <v>6.5625862674126827</v>
      </c>
      <c r="J885" s="1" t="s">
        <v>4941</v>
      </c>
    </row>
    <row r="886" spans="1:10" x14ac:dyDescent="0.25">
      <c r="A886" s="1" t="s">
        <v>4942</v>
      </c>
      <c r="B886" s="1" t="s">
        <v>557</v>
      </c>
      <c r="C886">
        <v>8.596744214325093E-2</v>
      </c>
      <c r="D886">
        <v>0.41998467963403829</v>
      </c>
      <c r="E886">
        <f>-LOG(GO_Biological_Process_2021_table[[#This Row],[Adjusted P-value]],10)</f>
        <v>0.37676655167769912</v>
      </c>
      <c r="F886">
        <v>0</v>
      </c>
      <c r="G886">
        <v>0</v>
      </c>
      <c r="H886">
        <v>2.6744730679156907</v>
      </c>
      <c r="I886">
        <v>6.5625862674126827</v>
      </c>
      <c r="J886" s="1" t="s">
        <v>4943</v>
      </c>
    </row>
    <row r="887" spans="1:10" x14ac:dyDescent="0.25">
      <c r="A887" s="1" t="s">
        <v>4944</v>
      </c>
      <c r="B887" s="1" t="s">
        <v>557</v>
      </c>
      <c r="C887">
        <v>8.596744214325093E-2</v>
      </c>
      <c r="D887">
        <v>0.41998467963403829</v>
      </c>
      <c r="E887">
        <f>-LOG(GO_Biological_Process_2021_table[[#This Row],[Adjusted P-value]],10)</f>
        <v>0.37676655167769912</v>
      </c>
      <c r="F887">
        <v>0</v>
      </c>
      <c r="G887">
        <v>0</v>
      </c>
      <c r="H887">
        <v>2.6744730679156907</v>
      </c>
      <c r="I887">
        <v>6.5625862674126827</v>
      </c>
      <c r="J887" s="1" t="s">
        <v>4945</v>
      </c>
    </row>
    <row r="888" spans="1:10" x14ac:dyDescent="0.25">
      <c r="A888" s="1" t="s">
        <v>4946</v>
      </c>
      <c r="B888" s="1" t="s">
        <v>557</v>
      </c>
      <c r="C888">
        <v>8.596744214325093E-2</v>
      </c>
      <c r="D888">
        <v>0.41998467963403829</v>
      </c>
      <c r="E888">
        <f>-LOG(GO_Biological_Process_2021_table[[#This Row],[Adjusted P-value]],10)</f>
        <v>0.37676655167769912</v>
      </c>
      <c r="F888">
        <v>0</v>
      </c>
      <c r="G888">
        <v>0</v>
      </c>
      <c r="H888">
        <v>2.6744730679156907</v>
      </c>
      <c r="I888">
        <v>6.5625862674126827</v>
      </c>
      <c r="J888" s="1" t="s">
        <v>4947</v>
      </c>
    </row>
    <row r="889" spans="1:10" x14ac:dyDescent="0.25">
      <c r="A889" s="1" t="s">
        <v>4948</v>
      </c>
      <c r="B889" s="1" t="s">
        <v>557</v>
      </c>
      <c r="C889">
        <v>8.596744214325093E-2</v>
      </c>
      <c r="D889">
        <v>0.41998467963403829</v>
      </c>
      <c r="E889">
        <f>-LOG(GO_Biological_Process_2021_table[[#This Row],[Adjusted P-value]],10)</f>
        <v>0.37676655167769912</v>
      </c>
      <c r="F889">
        <v>0</v>
      </c>
      <c r="G889">
        <v>0</v>
      </c>
      <c r="H889">
        <v>2.6744730679156907</v>
      </c>
      <c r="I889">
        <v>6.5625862674126827</v>
      </c>
      <c r="J889" s="1" t="s">
        <v>4949</v>
      </c>
    </row>
    <row r="890" spans="1:10" x14ac:dyDescent="0.25">
      <c r="A890" s="1" t="s">
        <v>4950</v>
      </c>
      <c r="B890" s="1" t="s">
        <v>557</v>
      </c>
      <c r="C890">
        <v>8.596744214325093E-2</v>
      </c>
      <c r="D890">
        <v>0.41998467963403829</v>
      </c>
      <c r="E890">
        <f>-LOG(GO_Biological_Process_2021_table[[#This Row],[Adjusted P-value]],10)</f>
        <v>0.37676655167769912</v>
      </c>
      <c r="F890">
        <v>0</v>
      </c>
      <c r="G890">
        <v>0</v>
      </c>
      <c r="H890">
        <v>2.6744730679156907</v>
      </c>
      <c r="I890">
        <v>6.5625862674126827</v>
      </c>
      <c r="J890" s="1" t="s">
        <v>4056</v>
      </c>
    </row>
    <row r="891" spans="1:10" x14ac:dyDescent="0.25">
      <c r="A891" s="1" t="s">
        <v>4951</v>
      </c>
      <c r="B891" s="1" t="s">
        <v>557</v>
      </c>
      <c r="C891">
        <v>8.596744214325093E-2</v>
      </c>
      <c r="D891">
        <v>0.41998467963403829</v>
      </c>
      <c r="E891">
        <f>-LOG(GO_Biological_Process_2021_table[[#This Row],[Adjusted P-value]],10)</f>
        <v>0.37676655167769912</v>
      </c>
      <c r="F891">
        <v>0</v>
      </c>
      <c r="G891">
        <v>0</v>
      </c>
      <c r="H891">
        <v>2.6744730679156907</v>
      </c>
      <c r="I891">
        <v>6.5625862674126827</v>
      </c>
      <c r="J891" s="1" t="s">
        <v>4952</v>
      </c>
    </row>
    <row r="892" spans="1:10" x14ac:dyDescent="0.25">
      <c r="A892" s="1" t="s">
        <v>4953</v>
      </c>
      <c r="B892" s="1" t="s">
        <v>4954</v>
      </c>
      <c r="C892">
        <v>8.6130830692448798E-2</v>
      </c>
      <c r="D892">
        <v>0.41998467963403829</v>
      </c>
      <c r="E892">
        <f>-LOG(GO_Biological_Process_2021_table[[#This Row],[Adjusted P-value]],10)</f>
        <v>0.37676655167769912</v>
      </c>
      <c r="F892">
        <v>0</v>
      </c>
      <c r="G892">
        <v>0</v>
      </c>
      <c r="H892">
        <v>1.4727597177284895</v>
      </c>
      <c r="I892">
        <v>3.6110416602127571</v>
      </c>
      <c r="J892" s="1" t="s">
        <v>4955</v>
      </c>
    </row>
    <row r="893" spans="1:10" x14ac:dyDescent="0.25">
      <c r="A893" s="1" t="s">
        <v>4956</v>
      </c>
      <c r="B893" s="1" t="s">
        <v>562</v>
      </c>
      <c r="C893">
        <v>8.6186785334487523E-2</v>
      </c>
      <c r="D893">
        <v>0.41998467963403829</v>
      </c>
      <c r="E893">
        <f>-LOG(GO_Biological_Process_2021_table[[#This Row],[Adjusted P-value]],10)</f>
        <v>0.37676655167769912</v>
      </c>
      <c r="F893">
        <v>0</v>
      </c>
      <c r="G893">
        <v>0</v>
      </c>
      <c r="H893">
        <v>2.3260996918061179</v>
      </c>
      <c r="I893">
        <v>5.7018249227183908</v>
      </c>
      <c r="J893" s="1" t="s">
        <v>4957</v>
      </c>
    </row>
    <row r="894" spans="1:10" x14ac:dyDescent="0.25">
      <c r="A894" s="1" t="s">
        <v>4958</v>
      </c>
      <c r="B894" s="1" t="s">
        <v>562</v>
      </c>
      <c r="C894">
        <v>8.6186785334487523E-2</v>
      </c>
      <c r="D894">
        <v>0.41998467963403829</v>
      </c>
      <c r="E894">
        <f>-LOG(GO_Biological_Process_2021_table[[#This Row],[Adjusted P-value]],10)</f>
        <v>0.37676655167769912</v>
      </c>
      <c r="F894">
        <v>0</v>
      </c>
      <c r="G894">
        <v>0</v>
      </c>
      <c r="H894">
        <v>2.3260996918061179</v>
      </c>
      <c r="I894">
        <v>5.7018249227183908</v>
      </c>
      <c r="J894" s="1" t="s">
        <v>4959</v>
      </c>
    </row>
    <row r="895" spans="1:10" x14ac:dyDescent="0.25">
      <c r="A895" s="1" t="s">
        <v>4960</v>
      </c>
      <c r="B895" s="1" t="s">
        <v>562</v>
      </c>
      <c r="C895">
        <v>8.6186785334487523E-2</v>
      </c>
      <c r="D895">
        <v>0.41998467963403829</v>
      </c>
      <c r="E895">
        <f>-LOG(GO_Biological_Process_2021_table[[#This Row],[Adjusted P-value]],10)</f>
        <v>0.37676655167769912</v>
      </c>
      <c r="F895">
        <v>0</v>
      </c>
      <c r="G895">
        <v>0</v>
      </c>
      <c r="H895">
        <v>2.3260996918061179</v>
      </c>
      <c r="I895">
        <v>5.7018249227183908</v>
      </c>
      <c r="J895" s="1" t="s">
        <v>4961</v>
      </c>
    </row>
    <row r="896" spans="1:10" x14ac:dyDescent="0.25">
      <c r="A896" s="1" t="s">
        <v>4962</v>
      </c>
      <c r="B896" s="1" t="s">
        <v>562</v>
      </c>
      <c r="C896">
        <v>8.6186785334487523E-2</v>
      </c>
      <c r="D896">
        <v>0.41998467963403829</v>
      </c>
      <c r="E896">
        <f>-LOG(GO_Biological_Process_2021_table[[#This Row],[Adjusted P-value]],10)</f>
        <v>0.37676655167769912</v>
      </c>
      <c r="F896">
        <v>0</v>
      </c>
      <c r="G896">
        <v>0</v>
      </c>
      <c r="H896">
        <v>2.3260996918061179</v>
      </c>
      <c r="I896">
        <v>5.7018249227183908</v>
      </c>
      <c r="J896" s="1" t="s">
        <v>4963</v>
      </c>
    </row>
    <row r="897" spans="1:10" x14ac:dyDescent="0.25">
      <c r="A897" s="1" t="s">
        <v>4964</v>
      </c>
      <c r="B897" s="1" t="s">
        <v>562</v>
      </c>
      <c r="C897">
        <v>8.6186785334487523E-2</v>
      </c>
      <c r="D897">
        <v>0.41998467963403829</v>
      </c>
      <c r="E897">
        <f>-LOG(GO_Biological_Process_2021_table[[#This Row],[Adjusted P-value]],10)</f>
        <v>0.37676655167769912</v>
      </c>
      <c r="F897">
        <v>0</v>
      </c>
      <c r="G897">
        <v>0</v>
      </c>
      <c r="H897">
        <v>2.3260996918061179</v>
      </c>
      <c r="I897">
        <v>5.7018249227183908</v>
      </c>
      <c r="J897" s="1" t="s">
        <v>4965</v>
      </c>
    </row>
    <row r="898" spans="1:10" x14ac:dyDescent="0.25">
      <c r="A898" s="1" t="s">
        <v>4966</v>
      </c>
      <c r="B898" s="1" t="s">
        <v>562</v>
      </c>
      <c r="C898">
        <v>8.6186785334487523E-2</v>
      </c>
      <c r="D898">
        <v>0.41998467963403829</v>
      </c>
      <c r="E898">
        <f>-LOG(GO_Biological_Process_2021_table[[#This Row],[Adjusted P-value]],10)</f>
        <v>0.37676655167769912</v>
      </c>
      <c r="F898">
        <v>0</v>
      </c>
      <c r="G898">
        <v>0</v>
      </c>
      <c r="H898">
        <v>2.3260996918061179</v>
      </c>
      <c r="I898">
        <v>5.7018249227183908</v>
      </c>
      <c r="J898" s="1" t="s">
        <v>4967</v>
      </c>
    </row>
    <row r="899" spans="1:10" x14ac:dyDescent="0.25">
      <c r="A899" s="1" t="s">
        <v>4968</v>
      </c>
      <c r="B899" s="1" t="s">
        <v>565</v>
      </c>
      <c r="C899">
        <v>8.6248293798051254E-2</v>
      </c>
      <c r="D899">
        <v>0.41998467963403829</v>
      </c>
      <c r="E899">
        <f>-LOG(GO_Biological_Process_2021_table[[#This Row],[Adjusted P-value]],10)</f>
        <v>0.37676655167769912</v>
      </c>
      <c r="F899">
        <v>0</v>
      </c>
      <c r="G899">
        <v>0</v>
      </c>
      <c r="H899">
        <v>1.9717549004476</v>
      </c>
      <c r="I899">
        <v>4.8318346879049798</v>
      </c>
      <c r="J899" s="1" t="s">
        <v>4969</v>
      </c>
    </row>
    <row r="900" spans="1:10" x14ac:dyDescent="0.25">
      <c r="A900" s="1" t="s">
        <v>4970</v>
      </c>
      <c r="B900" s="1" t="s">
        <v>565</v>
      </c>
      <c r="C900">
        <v>8.6248293798051254E-2</v>
      </c>
      <c r="D900">
        <v>0.41998467963403829</v>
      </c>
      <c r="E900">
        <f>-LOG(GO_Biological_Process_2021_table[[#This Row],[Adjusted P-value]],10)</f>
        <v>0.37676655167769912</v>
      </c>
      <c r="F900">
        <v>0</v>
      </c>
      <c r="G900">
        <v>0</v>
      </c>
      <c r="H900">
        <v>1.9717549004476</v>
      </c>
      <c r="I900">
        <v>4.8318346879049798</v>
      </c>
      <c r="J900" s="1" t="s">
        <v>4971</v>
      </c>
    </row>
    <row r="901" spans="1:10" x14ac:dyDescent="0.25">
      <c r="A901" s="1" t="s">
        <v>4972</v>
      </c>
      <c r="B901" s="1" t="s">
        <v>565</v>
      </c>
      <c r="C901">
        <v>8.6248293798051254E-2</v>
      </c>
      <c r="D901">
        <v>0.41998467963403829</v>
      </c>
      <c r="E901">
        <f>-LOG(GO_Biological_Process_2021_table[[#This Row],[Adjusted P-value]],10)</f>
        <v>0.37676655167769912</v>
      </c>
      <c r="F901">
        <v>0</v>
      </c>
      <c r="G901">
        <v>0</v>
      </c>
      <c r="H901">
        <v>1.9717549004476</v>
      </c>
      <c r="I901">
        <v>4.8318346879049798</v>
      </c>
      <c r="J901" s="1" t="s">
        <v>4973</v>
      </c>
    </row>
    <row r="902" spans="1:10" x14ac:dyDescent="0.25">
      <c r="A902" s="1" t="s">
        <v>4974</v>
      </c>
      <c r="B902" s="1" t="s">
        <v>4975</v>
      </c>
      <c r="C902">
        <v>8.6476653905401754E-2</v>
      </c>
      <c r="D902">
        <v>0.41998467963403829</v>
      </c>
      <c r="E902">
        <f>-LOG(GO_Biological_Process_2021_table[[#This Row],[Adjusted P-value]],10)</f>
        <v>0.37676655167769912</v>
      </c>
      <c r="F902">
        <v>0</v>
      </c>
      <c r="G902">
        <v>0</v>
      </c>
      <c r="H902">
        <v>1.454780187325964</v>
      </c>
      <c r="I902">
        <v>3.5611284866232031</v>
      </c>
      <c r="J902" s="1" t="s">
        <v>4976</v>
      </c>
    </row>
    <row r="903" spans="1:10" x14ac:dyDescent="0.25">
      <c r="A903" s="1" t="s">
        <v>4977</v>
      </c>
      <c r="B903" s="1" t="s">
        <v>4978</v>
      </c>
      <c r="C903">
        <v>8.6596525719537812E-2</v>
      </c>
      <c r="D903">
        <v>0.41998467963403829</v>
      </c>
      <c r="E903">
        <f>-LOG(GO_Biological_Process_2021_table[[#This Row],[Adjusted P-value]],10)</f>
        <v>0.37676655167769912</v>
      </c>
      <c r="F903">
        <v>0</v>
      </c>
      <c r="G903">
        <v>0</v>
      </c>
      <c r="H903">
        <v>1.5624263839811543</v>
      </c>
      <c r="I903">
        <v>3.8224692470640593</v>
      </c>
      <c r="J903" s="1" t="s">
        <v>4979</v>
      </c>
    </row>
    <row r="904" spans="1:10" x14ac:dyDescent="0.25">
      <c r="A904" s="1" t="s">
        <v>4980</v>
      </c>
      <c r="B904" s="1" t="s">
        <v>568</v>
      </c>
      <c r="C904">
        <v>8.7103204878387713E-2</v>
      </c>
      <c r="D904">
        <v>0.41998467963403829</v>
      </c>
      <c r="E904">
        <f>-LOG(GO_Biological_Process_2021_table[[#This Row],[Adjusted P-value]],10)</f>
        <v>0.37676655167769912</v>
      </c>
      <c r="F904">
        <v>0</v>
      </c>
      <c r="G904">
        <v>0</v>
      </c>
      <c r="H904">
        <v>5.3461988304093566</v>
      </c>
      <c r="I904">
        <v>13.048262193545241</v>
      </c>
      <c r="J904" s="1" t="s">
        <v>2188</v>
      </c>
    </row>
    <row r="905" spans="1:10" x14ac:dyDescent="0.25">
      <c r="A905" s="1" t="s">
        <v>4981</v>
      </c>
      <c r="B905" s="1" t="s">
        <v>568</v>
      </c>
      <c r="C905">
        <v>8.7103204878387713E-2</v>
      </c>
      <c r="D905">
        <v>0.41998467963403829</v>
      </c>
      <c r="E905">
        <f>-LOG(GO_Biological_Process_2021_table[[#This Row],[Adjusted P-value]],10)</f>
        <v>0.37676655167769912</v>
      </c>
      <c r="F905">
        <v>0</v>
      </c>
      <c r="G905">
        <v>0</v>
      </c>
      <c r="H905">
        <v>5.3461988304093566</v>
      </c>
      <c r="I905">
        <v>13.048262193545241</v>
      </c>
      <c r="J905" s="1" t="s">
        <v>4982</v>
      </c>
    </row>
    <row r="906" spans="1:10" x14ac:dyDescent="0.25">
      <c r="A906" s="1" t="s">
        <v>4983</v>
      </c>
      <c r="B906" s="1" t="s">
        <v>568</v>
      </c>
      <c r="C906">
        <v>8.7103204878387713E-2</v>
      </c>
      <c r="D906">
        <v>0.41998467963403829</v>
      </c>
      <c r="E906">
        <f>-LOG(GO_Biological_Process_2021_table[[#This Row],[Adjusted P-value]],10)</f>
        <v>0.37676655167769912</v>
      </c>
      <c r="F906">
        <v>0</v>
      </c>
      <c r="G906">
        <v>0</v>
      </c>
      <c r="H906">
        <v>5.3461988304093566</v>
      </c>
      <c r="I906">
        <v>13.048262193545241</v>
      </c>
      <c r="J906" s="1" t="s">
        <v>4984</v>
      </c>
    </row>
    <row r="907" spans="1:10" x14ac:dyDescent="0.25">
      <c r="A907" s="1" t="s">
        <v>4985</v>
      </c>
      <c r="B907" s="1" t="s">
        <v>568</v>
      </c>
      <c r="C907">
        <v>8.7103204878387713E-2</v>
      </c>
      <c r="D907">
        <v>0.41998467963403829</v>
      </c>
      <c r="E907">
        <f>-LOG(GO_Biological_Process_2021_table[[#This Row],[Adjusted P-value]],10)</f>
        <v>0.37676655167769912</v>
      </c>
      <c r="F907">
        <v>0</v>
      </c>
      <c r="G907">
        <v>0</v>
      </c>
      <c r="H907">
        <v>5.3461988304093566</v>
      </c>
      <c r="I907">
        <v>13.048262193545241</v>
      </c>
      <c r="J907" s="1" t="s">
        <v>4982</v>
      </c>
    </row>
    <row r="908" spans="1:10" x14ac:dyDescent="0.25">
      <c r="A908" s="1" t="s">
        <v>4986</v>
      </c>
      <c r="B908" s="1" t="s">
        <v>568</v>
      </c>
      <c r="C908">
        <v>8.7103204878387713E-2</v>
      </c>
      <c r="D908">
        <v>0.41998467963403829</v>
      </c>
      <c r="E908">
        <f>-LOG(GO_Biological_Process_2021_table[[#This Row],[Adjusted P-value]],10)</f>
        <v>0.37676655167769912</v>
      </c>
      <c r="F908">
        <v>0</v>
      </c>
      <c r="G908">
        <v>0</v>
      </c>
      <c r="H908">
        <v>5.3461988304093566</v>
      </c>
      <c r="I908">
        <v>13.048262193545241</v>
      </c>
      <c r="J908" s="1" t="s">
        <v>4987</v>
      </c>
    </row>
    <row r="909" spans="1:10" x14ac:dyDescent="0.25">
      <c r="A909" s="1" t="s">
        <v>4988</v>
      </c>
      <c r="B909" s="1" t="s">
        <v>568</v>
      </c>
      <c r="C909">
        <v>8.7103204878387713E-2</v>
      </c>
      <c r="D909">
        <v>0.41998467963403829</v>
      </c>
      <c r="E909">
        <f>-LOG(GO_Biological_Process_2021_table[[#This Row],[Adjusted P-value]],10)</f>
        <v>0.37676655167769912</v>
      </c>
      <c r="F909">
        <v>0</v>
      </c>
      <c r="G909">
        <v>0</v>
      </c>
      <c r="H909">
        <v>5.3461988304093566</v>
      </c>
      <c r="I909">
        <v>13.048262193545241</v>
      </c>
      <c r="J909" s="1" t="s">
        <v>4989</v>
      </c>
    </row>
    <row r="910" spans="1:10" x14ac:dyDescent="0.25">
      <c r="A910" s="1" t="s">
        <v>4990</v>
      </c>
      <c r="B910" s="1" t="s">
        <v>568</v>
      </c>
      <c r="C910">
        <v>8.7103204878387713E-2</v>
      </c>
      <c r="D910">
        <v>0.41998467963403829</v>
      </c>
      <c r="E910">
        <f>-LOG(GO_Biological_Process_2021_table[[#This Row],[Adjusted P-value]],10)</f>
        <v>0.37676655167769912</v>
      </c>
      <c r="F910">
        <v>0</v>
      </c>
      <c r="G910">
        <v>0</v>
      </c>
      <c r="H910">
        <v>5.3461988304093566</v>
      </c>
      <c r="I910">
        <v>13.048262193545241</v>
      </c>
      <c r="J910" s="1" t="s">
        <v>4991</v>
      </c>
    </row>
    <row r="911" spans="1:10" x14ac:dyDescent="0.25">
      <c r="A911" s="1" t="s">
        <v>4992</v>
      </c>
      <c r="B911" s="1" t="s">
        <v>568</v>
      </c>
      <c r="C911">
        <v>8.7103204878387713E-2</v>
      </c>
      <c r="D911">
        <v>0.41998467963403829</v>
      </c>
      <c r="E911">
        <f>-LOG(GO_Biological_Process_2021_table[[#This Row],[Adjusted P-value]],10)</f>
        <v>0.37676655167769912</v>
      </c>
      <c r="F911">
        <v>0</v>
      </c>
      <c r="G911">
        <v>0</v>
      </c>
      <c r="H911">
        <v>5.3461988304093566</v>
      </c>
      <c r="I911">
        <v>13.048262193545241</v>
      </c>
      <c r="J911" s="1" t="s">
        <v>4993</v>
      </c>
    </row>
    <row r="912" spans="1:10" x14ac:dyDescent="0.25">
      <c r="A912" s="1" t="s">
        <v>4994</v>
      </c>
      <c r="B912" s="1" t="s">
        <v>568</v>
      </c>
      <c r="C912">
        <v>8.7103204878387713E-2</v>
      </c>
      <c r="D912">
        <v>0.41998467963403829</v>
      </c>
      <c r="E912">
        <f>-LOG(GO_Biological_Process_2021_table[[#This Row],[Adjusted P-value]],10)</f>
        <v>0.37676655167769912</v>
      </c>
      <c r="F912">
        <v>0</v>
      </c>
      <c r="G912">
        <v>0</v>
      </c>
      <c r="H912">
        <v>5.3461988304093566</v>
      </c>
      <c r="I912">
        <v>13.048262193545241</v>
      </c>
      <c r="J912" s="1" t="s">
        <v>4995</v>
      </c>
    </row>
    <row r="913" spans="1:10" x14ac:dyDescent="0.25">
      <c r="A913" s="1" t="s">
        <v>4996</v>
      </c>
      <c r="B913" s="1" t="s">
        <v>568</v>
      </c>
      <c r="C913">
        <v>8.7103204878387713E-2</v>
      </c>
      <c r="D913">
        <v>0.41998467963403829</v>
      </c>
      <c r="E913">
        <f>-LOG(GO_Biological_Process_2021_table[[#This Row],[Adjusted P-value]],10)</f>
        <v>0.37676655167769912</v>
      </c>
      <c r="F913">
        <v>0</v>
      </c>
      <c r="G913">
        <v>0</v>
      </c>
      <c r="H913">
        <v>5.3461988304093566</v>
      </c>
      <c r="I913">
        <v>13.048262193545241</v>
      </c>
      <c r="J913" s="1" t="s">
        <v>4997</v>
      </c>
    </row>
    <row r="914" spans="1:10" x14ac:dyDescent="0.25">
      <c r="A914" s="1" t="s">
        <v>4998</v>
      </c>
      <c r="B914" s="1" t="s">
        <v>568</v>
      </c>
      <c r="C914">
        <v>8.7103204878387713E-2</v>
      </c>
      <c r="D914">
        <v>0.41998467963403829</v>
      </c>
      <c r="E914">
        <f>-LOG(GO_Biological_Process_2021_table[[#This Row],[Adjusted P-value]],10)</f>
        <v>0.37676655167769912</v>
      </c>
      <c r="F914">
        <v>0</v>
      </c>
      <c r="G914">
        <v>0</v>
      </c>
      <c r="H914">
        <v>5.3461988304093566</v>
      </c>
      <c r="I914">
        <v>13.048262193545241</v>
      </c>
      <c r="J914" s="1" t="s">
        <v>4999</v>
      </c>
    </row>
    <row r="915" spans="1:10" x14ac:dyDescent="0.25">
      <c r="A915" s="1" t="s">
        <v>5000</v>
      </c>
      <c r="B915" s="1" t="s">
        <v>568</v>
      </c>
      <c r="C915">
        <v>8.7103204878387713E-2</v>
      </c>
      <c r="D915">
        <v>0.41998467963403829</v>
      </c>
      <c r="E915">
        <f>-LOG(GO_Biological_Process_2021_table[[#This Row],[Adjusted P-value]],10)</f>
        <v>0.37676655167769912</v>
      </c>
      <c r="F915">
        <v>0</v>
      </c>
      <c r="G915">
        <v>0</v>
      </c>
      <c r="H915">
        <v>5.3461988304093566</v>
      </c>
      <c r="I915">
        <v>13.048262193545241</v>
      </c>
      <c r="J915" s="1" t="s">
        <v>5001</v>
      </c>
    </row>
    <row r="916" spans="1:10" x14ac:dyDescent="0.25">
      <c r="A916" s="1" t="s">
        <v>5002</v>
      </c>
      <c r="B916" s="1" t="s">
        <v>568</v>
      </c>
      <c r="C916">
        <v>8.7103204878387713E-2</v>
      </c>
      <c r="D916">
        <v>0.41998467963403829</v>
      </c>
      <c r="E916">
        <f>-LOG(GO_Biological_Process_2021_table[[#This Row],[Adjusted P-value]],10)</f>
        <v>0.37676655167769912</v>
      </c>
      <c r="F916">
        <v>0</v>
      </c>
      <c r="G916">
        <v>0</v>
      </c>
      <c r="H916">
        <v>5.3461988304093566</v>
      </c>
      <c r="I916">
        <v>13.048262193545241</v>
      </c>
      <c r="J916" s="1" t="s">
        <v>5003</v>
      </c>
    </row>
    <row r="917" spans="1:10" x14ac:dyDescent="0.25">
      <c r="A917" s="1" t="s">
        <v>5004</v>
      </c>
      <c r="B917" s="1" t="s">
        <v>568</v>
      </c>
      <c r="C917">
        <v>8.7103204878387713E-2</v>
      </c>
      <c r="D917">
        <v>0.41998467963403829</v>
      </c>
      <c r="E917">
        <f>-LOG(GO_Biological_Process_2021_table[[#This Row],[Adjusted P-value]],10)</f>
        <v>0.37676655167769912</v>
      </c>
      <c r="F917">
        <v>0</v>
      </c>
      <c r="G917">
        <v>0</v>
      </c>
      <c r="H917">
        <v>5.3461988304093566</v>
      </c>
      <c r="I917">
        <v>13.048262193545241</v>
      </c>
      <c r="J917" s="1" t="s">
        <v>4615</v>
      </c>
    </row>
    <row r="918" spans="1:10" x14ac:dyDescent="0.25">
      <c r="A918" s="1" t="s">
        <v>5005</v>
      </c>
      <c r="B918" s="1" t="s">
        <v>568</v>
      </c>
      <c r="C918">
        <v>8.7103204878387713E-2</v>
      </c>
      <c r="D918">
        <v>0.41998467963403829</v>
      </c>
      <c r="E918">
        <f>-LOG(GO_Biological_Process_2021_table[[#This Row],[Adjusted P-value]],10)</f>
        <v>0.37676655167769912</v>
      </c>
      <c r="F918">
        <v>0</v>
      </c>
      <c r="G918">
        <v>0</v>
      </c>
      <c r="H918">
        <v>5.3461988304093566</v>
      </c>
      <c r="I918">
        <v>13.048262193545241</v>
      </c>
      <c r="J918" s="1" t="s">
        <v>4615</v>
      </c>
    </row>
    <row r="919" spans="1:10" x14ac:dyDescent="0.25">
      <c r="A919" s="1" t="s">
        <v>5006</v>
      </c>
      <c r="B919" s="1" t="s">
        <v>568</v>
      </c>
      <c r="C919">
        <v>8.7103204878387713E-2</v>
      </c>
      <c r="D919">
        <v>0.41998467963403829</v>
      </c>
      <c r="E919">
        <f>-LOG(GO_Biological_Process_2021_table[[#This Row],[Adjusted P-value]],10)</f>
        <v>0.37676655167769912</v>
      </c>
      <c r="F919">
        <v>0</v>
      </c>
      <c r="G919">
        <v>0</v>
      </c>
      <c r="H919">
        <v>5.3461988304093566</v>
      </c>
      <c r="I919">
        <v>13.048262193545241</v>
      </c>
      <c r="J919" s="1" t="s">
        <v>5007</v>
      </c>
    </row>
    <row r="920" spans="1:10" x14ac:dyDescent="0.25">
      <c r="A920" s="1" t="s">
        <v>5008</v>
      </c>
      <c r="B920" s="1" t="s">
        <v>568</v>
      </c>
      <c r="C920">
        <v>8.7103204878387713E-2</v>
      </c>
      <c r="D920">
        <v>0.41998467963403829</v>
      </c>
      <c r="E920">
        <f>-LOG(GO_Biological_Process_2021_table[[#This Row],[Adjusted P-value]],10)</f>
        <v>0.37676655167769912</v>
      </c>
      <c r="F920">
        <v>0</v>
      </c>
      <c r="G920">
        <v>0</v>
      </c>
      <c r="H920">
        <v>5.3461988304093566</v>
      </c>
      <c r="I920">
        <v>13.048262193545241</v>
      </c>
      <c r="J920" s="1" t="s">
        <v>1983</v>
      </c>
    </row>
    <row r="921" spans="1:10" x14ac:dyDescent="0.25">
      <c r="A921" s="1" t="s">
        <v>5009</v>
      </c>
      <c r="B921" s="1" t="s">
        <v>568</v>
      </c>
      <c r="C921">
        <v>8.7103204878387713E-2</v>
      </c>
      <c r="D921">
        <v>0.41998467963403829</v>
      </c>
      <c r="E921">
        <f>-LOG(GO_Biological_Process_2021_table[[#This Row],[Adjusted P-value]],10)</f>
        <v>0.37676655167769912</v>
      </c>
      <c r="F921">
        <v>0</v>
      </c>
      <c r="G921">
        <v>0</v>
      </c>
      <c r="H921">
        <v>5.3461988304093566</v>
      </c>
      <c r="I921">
        <v>13.048262193545241</v>
      </c>
      <c r="J921" s="1" t="s">
        <v>5010</v>
      </c>
    </row>
    <row r="922" spans="1:10" x14ac:dyDescent="0.25">
      <c r="A922" s="1" t="s">
        <v>5011</v>
      </c>
      <c r="B922" s="1" t="s">
        <v>568</v>
      </c>
      <c r="C922">
        <v>8.7103204878387713E-2</v>
      </c>
      <c r="D922">
        <v>0.41998467963403829</v>
      </c>
      <c r="E922">
        <f>-LOG(GO_Biological_Process_2021_table[[#This Row],[Adjusted P-value]],10)</f>
        <v>0.37676655167769912</v>
      </c>
      <c r="F922">
        <v>0</v>
      </c>
      <c r="G922">
        <v>0</v>
      </c>
      <c r="H922">
        <v>5.3461988304093566</v>
      </c>
      <c r="I922">
        <v>13.048262193545241</v>
      </c>
      <c r="J922" s="1" t="s">
        <v>5012</v>
      </c>
    </row>
    <row r="923" spans="1:10" x14ac:dyDescent="0.25">
      <c r="A923" s="1" t="s">
        <v>5013</v>
      </c>
      <c r="B923" s="1" t="s">
        <v>568</v>
      </c>
      <c r="C923">
        <v>8.7103204878387713E-2</v>
      </c>
      <c r="D923">
        <v>0.41998467963403829</v>
      </c>
      <c r="E923">
        <f>-LOG(GO_Biological_Process_2021_table[[#This Row],[Adjusted P-value]],10)</f>
        <v>0.37676655167769912</v>
      </c>
      <c r="F923">
        <v>0</v>
      </c>
      <c r="G923">
        <v>0</v>
      </c>
      <c r="H923">
        <v>5.3461988304093566</v>
      </c>
      <c r="I923">
        <v>13.048262193545241</v>
      </c>
      <c r="J923" s="1" t="s">
        <v>5014</v>
      </c>
    </row>
    <row r="924" spans="1:10" x14ac:dyDescent="0.25">
      <c r="A924" s="1" t="s">
        <v>5015</v>
      </c>
      <c r="B924" s="1" t="s">
        <v>568</v>
      </c>
      <c r="C924">
        <v>8.7103204878387713E-2</v>
      </c>
      <c r="D924">
        <v>0.41998467963403829</v>
      </c>
      <c r="E924">
        <f>-LOG(GO_Biological_Process_2021_table[[#This Row],[Adjusted P-value]],10)</f>
        <v>0.37676655167769912</v>
      </c>
      <c r="F924">
        <v>0</v>
      </c>
      <c r="G924">
        <v>0</v>
      </c>
      <c r="H924">
        <v>5.3461988304093566</v>
      </c>
      <c r="I924">
        <v>13.048262193545241</v>
      </c>
      <c r="J924" s="1" t="s">
        <v>5016</v>
      </c>
    </row>
    <row r="925" spans="1:10" x14ac:dyDescent="0.25">
      <c r="A925" s="1" t="s">
        <v>5017</v>
      </c>
      <c r="B925" s="1" t="s">
        <v>568</v>
      </c>
      <c r="C925">
        <v>8.7103204878387713E-2</v>
      </c>
      <c r="D925">
        <v>0.41998467963403829</v>
      </c>
      <c r="E925">
        <f>-LOG(GO_Biological_Process_2021_table[[#This Row],[Adjusted P-value]],10)</f>
        <v>0.37676655167769912</v>
      </c>
      <c r="F925">
        <v>0</v>
      </c>
      <c r="G925">
        <v>0</v>
      </c>
      <c r="H925">
        <v>5.3461988304093566</v>
      </c>
      <c r="I925">
        <v>13.048262193545241</v>
      </c>
      <c r="J925" s="1" t="s">
        <v>5018</v>
      </c>
    </row>
    <row r="926" spans="1:10" x14ac:dyDescent="0.25">
      <c r="A926" s="1" t="s">
        <v>5019</v>
      </c>
      <c r="B926" s="1" t="s">
        <v>568</v>
      </c>
      <c r="C926">
        <v>8.7103204878387713E-2</v>
      </c>
      <c r="D926">
        <v>0.41998467963403829</v>
      </c>
      <c r="E926">
        <f>-LOG(GO_Biological_Process_2021_table[[#This Row],[Adjusted P-value]],10)</f>
        <v>0.37676655167769912</v>
      </c>
      <c r="F926">
        <v>0</v>
      </c>
      <c r="G926">
        <v>0</v>
      </c>
      <c r="H926">
        <v>5.3461988304093566</v>
      </c>
      <c r="I926">
        <v>13.048262193545241</v>
      </c>
      <c r="J926" s="1" t="s">
        <v>4665</v>
      </c>
    </row>
    <row r="927" spans="1:10" x14ac:dyDescent="0.25">
      <c r="A927" s="1" t="s">
        <v>5020</v>
      </c>
      <c r="B927" s="1" t="s">
        <v>568</v>
      </c>
      <c r="C927">
        <v>8.7103204878387713E-2</v>
      </c>
      <c r="D927">
        <v>0.41998467963403829</v>
      </c>
      <c r="E927">
        <f>-LOG(GO_Biological_Process_2021_table[[#This Row],[Adjusted P-value]],10)</f>
        <v>0.37676655167769912</v>
      </c>
      <c r="F927">
        <v>0</v>
      </c>
      <c r="G927">
        <v>0</v>
      </c>
      <c r="H927">
        <v>5.3461988304093566</v>
      </c>
      <c r="I927">
        <v>13.048262193545241</v>
      </c>
      <c r="J927" s="1" t="s">
        <v>684</v>
      </c>
    </row>
    <row r="928" spans="1:10" x14ac:dyDescent="0.25">
      <c r="A928" s="1" t="s">
        <v>5021</v>
      </c>
      <c r="B928" s="1" t="s">
        <v>568</v>
      </c>
      <c r="C928">
        <v>8.7103204878387713E-2</v>
      </c>
      <c r="D928">
        <v>0.41998467963403829</v>
      </c>
      <c r="E928">
        <f>-LOG(GO_Biological_Process_2021_table[[#This Row],[Adjusted P-value]],10)</f>
        <v>0.37676655167769912</v>
      </c>
      <c r="F928">
        <v>0</v>
      </c>
      <c r="G928">
        <v>0</v>
      </c>
      <c r="H928">
        <v>5.3461988304093566</v>
      </c>
      <c r="I928">
        <v>13.048262193545241</v>
      </c>
      <c r="J928" s="1" t="s">
        <v>5022</v>
      </c>
    </row>
    <row r="929" spans="1:10" x14ac:dyDescent="0.25">
      <c r="A929" s="1" t="s">
        <v>5023</v>
      </c>
      <c r="B929" s="1" t="s">
        <v>568</v>
      </c>
      <c r="C929">
        <v>8.7103204878387713E-2</v>
      </c>
      <c r="D929">
        <v>0.41998467963403829</v>
      </c>
      <c r="E929">
        <f>-LOG(GO_Biological_Process_2021_table[[#This Row],[Adjusted P-value]],10)</f>
        <v>0.37676655167769912</v>
      </c>
      <c r="F929">
        <v>0</v>
      </c>
      <c r="G929">
        <v>0</v>
      </c>
      <c r="H929">
        <v>5.3461988304093566</v>
      </c>
      <c r="I929">
        <v>13.048262193545241</v>
      </c>
      <c r="J929" s="1" t="s">
        <v>5024</v>
      </c>
    </row>
    <row r="930" spans="1:10" x14ac:dyDescent="0.25">
      <c r="A930" s="1" t="s">
        <v>5025</v>
      </c>
      <c r="B930" s="1" t="s">
        <v>568</v>
      </c>
      <c r="C930">
        <v>8.7103204878387713E-2</v>
      </c>
      <c r="D930">
        <v>0.41998467963403829</v>
      </c>
      <c r="E930">
        <f>-LOG(GO_Biological_Process_2021_table[[#This Row],[Adjusted P-value]],10)</f>
        <v>0.37676655167769912</v>
      </c>
      <c r="F930">
        <v>0</v>
      </c>
      <c r="G930">
        <v>0</v>
      </c>
      <c r="H930">
        <v>5.3461988304093566</v>
      </c>
      <c r="I930">
        <v>13.048262193545241</v>
      </c>
      <c r="J930" s="1" t="s">
        <v>5026</v>
      </c>
    </row>
    <row r="931" spans="1:10" x14ac:dyDescent="0.25">
      <c r="A931" s="1" t="s">
        <v>5027</v>
      </c>
      <c r="B931" s="1" t="s">
        <v>568</v>
      </c>
      <c r="C931">
        <v>8.7103204878387713E-2</v>
      </c>
      <c r="D931">
        <v>0.41998467963403829</v>
      </c>
      <c r="E931">
        <f>-LOG(GO_Biological_Process_2021_table[[#This Row],[Adjusted P-value]],10)</f>
        <v>0.37676655167769912</v>
      </c>
      <c r="F931">
        <v>0</v>
      </c>
      <c r="G931">
        <v>0</v>
      </c>
      <c r="H931">
        <v>5.3461988304093566</v>
      </c>
      <c r="I931">
        <v>13.048262193545241</v>
      </c>
      <c r="J931" s="1" t="s">
        <v>2089</v>
      </c>
    </row>
    <row r="932" spans="1:10" x14ac:dyDescent="0.25">
      <c r="A932" s="1" t="s">
        <v>5028</v>
      </c>
      <c r="B932" s="1" t="s">
        <v>568</v>
      </c>
      <c r="C932">
        <v>8.7103204878387713E-2</v>
      </c>
      <c r="D932">
        <v>0.41998467963403829</v>
      </c>
      <c r="E932">
        <f>-LOG(GO_Biological_Process_2021_table[[#This Row],[Adjusted P-value]],10)</f>
        <v>0.37676655167769912</v>
      </c>
      <c r="F932">
        <v>0</v>
      </c>
      <c r="G932">
        <v>0</v>
      </c>
      <c r="H932">
        <v>5.3461988304093566</v>
      </c>
      <c r="I932">
        <v>13.048262193545241</v>
      </c>
      <c r="J932" s="1" t="s">
        <v>5029</v>
      </c>
    </row>
    <row r="933" spans="1:10" x14ac:dyDescent="0.25">
      <c r="A933" s="1" t="s">
        <v>5030</v>
      </c>
      <c r="B933" s="1" t="s">
        <v>568</v>
      </c>
      <c r="C933">
        <v>8.7103204878387713E-2</v>
      </c>
      <c r="D933">
        <v>0.41998467963403829</v>
      </c>
      <c r="E933">
        <f>-LOG(GO_Biological_Process_2021_table[[#This Row],[Adjusted P-value]],10)</f>
        <v>0.37676655167769912</v>
      </c>
      <c r="F933">
        <v>0</v>
      </c>
      <c r="G933">
        <v>0</v>
      </c>
      <c r="H933">
        <v>5.3461988304093566</v>
      </c>
      <c r="I933">
        <v>13.048262193545241</v>
      </c>
      <c r="J933" s="1" t="s">
        <v>5031</v>
      </c>
    </row>
    <row r="934" spans="1:10" x14ac:dyDescent="0.25">
      <c r="A934" s="1" t="s">
        <v>5032</v>
      </c>
      <c r="B934" s="1" t="s">
        <v>568</v>
      </c>
      <c r="C934">
        <v>8.7103204878387713E-2</v>
      </c>
      <c r="D934">
        <v>0.41998467963403829</v>
      </c>
      <c r="E934">
        <f>-LOG(GO_Biological_Process_2021_table[[#This Row],[Adjusted P-value]],10)</f>
        <v>0.37676655167769912</v>
      </c>
      <c r="F934">
        <v>0</v>
      </c>
      <c r="G934">
        <v>0</v>
      </c>
      <c r="H934">
        <v>5.3461988304093566</v>
      </c>
      <c r="I934">
        <v>13.048262193545241</v>
      </c>
      <c r="J934" s="1" t="s">
        <v>5033</v>
      </c>
    </row>
    <row r="935" spans="1:10" x14ac:dyDescent="0.25">
      <c r="A935" s="1" t="s">
        <v>5034</v>
      </c>
      <c r="B935" s="1" t="s">
        <v>568</v>
      </c>
      <c r="C935">
        <v>8.7103204878387713E-2</v>
      </c>
      <c r="D935">
        <v>0.41998467963403829</v>
      </c>
      <c r="E935">
        <f>-LOG(GO_Biological_Process_2021_table[[#This Row],[Adjusted P-value]],10)</f>
        <v>0.37676655167769912</v>
      </c>
      <c r="F935">
        <v>0</v>
      </c>
      <c r="G935">
        <v>0</v>
      </c>
      <c r="H935">
        <v>5.3461988304093566</v>
      </c>
      <c r="I935">
        <v>13.048262193545241</v>
      </c>
      <c r="J935" s="1" t="s">
        <v>5035</v>
      </c>
    </row>
    <row r="936" spans="1:10" x14ac:dyDescent="0.25">
      <c r="A936" s="1" t="s">
        <v>5036</v>
      </c>
      <c r="B936" s="1" t="s">
        <v>568</v>
      </c>
      <c r="C936">
        <v>8.7103204878387713E-2</v>
      </c>
      <c r="D936">
        <v>0.41998467963403829</v>
      </c>
      <c r="E936">
        <f>-LOG(GO_Biological_Process_2021_table[[#This Row],[Adjusted P-value]],10)</f>
        <v>0.37676655167769912</v>
      </c>
      <c r="F936">
        <v>0</v>
      </c>
      <c r="G936">
        <v>0</v>
      </c>
      <c r="H936">
        <v>5.3461988304093566</v>
      </c>
      <c r="I936">
        <v>13.048262193545241</v>
      </c>
      <c r="J936" s="1" t="s">
        <v>5037</v>
      </c>
    </row>
    <row r="937" spans="1:10" x14ac:dyDescent="0.25">
      <c r="A937" s="1" t="s">
        <v>5038</v>
      </c>
      <c r="B937" s="1" t="s">
        <v>568</v>
      </c>
      <c r="C937">
        <v>8.7103204878387713E-2</v>
      </c>
      <c r="D937">
        <v>0.41998467963403829</v>
      </c>
      <c r="E937">
        <f>-LOG(GO_Biological_Process_2021_table[[#This Row],[Adjusted P-value]],10)</f>
        <v>0.37676655167769912</v>
      </c>
      <c r="F937">
        <v>0</v>
      </c>
      <c r="G937">
        <v>0</v>
      </c>
      <c r="H937">
        <v>5.3461988304093566</v>
      </c>
      <c r="I937">
        <v>13.048262193545241</v>
      </c>
      <c r="J937" s="1" t="s">
        <v>5039</v>
      </c>
    </row>
    <row r="938" spans="1:10" x14ac:dyDescent="0.25">
      <c r="A938" s="1" t="s">
        <v>5040</v>
      </c>
      <c r="B938" s="1" t="s">
        <v>568</v>
      </c>
      <c r="C938">
        <v>8.7103204878387713E-2</v>
      </c>
      <c r="D938">
        <v>0.41998467963403829</v>
      </c>
      <c r="E938">
        <f>-LOG(GO_Biological_Process_2021_table[[#This Row],[Adjusted P-value]],10)</f>
        <v>0.37676655167769912</v>
      </c>
      <c r="F938">
        <v>0</v>
      </c>
      <c r="G938">
        <v>0</v>
      </c>
      <c r="H938">
        <v>5.3461988304093566</v>
      </c>
      <c r="I938">
        <v>13.048262193545241</v>
      </c>
      <c r="J938" s="1" t="s">
        <v>5041</v>
      </c>
    </row>
    <row r="939" spans="1:10" x14ac:dyDescent="0.25">
      <c r="A939" s="1" t="s">
        <v>5042</v>
      </c>
      <c r="B939" s="1" t="s">
        <v>568</v>
      </c>
      <c r="C939">
        <v>8.7103204878387713E-2</v>
      </c>
      <c r="D939">
        <v>0.41998467963403829</v>
      </c>
      <c r="E939">
        <f>-LOG(GO_Biological_Process_2021_table[[#This Row],[Adjusted P-value]],10)</f>
        <v>0.37676655167769912</v>
      </c>
      <c r="F939">
        <v>0</v>
      </c>
      <c r="G939">
        <v>0</v>
      </c>
      <c r="H939">
        <v>5.3461988304093566</v>
      </c>
      <c r="I939">
        <v>13.048262193545241</v>
      </c>
      <c r="J939" s="1" t="s">
        <v>5043</v>
      </c>
    </row>
    <row r="940" spans="1:10" x14ac:dyDescent="0.25">
      <c r="A940" s="1" t="s">
        <v>5044</v>
      </c>
      <c r="B940" s="1" t="s">
        <v>568</v>
      </c>
      <c r="C940">
        <v>8.7103204878387713E-2</v>
      </c>
      <c r="D940">
        <v>0.41998467963403829</v>
      </c>
      <c r="E940">
        <f>-LOG(GO_Biological_Process_2021_table[[#This Row],[Adjusted P-value]],10)</f>
        <v>0.37676655167769912</v>
      </c>
      <c r="F940">
        <v>0</v>
      </c>
      <c r="G940">
        <v>0</v>
      </c>
      <c r="H940">
        <v>5.3461988304093566</v>
      </c>
      <c r="I940">
        <v>13.048262193545241</v>
      </c>
      <c r="J940" s="1" t="s">
        <v>5037</v>
      </c>
    </row>
    <row r="941" spans="1:10" x14ac:dyDescent="0.25">
      <c r="A941" s="1" t="s">
        <v>5045</v>
      </c>
      <c r="B941" s="1" t="s">
        <v>568</v>
      </c>
      <c r="C941">
        <v>8.7103204878387713E-2</v>
      </c>
      <c r="D941">
        <v>0.41998467963403829</v>
      </c>
      <c r="E941">
        <f>-LOG(GO_Biological_Process_2021_table[[#This Row],[Adjusted P-value]],10)</f>
        <v>0.37676655167769912</v>
      </c>
      <c r="F941">
        <v>0</v>
      </c>
      <c r="G941">
        <v>0</v>
      </c>
      <c r="H941">
        <v>5.3461988304093566</v>
      </c>
      <c r="I941">
        <v>13.048262193545241</v>
      </c>
      <c r="J941" s="1" t="s">
        <v>5046</v>
      </c>
    </row>
    <row r="942" spans="1:10" x14ac:dyDescent="0.25">
      <c r="A942" s="1" t="s">
        <v>5047</v>
      </c>
      <c r="B942" s="1" t="s">
        <v>568</v>
      </c>
      <c r="C942">
        <v>8.7103204878387713E-2</v>
      </c>
      <c r="D942">
        <v>0.41998467963403829</v>
      </c>
      <c r="E942">
        <f>-LOG(GO_Biological_Process_2021_table[[#This Row],[Adjusted P-value]],10)</f>
        <v>0.37676655167769912</v>
      </c>
      <c r="F942">
        <v>0</v>
      </c>
      <c r="G942">
        <v>0</v>
      </c>
      <c r="H942">
        <v>5.3461988304093566</v>
      </c>
      <c r="I942">
        <v>13.048262193545241</v>
      </c>
      <c r="J942" s="1" t="s">
        <v>5048</v>
      </c>
    </row>
    <row r="943" spans="1:10" x14ac:dyDescent="0.25">
      <c r="A943" s="1" t="s">
        <v>5049</v>
      </c>
      <c r="B943" s="1" t="s">
        <v>568</v>
      </c>
      <c r="C943">
        <v>8.7103204878387713E-2</v>
      </c>
      <c r="D943">
        <v>0.41998467963403829</v>
      </c>
      <c r="E943">
        <f>-LOG(GO_Biological_Process_2021_table[[#This Row],[Adjusted P-value]],10)</f>
        <v>0.37676655167769912</v>
      </c>
      <c r="F943">
        <v>0</v>
      </c>
      <c r="G943">
        <v>0</v>
      </c>
      <c r="H943">
        <v>5.3461988304093566</v>
      </c>
      <c r="I943">
        <v>13.048262193545241</v>
      </c>
      <c r="J943" s="1" t="s">
        <v>5050</v>
      </c>
    </row>
    <row r="944" spans="1:10" x14ac:dyDescent="0.25">
      <c r="A944" s="1" t="s">
        <v>5051</v>
      </c>
      <c r="B944" s="1" t="s">
        <v>568</v>
      </c>
      <c r="C944">
        <v>8.7103204878387713E-2</v>
      </c>
      <c r="D944">
        <v>0.41998467963403829</v>
      </c>
      <c r="E944">
        <f>-LOG(GO_Biological_Process_2021_table[[#This Row],[Adjusted P-value]],10)</f>
        <v>0.37676655167769912</v>
      </c>
      <c r="F944">
        <v>0</v>
      </c>
      <c r="G944">
        <v>0</v>
      </c>
      <c r="H944">
        <v>5.3461988304093566</v>
      </c>
      <c r="I944">
        <v>13.048262193545241</v>
      </c>
      <c r="J944" s="1" t="s">
        <v>5052</v>
      </c>
    </row>
    <row r="945" spans="1:10" x14ac:dyDescent="0.25">
      <c r="A945" s="1" t="s">
        <v>5053</v>
      </c>
      <c r="B945" s="1" t="s">
        <v>568</v>
      </c>
      <c r="C945">
        <v>8.7103204878387713E-2</v>
      </c>
      <c r="D945">
        <v>0.41998467963403829</v>
      </c>
      <c r="E945">
        <f>-LOG(GO_Biological_Process_2021_table[[#This Row],[Adjusted P-value]],10)</f>
        <v>0.37676655167769912</v>
      </c>
      <c r="F945">
        <v>0</v>
      </c>
      <c r="G945">
        <v>0</v>
      </c>
      <c r="H945">
        <v>5.3461988304093566</v>
      </c>
      <c r="I945">
        <v>13.048262193545241</v>
      </c>
      <c r="J945" s="1" t="s">
        <v>5054</v>
      </c>
    </row>
    <row r="946" spans="1:10" x14ac:dyDescent="0.25">
      <c r="A946" s="1" t="s">
        <v>5055</v>
      </c>
      <c r="B946" s="1" t="s">
        <v>568</v>
      </c>
      <c r="C946">
        <v>8.7103204878387713E-2</v>
      </c>
      <c r="D946">
        <v>0.41998467963403829</v>
      </c>
      <c r="E946">
        <f>-LOG(GO_Biological_Process_2021_table[[#This Row],[Adjusted P-value]],10)</f>
        <v>0.37676655167769912</v>
      </c>
      <c r="F946">
        <v>0</v>
      </c>
      <c r="G946">
        <v>0</v>
      </c>
      <c r="H946">
        <v>5.3461988304093566</v>
      </c>
      <c r="I946">
        <v>13.048262193545241</v>
      </c>
      <c r="J946" s="1" t="s">
        <v>5056</v>
      </c>
    </row>
    <row r="947" spans="1:10" x14ac:dyDescent="0.25">
      <c r="A947" s="1" t="s">
        <v>5057</v>
      </c>
      <c r="B947" s="1" t="s">
        <v>568</v>
      </c>
      <c r="C947">
        <v>8.7103204878387713E-2</v>
      </c>
      <c r="D947">
        <v>0.41998467963403829</v>
      </c>
      <c r="E947">
        <f>-LOG(GO_Biological_Process_2021_table[[#This Row],[Adjusted P-value]],10)</f>
        <v>0.37676655167769912</v>
      </c>
      <c r="F947">
        <v>0</v>
      </c>
      <c r="G947">
        <v>0</v>
      </c>
      <c r="H947">
        <v>5.3461988304093566</v>
      </c>
      <c r="I947">
        <v>13.048262193545241</v>
      </c>
      <c r="J947" s="1" t="s">
        <v>5058</v>
      </c>
    </row>
    <row r="948" spans="1:10" x14ac:dyDescent="0.25">
      <c r="A948" s="1" t="s">
        <v>5059</v>
      </c>
      <c r="B948" s="1" t="s">
        <v>568</v>
      </c>
      <c r="C948">
        <v>8.7103204878387713E-2</v>
      </c>
      <c r="D948">
        <v>0.41998467963403829</v>
      </c>
      <c r="E948">
        <f>-LOG(GO_Biological_Process_2021_table[[#This Row],[Adjusted P-value]],10)</f>
        <v>0.37676655167769912</v>
      </c>
      <c r="F948">
        <v>0</v>
      </c>
      <c r="G948">
        <v>0</v>
      </c>
      <c r="H948">
        <v>5.3461988304093566</v>
      </c>
      <c r="I948">
        <v>13.048262193545241</v>
      </c>
      <c r="J948" s="1" t="s">
        <v>5060</v>
      </c>
    </row>
    <row r="949" spans="1:10" x14ac:dyDescent="0.25">
      <c r="A949" s="1" t="s">
        <v>5061</v>
      </c>
      <c r="B949" s="1" t="s">
        <v>568</v>
      </c>
      <c r="C949">
        <v>8.7103204878387713E-2</v>
      </c>
      <c r="D949">
        <v>0.41998467963403829</v>
      </c>
      <c r="E949">
        <f>-LOG(GO_Biological_Process_2021_table[[#This Row],[Adjusted P-value]],10)</f>
        <v>0.37676655167769912</v>
      </c>
      <c r="F949">
        <v>0</v>
      </c>
      <c r="G949">
        <v>0</v>
      </c>
      <c r="H949">
        <v>5.3461988304093566</v>
      </c>
      <c r="I949">
        <v>13.048262193545241</v>
      </c>
      <c r="J949" s="1" t="s">
        <v>4595</v>
      </c>
    </row>
    <row r="950" spans="1:10" x14ac:dyDescent="0.25">
      <c r="A950" s="1" t="s">
        <v>5062</v>
      </c>
      <c r="B950" s="1" t="s">
        <v>568</v>
      </c>
      <c r="C950">
        <v>8.7103204878387713E-2</v>
      </c>
      <c r="D950">
        <v>0.41998467963403829</v>
      </c>
      <c r="E950">
        <f>-LOG(GO_Biological_Process_2021_table[[#This Row],[Adjusted P-value]],10)</f>
        <v>0.37676655167769912</v>
      </c>
      <c r="F950">
        <v>0</v>
      </c>
      <c r="G950">
        <v>0</v>
      </c>
      <c r="H950">
        <v>5.3461988304093566</v>
      </c>
      <c r="I950">
        <v>13.048262193545241</v>
      </c>
      <c r="J950" s="1" t="s">
        <v>5063</v>
      </c>
    </row>
    <row r="951" spans="1:10" x14ac:dyDescent="0.25">
      <c r="A951" s="1" t="s">
        <v>5064</v>
      </c>
      <c r="B951" s="1" t="s">
        <v>568</v>
      </c>
      <c r="C951">
        <v>8.7103204878387713E-2</v>
      </c>
      <c r="D951">
        <v>0.41998467963403829</v>
      </c>
      <c r="E951">
        <f>-LOG(GO_Biological_Process_2021_table[[#This Row],[Adjusted P-value]],10)</f>
        <v>0.37676655167769912</v>
      </c>
      <c r="F951">
        <v>0</v>
      </c>
      <c r="G951">
        <v>0</v>
      </c>
      <c r="H951">
        <v>5.3461988304093566</v>
      </c>
      <c r="I951">
        <v>13.048262193545241</v>
      </c>
      <c r="J951" s="1" t="s">
        <v>5065</v>
      </c>
    </row>
    <row r="952" spans="1:10" x14ac:dyDescent="0.25">
      <c r="A952" s="1" t="s">
        <v>5066</v>
      </c>
      <c r="B952" s="1" t="s">
        <v>568</v>
      </c>
      <c r="C952">
        <v>8.7103204878387713E-2</v>
      </c>
      <c r="D952">
        <v>0.41998467963403829</v>
      </c>
      <c r="E952">
        <f>-LOG(GO_Biological_Process_2021_table[[#This Row],[Adjusted P-value]],10)</f>
        <v>0.37676655167769912</v>
      </c>
      <c r="F952">
        <v>0</v>
      </c>
      <c r="G952">
        <v>0</v>
      </c>
      <c r="H952">
        <v>5.3461988304093566</v>
      </c>
      <c r="I952">
        <v>13.048262193545241</v>
      </c>
      <c r="J952" s="1" t="s">
        <v>5067</v>
      </c>
    </row>
    <row r="953" spans="1:10" x14ac:dyDescent="0.25">
      <c r="A953" s="1" t="s">
        <v>5068</v>
      </c>
      <c r="B953" s="1" t="s">
        <v>568</v>
      </c>
      <c r="C953">
        <v>8.7103204878387713E-2</v>
      </c>
      <c r="D953">
        <v>0.41998467963403829</v>
      </c>
      <c r="E953">
        <f>-LOG(GO_Biological_Process_2021_table[[#This Row],[Adjusted P-value]],10)</f>
        <v>0.37676655167769912</v>
      </c>
      <c r="F953">
        <v>0</v>
      </c>
      <c r="G953">
        <v>0</v>
      </c>
      <c r="H953">
        <v>5.3461988304093566</v>
      </c>
      <c r="I953">
        <v>13.048262193545241</v>
      </c>
      <c r="J953" s="1" t="s">
        <v>5007</v>
      </c>
    </row>
    <row r="954" spans="1:10" x14ac:dyDescent="0.25">
      <c r="A954" s="1" t="s">
        <v>5069</v>
      </c>
      <c r="B954" s="1" t="s">
        <v>568</v>
      </c>
      <c r="C954">
        <v>8.7103204878387713E-2</v>
      </c>
      <c r="D954">
        <v>0.41998467963403829</v>
      </c>
      <c r="E954">
        <f>-LOG(GO_Biological_Process_2021_table[[#This Row],[Adjusted P-value]],10)</f>
        <v>0.37676655167769912</v>
      </c>
      <c r="F954">
        <v>0</v>
      </c>
      <c r="G954">
        <v>0</v>
      </c>
      <c r="H954">
        <v>5.3461988304093566</v>
      </c>
      <c r="I954">
        <v>13.048262193545241</v>
      </c>
      <c r="J954" s="1" t="s">
        <v>5070</v>
      </c>
    </row>
    <row r="955" spans="1:10" x14ac:dyDescent="0.25">
      <c r="A955" s="1" t="s">
        <v>5071</v>
      </c>
      <c r="B955" s="1" t="s">
        <v>568</v>
      </c>
      <c r="C955">
        <v>8.7103204878387713E-2</v>
      </c>
      <c r="D955">
        <v>0.41998467963403829</v>
      </c>
      <c r="E955">
        <f>-LOG(GO_Biological_Process_2021_table[[#This Row],[Adjusted P-value]],10)</f>
        <v>0.37676655167769912</v>
      </c>
      <c r="F955">
        <v>0</v>
      </c>
      <c r="G955">
        <v>0</v>
      </c>
      <c r="H955">
        <v>5.3461988304093566</v>
      </c>
      <c r="I955">
        <v>13.048262193545241</v>
      </c>
      <c r="J955" s="1" t="s">
        <v>4625</v>
      </c>
    </row>
    <row r="956" spans="1:10" x14ac:dyDescent="0.25">
      <c r="A956" s="1" t="s">
        <v>5072</v>
      </c>
      <c r="B956" s="1" t="s">
        <v>568</v>
      </c>
      <c r="C956">
        <v>8.7103204878387713E-2</v>
      </c>
      <c r="D956">
        <v>0.41998467963403829</v>
      </c>
      <c r="E956">
        <f>-LOG(GO_Biological_Process_2021_table[[#This Row],[Adjusted P-value]],10)</f>
        <v>0.37676655167769912</v>
      </c>
      <c r="F956">
        <v>0</v>
      </c>
      <c r="G956">
        <v>0</v>
      </c>
      <c r="H956">
        <v>5.3461988304093566</v>
      </c>
      <c r="I956">
        <v>13.048262193545241</v>
      </c>
      <c r="J956" s="1" t="s">
        <v>684</v>
      </c>
    </row>
    <row r="957" spans="1:10" x14ac:dyDescent="0.25">
      <c r="A957" s="1" t="s">
        <v>5073</v>
      </c>
      <c r="B957" s="1" t="s">
        <v>568</v>
      </c>
      <c r="C957">
        <v>8.7103204878387713E-2</v>
      </c>
      <c r="D957">
        <v>0.41998467963403829</v>
      </c>
      <c r="E957">
        <f>-LOG(GO_Biological_Process_2021_table[[#This Row],[Adjusted P-value]],10)</f>
        <v>0.37676655167769912</v>
      </c>
      <c r="F957">
        <v>0</v>
      </c>
      <c r="G957">
        <v>0</v>
      </c>
      <c r="H957">
        <v>5.3461988304093566</v>
      </c>
      <c r="I957">
        <v>13.048262193545241</v>
      </c>
      <c r="J957" s="1" t="s">
        <v>2089</v>
      </c>
    </row>
    <row r="958" spans="1:10" x14ac:dyDescent="0.25">
      <c r="A958" s="1" t="s">
        <v>5074</v>
      </c>
      <c r="B958" s="1" t="s">
        <v>568</v>
      </c>
      <c r="C958">
        <v>8.7103204878387713E-2</v>
      </c>
      <c r="D958">
        <v>0.41998467963403829</v>
      </c>
      <c r="E958">
        <f>-LOG(GO_Biological_Process_2021_table[[#This Row],[Adjusted P-value]],10)</f>
        <v>0.37676655167769912</v>
      </c>
      <c r="F958">
        <v>0</v>
      </c>
      <c r="G958">
        <v>0</v>
      </c>
      <c r="H958">
        <v>5.3461988304093566</v>
      </c>
      <c r="I958">
        <v>13.048262193545241</v>
      </c>
      <c r="J958" s="1" t="s">
        <v>4989</v>
      </c>
    </row>
    <row r="959" spans="1:10" x14ac:dyDescent="0.25">
      <c r="A959" s="1" t="s">
        <v>5075</v>
      </c>
      <c r="B959" s="1" t="s">
        <v>568</v>
      </c>
      <c r="C959">
        <v>8.7103204878387713E-2</v>
      </c>
      <c r="D959">
        <v>0.41998467963403829</v>
      </c>
      <c r="E959">
        <f>-LOG(GO_Biological_Process_2021_table[[#This Row],[Adjusted P-value]],10)</f>
        <v>0.37676655167769912</v>
      </c>
      <c r="F959">
        <v>0</v>
      </c>
      <c r="G959">
        <v>0</v>
      </c>
      <c r="H959">
        <v>5.3461988304093566</v>
      </c>
      <c r="I959">
        <v>13.048262193545241</v>
      </c>
      <c r="J959" s="1" t="s">
        <v>4581</v>
      </c>
    </row>
    <row r="960" spans="1:10" x14ac:dyDescent="0.25">
      <c r="A960" s="1" t="s">
        <v>5076</v>
      </c>
      <c r="B960" s="1" t="s">
        <v>568</v>
      </c>
      <c r="C960">
        <v>8.7103204878387713E-2</v>
      </c>
      <c r="D960">
        <v>0.41998467963403829</v>
      </c>
      <c r="E960">
        <f>-LOG(GO_Biological_Process_2021_table[[#This Row],[Adjusted P-value]],10)</f>
        <v>0.37676655167769912</v>
      </c>
      <c r="F960">
        <v>0</v>
      </c>
      <c r="G960">
        <v>0</v>
      </c>
      <c r="H960">
        <v>5.3461988304093566</v>
      </c>
      <c r="I960">
        <v>13.048262193545241</v>
      </c>
      <c r="J960" s="1" t="s">
        <v>2900</v>
      </c>
    </row>
    <row r="961" spans="1:10" x14ac:dyDescent="0.25">
      <c r="A961" s="1" t="s">
        <v>5077</v>
      </c>
      <c r="B961" s="1" t="s">
        <v>568</v>
      </c>
      <c r="C961">
        <v>8.7103204878387713E-2</v>
      </c>
      <c r="D961">
        <v>0.41998467963403829</v>
      </c>
      <c r="E961">
        <f>-LOG(GO_Biological_Process_2021_table[[#This Row],[Adjusted P-value]],10)</f>
        <v>0.37676655167769912</v>
      </c>
      <c r="F961">
        <v>0</v>
      </c>
      <c r="G961">
        <v>0</v>
      </c>
      <c r="H961">
        <v>5.3461988304093566</v>
      </c>
      <c r="I961">
        <v>13.048262193545241</v>
      </c>
      <c r="J961" s="1" t="s">
        <v>5078</v>
      </c>
    </row>
    <row r="962" spans="1:10" x14ac:dyDescent="0.25">
      <c r="A962" s="1" t="s">
        <v>5079</v>
      </c>
      <c r="B962" s="1" t="s">
        <v>568</v>
      </c>
      <c r="C962">
        <v>8.7103204878387713E-2</v>
      </c>
      <c r="D962">
        <v>0.41998467963403829</v>
      </c>
      <c r="E962">
        <f>-LOG(GO_Biological_Process_2021_table[[#This Row],[Adjusted P-value]],10)</f>
        <v>0.37676655167769912</v>
      </c>
      <c r="F962">
        <v>0</v>
      </c>
      <c r="G962">
        <v>0</v>
      </c>
      <c r="H962">
        <v>5.3461988304093566</v>
      </c>
      <c r="I962">
        <v>13.048262193545241</v>
      </c>
      <c r="J962" s="1" t="s">
        <v>5080</v>
      </c>
    </row>
    <row r="963" spans="1:10" x14ac:dyDescent="0.25">
      <c r="A963" s="1" t="s">
        <v>5081</v>
      </c>
      <c r="B963" s="1" t="s">
        <v>568</v>
      </c>
      <c r="C963">
        <v>8.7103204878387713E-2</v>
      </c>
      <c r="D963">
        <v>0.41998467963403829</v>
      </c>
      <c r="E963">
        <f>-LOG(GO_Biological_Process_2021_table[[#This Row],[Adjusted P-value]],10)</f>
        <v>0.37676655167769912</v>
      </c>
      <c r="F963">
        <v>0</v>
      </c>
      <c r="G963">
        <v>0</v>
      </c>
      <c r="H963">
        <v>5.3461988304093566</v>
      </c>
      <c r="I963">
        <v>13.048262193545241</v>
      </c>
      <c r="J963" s="1" t="s">
        <v>5082</v>
      </c>
    </row>
    <row r="964" spans="1:10" x14ac:dyDescent="0.25">
      <c r="A964" s="1" t="s">
        <v>5083</v>
      </c>
      <c r="B964" s="1" t="s">
        <v>568</v>
      </c>
      <c r="C964">
        <v>8.7103204878387713E-2</v>
      </c>
      <c r="D964">
        <v>0.41998467963403829</v>
      </c>
      <c r="E964">
        <f>-LOG(GO_Biological_Process_2021_table[[#This Row],[Adjusted P-value]],10)</f>
        <v>0.37676655167769912</v>
      </c>
      <c r="F964">
        <v>0</v>
      </c>
      <c r="G964">
        <v>0</v>
      </c>
      <c r="H964">
        <v>5.3461988304093566</v>
      </c>
      <c r="I964">
        <v>13.048262193545241</v>
      </c>
      <c r="J964" s="1" t="s">
        <v>5001</v>
      </c>
    </row>
    <row r="965" spans="1:10" x14ac:dyDescent="0.25">
      <c r="A965" s="1" t="s">
        <v>5084</v>
      </c>
      <c r="B965" s="1" t="s">
        <v>5085</v>
      </c>
      <c r="C965">
        <v>8.7304755869696785E-2</v>
      </c>
      <c r="D965">
        <v>0.41998467963403829</v>
      </c>
      <c r="E965">
        <f>-LOG(GO_Biological_Process_2021_table[[#This Row],[Adjusted P-value]],10)</f>
        <v>0.37676655167769912</v>
      </c>
      <c r="F965">
        <v>0</v>
      </c>
      <c r="G965">
        <v>0</v>
      </c>
      <c r="H965">
        <v>1.8618085323535416</v>
      </c>
      <c r="I965">
        <v>4.53974146844571</v>
      </c>
      <c r="J965" s="1" t="s">
        <v>5086</v>
      </c>
    </row>
    <row r="966" spans="1:10" x14ac:dyDescent="0.25">
      <c r="A966" s="1" t="s">
        <v>5087</v>
      </c>
      <c r="B966" s="1" t="s">
        <v>5085</v>
      </c>
      <c r="C966">
        <v>8.7304755869696785E-2</v>
      </c>
      <c r="D966">
        <v>0.41998467963403829</v>
      </c>
      <c r="E966">
        <f>-LOG(GO_Biological_Process_2021_table[[#This Row],[Adjusted P-value]],10)</f>
        <v>0.37676655167769912</v>
      </c>
      <c r="F966">
        <v>0</v>
      </c>
      <c r="G966">
        <v>0</v>
      </c>
      <c r="H966">
        <v>1.8618085323535416</v>
      </c>
      <c r="I966">
        <v>4.53974146844571</v>
      </c>
      <c r="J966" s="1" t="s">
        <v>5088</v>
      </c>
    </row>
    <row r="967" spans="1:10" x14ac:dyDescent="0.25">
      <c r="A967" s="1" t="s">
        <v>5089</v>
      </c>
      <c r="B967" s="1" t="s">
        <v>5085</v>
      </c>
      <c r="C967">
        <v>8.7304755869696785E-2</v>
      </c>
      <c r="D967">
        <v>0.41998467963403829</v>
      </c>
      <c r="E967">
        <f>-LOG(GO_Biological_Process_2021_table[[#This Row],[Adjusted P-value]],10)</f>
        <v>0.37676655167769912</v>
      </c>
      <c r="F967">
        <v>0</v>
      </c>
      <c r="G967">
        <v>0</v>
      </c>
      <c r="H967">
        <v>1.8618085323535416</v>
      </c>
      <c r="I967">
        <v>4.53974146844571</v>
      </c>
      <c r="J967" s="1" t="s">
        <v>5090</v>
      </c>
    </row>
    <row r="968" spans="1:10" x14ac:dyDescent="0.25">
      <c r="A968" s="1" t="s">
        <v>5091</v>
      </c>
      <c r="B968" s="1" t="s">
        <v>5092</v>
      </c>
      <c r="C968">
        <v>8.9816058482367511E-2</v>
      </c>
      <c r="D968">
        <v>0.43161863884959856</v>
      </c>
      <c r="E968">
        <f>-LOG(GO_Biological_Process_2021_table[[#This Row],[Adjusted P-value]],10)</f>
        <v>0.36489980918202097</v>
      </c>
      <c r="F968">
        <v>0</v>
      </c>
      <c r="G968">
        <v>0</v>
      </c>
      <c r="H968">
        <v>1.582481673711809</v>
      </c>
      <c r="I968">
        <v>3.8137673741491689</v>
      </c>
      <c r="J968" s="1" t="s">
        <v>5093</v>
      </c>
    </row>
    <row r="969" spans="1:10" x14ac:dyDescent="0.25">
      <c r="A969" s="1" t="s">
        <v>5094</v>
      </c>
      <c r="B969" s="1" t="s">
        <v>5095</v>
      </c>
      <c r="C969">
        <v>9.0484343516958624E-2</v>
      </c>
      <c r="D969">
        <v>0.43438093421829205</v>
      </c>
      <c r="E969">
        <f>-LOG(GO_Biological_Process_2021_table[[#This Row],[Adjusted P-value]],10)</f>
        <v>0.36212924498804488</v>
      </c>
      <c r="F969">
        <v>0</v>
      </c>
      <c r="G969">
        <v>0</v>
      </c>
      <c r="H969">
        <v>1.415964651930866</v>
      </c>
      <c r="I969">
        <v>3.4019661488570629</v>
      </c>
      <c r="J969" s="1" t="s">
        <v>5096</v>
      </c>
    </row>
    <row r="970" spans="1:10" x14ac:dyDescent="0.25">
      <c r="A970" s="1" t="s">
        <v>5097</v>
      </c>
      <c r="B970" s="1" t="s">
        <v>5098</v>
      </c>
      <c r="C970">
        <v>9.169268577243618E-2</v>
      </c>
      <c r="D970">
        <v>0.4345047745598643</v>
      </c>
      <c r="E970">
        <f>-LOG(GO_Biological_Process_2021_table[[#This Row],[Adjusted P-value]],10)</f>
        <v>0.36200544694003312</v>
      </c>
      <c r="F970">
        <v>0</v>
      </c>
      <c r="G970">
        <v>0</v>
      </c>
      <c r="H970">
        <v>1.5462338955472175</v>
      </c>
      <c r="I970">
        <v>3.6944362304096341</v>
      </c>
      <c r="J970" s="1" t="s">
        <v>5099</v>
      </c>
    </row>
    <row r="971" spans="1:10" x14ac:dyDescent="0.25">
      <c r="A971" s="1" t="s">
        <v>5100</v>
      </c>
      <c r="B971" s="1" t="s">
        <v>585</v>
      </c>
      <c r="C971">
        <v>9.2151341760052227E-2</v>
      </c>
      <c r="D971">
        <v>0.4345047745598643</v>
      </c>
      <c r="E971">
        <f>-LOG(GO_Biological_Process_2021_table[[#This Row],[Adjusted P-value]],10)</f>
        <v>0.36200544694003312</v>
      </c>
      <c r="F971">
        <v>0</v>
      </c>
      <c r="G971">
        <v>0</v>
      </c>
      <c r="H971">
        <v>1.6996810475071344</v>
      </c>
      <c r="I971">
        <v>4.0525886726432567</v>
      </c>
      <c r="J971" s="1" t="s">
        <v>5101</v>
      </c>
    </row>
    <row r="972" spans="1:10" x14ac:dyDescent="0.25">
      <c r="A972" s="1" t="s">
        <v>5102</v>
      </c>
      <c r="B972" s="1" t="s">
        <v>5103</v>
      </c>
      <c r="C972">
        <v>9.2153476882224056E-2</v>
      </c>
      <c r="D972">
        <v>0.4345047745598643</v>
      </c>
      <c r="E972">
        <f>-LOG(GO_Biological_Process_2021_table[[#This Row],[Adjusted P-value]],10)</f>
        <v>0.36200544694003312</v>
      </c>
      <c r="F972">
        <v>0</v>
      </c>
      <c r="G972">
        <v>0</v>
      </c>
      <c r="H972">
        <v>1.3031500085135366</v>
      </c>
      <c r="I972">
        <v>3.107100389239891</v>
      </c>
      <c r="J972" s="1" t="s">
        <v>5104</v>
      </c>
    </row>
    <row r="973" spans="1:10" x14ac:dyDescent="0.25">
      <c r="A973" s="1" t="s">
        <v>5105</v>
      </c>
      <c r="B973" s="1" t="s">
        <v>590</v>
      </c>
      <c r="C973">
        <v>9.220143592921036E-2</v>
      </c>
      <c r="D973">
        <v>0.4345047745598643</v>
      </c>
      <c r="E973">
        <f>-LOG(GO_Biological_Process_2021_table[[#This Row],[Adjusted P-value]],10)</f>
        <v>0.36200544694003312</v>
      </c>
      <c r="F973">
        <v>0</v>
      </c>
      <c r="G973">
        <v>0</v>
      </c>
      <c r="H973">
        <v>2.0712854063457247</v>
      </c>
      <c r="I973">
        <v>4.9374878445475012</v>
      </c>
      <c r="J973" s="1" t="s">
        <v>5106</v>
      </c>
    </row>
    <row r="974" spans="1:10" x14ac:dyDescent="0.25">
      <c r="A974" s="1" t="s">
        <v>5107</v>
      </c>
      <c r="B974" s="1" t="s">
        <v>590</v>
      </c>
      <c r="C974">
        <v>9.220143592921036E-2</v>
      </c>
      <c r="D974">
        <v>0.4345047745598643</v>
      </c>
      <c r="E974">
        <f>-LOG(GO_Biological_Process_2021_table[[#This Row],[Adjusted P-value]],10)</f>
        <v>0.36200544694003312</v>
      </c>
      <c r="F974">
        <v>0</v>
      </c>
      <c r="G974">
        <v>0</v>
      </c>
      <c r="H974">
        <v>2.0712854063457247</v>
      </c>
      <c r="I974">
        <v>4.9374878445475012</v>
      </c>
      <c r="J974" s="1" t="s">
        <v>5108</v>
      </c>
    </row>
    <row r="975" spans="1:10" x14ac:dyDescent="0.25">
      <c r="A975" s="1" t="s">
        <v>5109</v>
      </c>
      <c r="B975" s="1" t="s">
        <v>590</v>
      </c>
      <c r="C975">
        <v>9.220143592921036E-2</v>
      </c>
      <c r="D975">
        <v>0.4345047745598643</v>
      </c>
      <c r="E975">
        <f>-LOG(GO_Biological_Process_2021_table[[#This Row],[Adjusted P-value]],10)</f>
        <v>0.36200544694003312</v>
      </c>
      <c r="F975">
        <v>0</v>
      </c>
      <c r="G975">
        <v>0</v>
      </c>
      <c r="H975">
        <v>2.0712854063457247</v>
      </c>
      <c r="I975">
        <v>4.9374878445475012</v>
      </c>
      <c r="J975" s="1" t="s">
        <v>5110</v>
      </c>
    </row>
    <row r="976" spans="1:10" x14ac:dyDescent="0.25">
      <c r="A976" s="1" t="s">
        <v>5111</v>
      </c>
      <c r="B976" s="1" t="s">
        <v>590</v>
      </c>
      <c r="C976">
        <v>9.220143592921036E-2</v>
      </c>
      <c r="D976">
        <v>0.4345047745598643</v>
      </c>
      <c r="E976">
        <f>-LOG(GO_Biological_Process_2021_table[[#This Row],[Adjusted P-value]],10)</f>
        <v>0.36200544694003312</v>
      </c>
      <c r="F976">
        <v>0</v>
      </c>
      <c r="G976">
        <v>0</v>
      </c>
      <c r="H976">
        <v>2.0712854063457247</v>
      </c>
      <c r="I976">
        <v>4.9374878445475012</v>
      </c>
      <c r="J976" s="1" t="s">
        <v>5112</v>
      </c>
    </row>
    <row r="977" spans="1:10" x14ac:dyDescent="0.25">
      <c r="A977" s="1" t="s">
        <v>5113</v>
      </c>
      <c r="B977" s="1" t="s">
        <v>590</v>
      </c>
      <c r="C977">
        <v>9.220143592921036E-2</v>
      </c>
      <c r="D977">
        <v>0.4345047745598643</v>
      </c>
      <c r="E977">
        <f>-LOG(GO_Biological_Process_2021_table[[#This Row],[Adjusted P-value]],10)</f>
        <v>0.36200544694003312</v>
      </c>
      <c r="F977">
        <v>0</v>
      </c>
      <c r="G977">
        <v>0</v>
      </c>
      <c r="H977">
        <v>2.0712854063457247</v>
      </c>
      <c r="I977">
        <v>4.9374878445475012</v>
      </c>
      <c r="J977" s="1" t="s">
        <v>5114</v>
      </c>
    </row>
    <row r="978" spans="1:10" x14ac:dyDescent="0.25">
      <c r="A978" s="1" t="s">
        <v>5115</v>
      </c>
      <c r="B978" s="1" t="s">
        <v>5116</v>
      </c>
      <c r="C978">
        <v>9.2983829326537926E-2</v>
      </c>
      <c r="D978">
        <v>0.4345047745598643</v>
      </c>
      <c r="E978">
        <f>-LOG(GO_Biological_Process_2021_table[[#This Row],[Adjusted P-value]],10)</f>
        <v>0.36200544694003312</v>
      </c>
      <c r="F978">
        <v>0</v>
      </c>
      <c r="G978">
        <v>0</v>
      </c>
      <c r="H978">
        <v>1.6065882352941177</v>
      </c>
      <c r="I978">
        <v>3.816176717478136</v>
      </c>
      <c r="J978" s="1" t="s">
        <v>5117</v>
      </c>
    </row>
    <row r="979" spans="1:10" x14ac:dyDescent="0.25">
      <c r="A979" s="1" t="s">
        <v>5118</v>
      </c>
      <c r="B979" s="1" t="s">
        <v>595</v>
      </c>
      <c r="C979">
        <v>9.368921543124252E-2</v>
      </c>
      <c r="D979">
        <v>0.4345047745598643</v>
      </c>
      <c r="E979">
        <f>-LOG(GO_Biological_Process_2021_table[[#This Row],[Adjusted P-value]],10)</f>
        <v>0.36200544694003312</v>
      </c>
      <c r="F979">
        <v>0</v>
      </c>
      <c r="G979">
        <v>0</v>
      </c>
      <c r="H979">
        <v>3.2085430076067878</v>
      </c>
      <c r="I979">
        <v>7.5970989139273897</v>
      </c>
      <c r="J979" s="1" t="s">
        <v>5119</v>
      </c>
    </row>
    <row r="980" spans="1:10" x14ac:dyDescent="0.25">
      <c r="A980" s="1" t="s">
        <v>5120</v>
      </c>
      <c r="B980" s="1" t="s">
        <v>595</v>
      </c>
      <c r="C980">
        <v>9.368921543124252E-2</v>
      </c>
      <c r="D980">
        <v>0.4345047745598643</v>
      </c>
      <c r="E980">
        <f>-LOG(GO_Biological_Process_2021_table[[#This Row],[Adjusted P-value]],10)</f>
        <v>0.36200544694003312</v>
      </c>
      <c r="F980">
        <v>0</v>
      </c>
      <c r="G980">
        <v>0</v>
      </c>
      <c r="H980">
        <v>3.2085430076067878</v>
      </c>
      <c r="I980">
        <v>7.5970989139273897</v>
      </c>
      <c r="J980" s="1" t="s">
        <v>5121</v>
      </c>
    </row>
    <row r="981" spans="1:10" x14ac:dyDescent="0.25">
      <c r="A981" s="1" t="s">
        <v>5122</v>
      </c>
      <c r="B981" s="1" t="s">
        <v>595</v>
      </c>
      <c r="C981">
        <v>9.368921543124252E-2</v>
      </c>
      <c r="D981">
        <v>0.4345047745598643</v>
      </c>
      <c r="E981">
        <f>-LOG(GO_Biological_Process_2021_table[[#This Row],[Adjusted P-value]],10)</f>
        <v>0.36200544694003312</v>
      </c>
      <c r="F981">
        <v>0</v>
      </c>
      <c r="G981">
        <v>0</v>
      </c>
      <c r="H981">
        <v>3.2085430076067878</v>
      </c>
      <c r="I981">
        <v>7.5970989139273897</v>
      </c>
      <c r="J981" s="1" t="s">
        <v>5123</v>
      </c>
    </row>
    <row r="982" spans="1:10" x14ac:dyDescent="0.25">
      <c r="A982" s="1" t="s">
        <v>5124</v>
      </c>
      <c r="B982" s="1" t="s">
        <v>595</v>
      </c>
      <c r="C982">
        <v>9.368921543124252E-2</v>
      </c>
      <c r="D982">
        <v>0.4345047745598643</v>
      </c>
      <c r="E982">
        <f>-LOG(GO_Biological_Process_2021_table[[#This Row],[Adjusted P-value]],10)</f>
        <v>0.36200544694003312</v>
      </c>
      <c r="F982">
        <v>0</v>
      </c>
      <c r="G982">
        <v>0</v>
      </c>
      <c r="H982">
        <v>3.2085430076067878</v>
      </c>
      <c r="I982">
        <v>7.5970989139273897</v>
      </c>
      <c r="J982" s="1" t="s">
        <v>4543</v>
      </c>
    </row>
    <row r="983" spans="1:10" x14ac:dyDescent="0.25">
      <c r="A983" s="1" t="s">
        <v>5125</v>
      </c>
      <c r="B983" s="1" t="s">
        <v>595</v>
      </c>
      <c r="C983">
        <v>9.368921543124252E-2</v>
      </c>
      <c r="D983">
        <v>0.4345047745598643</v>
      </c>
      <c r="E983">
        <f>-LOG(GO_Biological_Process_2021_table[[#This Row],[Adjusted P-value]],10)</f>
        <v>0.36200544694003312</v>
      </c>
      <c r="F983">
        <v>0</v>
      </c>
      <c r="G983">
        <v>0</v>
      </c>
      <c r="H983">
        <v>3.2085430076067878</v>
      </c>
      <c r="I983">
        <v>7.5970989139273897</v>
      </c>
      <c r="J983" s="1" t="s">
        <v>5126</v>
      </c>
    </row>
    <row r="984" spans="1:10" x14ac:dyDescent="0.25">
      <c r="A984" s="1" t="s">
        <v>5127</v>
      </c>
      <c r="B984" s="1" t="s">
        <v>595</v>
      </c>
      <c r="C984">
        <v>9.368921543124252E-2</v>
      </c>
      <c r="D984">
        <v>0.4345047745598643</v>
      </c>
      <c r="E984">
        <f>-LOG(GO_Biological_Process_2021_table[[#This Row],[Adjusted P-value]],10)</f>
        <v>0.36200544694003312</v>
      </c>
      <c r="F984">
        <v>0</v>
      </c>
      <c r="G984">
        <v>0</v>
      </c>
      <c r="H984">
        <v>3.2085430076067878</v>
      </c>
      <c r="I984">
        <v>7.5970989139273897</v>
      </c>
      <c r="J984" s="1" t="s">
        <v>5128</v>
      </c>
    </row>
    <row r="985" spans="1:10" x14ac:dyDescent="0.25">
      <c r="A985" s="1" t="s">
        <v>5129</v>
      </c>
      <c r="B985" s="1" t="s">
        <v>595</v>
      </c>
      <c r="C985">
        <v>9.368921543124252E-2</v>
      </c>
      <c r="D985">
        <v>0.4345047745598643</v>
      </c>
      <c r="E985">
        <f>-LOG(GO_Biological_Process_2021_table[[#This Row],[Adjusted P-value]],10)</f>
        <v>0.36200544694003312</v>
      </c>
      <c r="F985">
        <v>0</v>
      </c>
      <c r="G985">
        <v>0</v>
      </c>
      <c r="H985">
        <v>3.2085430076067878</v>
      </c>
      <c r="I985">
        <v>7.5970989139273897</v>
      </c>
      <c r="J985" s="1" t="s">
        <v>425</v>
      </c>
    </row>
    <row r="986" spans="1:10" x14ac:dyDescent="0.25">
      <c r="A986" s="1" t="s">
        <v>5130</v>
      </c>
      <c r="B986" s="1" t="s">
        <v>595</v>
      </c>
      <c r="C986">
        <v>9.368921543124252E-2</v>
      </c>
      <c r="D986">
        <v>0.4345047745598643</v>
      </c>
      <c r="E986">
        <f>-LOG(GO_Biological_Process_2021_table[[#This Row],[Adjusted P-value]],10)</f>
        <v>0.36200544694003312</v>
      </c>
      <c r="F986">
        <v>0</v>
      </c>
      <c r="G986">
        <v>0</v>
      </c>
      <c r="H986">
        <v>3.2085430076067878</v>
      </c>
      <c r="I986">
        <v>7.5970989139273897</v>
      </c>
      <c r="J986" s="1" t="s">
        <v>4221</v>
      </c>
    </row>
    <row r="987" spans="1:10" x14ac:dyDescent="0.25">
      <c r="A987" s="1" t="s">
        <v>5131</v>
      </c>
      <c r="B987" s="1" t="s">
        <v>595</v>
      </c>
      <c r="C987">
        <v>9.368921543124252E-2</v>
      </c>
      <c r="D987">
        <v>0.4345047745598643</v>
      </c>
      <c r="E987">
        <f>-LOG(GO_Biological_Process_2021_table[[#This Row],[Adjusted P-value]],10)</f>
        <v>0.36200544694003312</v>
      </c>
      <c r="F987">
        <v>0</v>
      </c>
      <c r="G987">
        <v>0</v>
      </c>
      <c r="H987">
        <v>3.2085430076067878</v>
      </c>
      <c r="I987">
        <v>7.5970989139273897</v>
      </c>
      <c r="J987" s="1" t="s">
        <v>5132</v>
      </c>
    </row>
    <row r="988" spans="1:10" x14ac:dyDescent="0.25">
      <c r="A988" s="1" t="s">
        <v>5133</v>
      </c>
      <c r="B988" s="1" t="s">
        <v>595</v>
      </c>
      <c r="C988">
        <v>9.368921543124252E-2</v>
      </c>
      <c r="D988">
        <v>0.4345047745598643</v>
      </c>
      <c r="E988">
        <f>-LOG(GO_Biological_Process_2021_table[[#This Row],[Adjusted P-value]],10)</f>
        <v>0.36200544694003312</v>
      </c>
      <c r="F988">
        <v>0</v>
      </c>
      <c r="G988">
        <v>0</v>
      </c>
      <c r="H988">
        <v>3.2085430076067878</v>
      </c>
      <c r="I988">
        <v>7.5970989139273897</v>
      </c>
      <c r="J988" s="1" t="s">
        <v>5132</v>
      </c>
    </row>
    <row r="989" spans="1:10" x14ac:dyDescent="0.25">
      <c r="A989" s="1" t="s">
        <v>5134</v>
      </c>
      <c r="B989" s="1" t="s">
        <v>595</v>
      </c>
      <c r="C989">
        <v>9.368921543124252E-2</v>
      </c>
      <c r="D989">
        <v>0.4345047745598643</v>
      </c>
      <c r="E989">
        <f>-LOG(GO_Biological_Process_2021_table[[#This Row],[Adjusted P-value]],10)</f>
        <v>0.36200544694003312</v>
      </c>
      <c r="F989">
        <v>0</v>
      </c>
      <c r="G989">
        <v>0</v>
      </c>
      <c r="H989">
        <v>3.2085430076067878</v>
      </c>
      <c r="I989">
        <v>7.5970989139273897</v>
      </c>
      <c r="J989" s="1" t="s">
        <v>5135</v>
      </c>
    </row>
    <row r="990" spans="1:10" x14ac:dyDescent="0.25">
      <c r="A990" s="1" t="s">
        <v>5136</v>
      </c>
      <c r="B990" s="1" t="s">
        <v>595</v>
      </c>
      <c r="C990">
        <v>9.368921543124252E-2</v>
      </c>
      <c r="D990">
        <v>0.4345047745598643</v>
      </c>
      <c r="E990">
        <f>-LOG(GO_Biological_Process_2021_table[[#This Row],[Adjusted P-value]],10)</f>
        <v>0.36200544694003312</v>
      </c>
      <c r="F990">
        <v>0</v>
      </c>
      <c r="G990">
        <v>0</v>
      </c>
      <c r="H990">
        <v>3.2085430076067878</v>
      </c>
      <c r="I990">
        <v>7.5970989139273897</v>
      </c>
      <c r="J990" s="1" t="s">
        <v>5137</v>
      </c>
    </row>
    <row r="991" spans="1:10" x14ac:dyDescent="0.25">
      <c r="A991" s="1" t="s">
        <v>5138</v>
      </c>
      <c r="B991" s="1" t="s">
        <v>595</v>
      </c>
      <c r="C991">
        <v>9.368921543124252E-2</v>
      </c>
      <c r="D991">
        <v>0.4345047745598643</v>
      </c>
      <c r="E991">
        <f>-LOG(GO_Biological_Process_2021_table[[#This Row],[Adjusted P-value]],10)</f>
        <v>0.36200544694003312</v>
      </c>
      <c r="F991">
        <v>0</v>
      </c>
      <c r="G991">
        <v>0</v>
      </c>
      <c r="H991">
        <v>3.2085430076067878</v>
      </c>
      <c r="I991">
        <v>7.5970989139273897</v>
      </c>
      <c r="J991" s="1" t="s">
        <v>5139</v>
      </c>
    </row>
    <row r="992" spans="1:10" x14ac:dyDescent="0.25">
      <c r="A992" s="1" t="s">
        <v>5140</v>
      </c>
      <c r="B992" s="1" t="s">
        <v>595</v>
      </c>
      <c r="C992">
        <v>9.368921543124252E-2</v>
      </c>
      <c r="D992">
        <v>0.4345047745598643</v>
      </c>
      <c r="E992">
        <f>-LOG(GO_Biological_Process_2021_table[[#This Row],[Adjusted P-value]],10)</f>
        <v>0.36200544694003312</v>
      </c>
      <c r="F992">
        <v>0</v>
      </c>
      <c r="G992">
        <v>0</v>
      </c>
      <c r="H992">
        <v>3.2085430076067878</v>
      </c>
      <c r="I992">
        <v>7.5970989139273897</v>
      </c>
      <c r="J992" s="1" t="s">
        <v>5141</v>
      </c>
    </row>
    <row r="993" spans="1:10" x14ac:dyDescent="0.25">
      <c r="A993" s="1" t="s">
        <v>5142</v>
      </c>
      <c r="B993" s="1" t="s">
        <v>595</v>
      </c>
      <c r="C993">
        <v>9.368921543124252E-2</v>
      </c>
      <c r="D993">
        <v>0.4345047745598643</v>
      </c>
      <c r="E993">
        <f>-LOG(GO_Biological_Process_2021_table[[#This Row],[Adjusted P-value]],10)</f>
        <v>0.36200544694003312</v>
      </c>
      <c r="F993">
        <v>0</v>
      </c>
      <c r="G993">
        <v>0</v>
      </c>
      <c r="H993">
        <v>3.2085430076067878</v>
      </c>
      <c r="I993">
        <v>7.5970989139273897</v>
      </c>
      <c r="J993" s="1" t="s">
        <v>5143</v>
      </c>
    </row>
    <row r="994" spans="1:10" x14ac:dyDescent="0.25">
      <c r="A994" s="1" t="s">
        <v>5144</v>
      </c>
      <c r="B994" s="1" t="s">
        <v>595</v>
      </c>
      <c r="C994">
        <v>9.368921543124252E-2</v>
      </c>
      <c r="D994">
        <v>0.4345047745598643</v>
      </c>
      <c r="E994">
        <f>-LOG(GO_Biological_Process_2021_table[[#This Row],[Adjusted P-value]],10)</f>
        <v>0.36200544694003312</v>
      </c>
      <c r="F994">
        <v>0</v>
      </c>
      <c r="G994">
        <v>0</v>
      </c>
      <c r="H994">
        <v>3.2085430076067878</v>
      </c>
      <c r="I994">
        <v>7.5970989139273897</v>
      </c>
      <c r="J994" s="1" t="s">
        <v>5145</v>
      </c>
    </row>
    <row r="995" spans="1:10" x14ac:dyDescent="0.25">
      <c r="A995" s="1" t="s">
        <v>5146</v>
      </c>
      <c r="B995" s="1" t="s">
        <v>595</v>
      </c>
      <c r="C995">
        <v>9.368921543124252E-2</v>
      </c>
      <c r="D995">
        <v>0.4345047745598643</v>
      </c>
      <c r="E995">
        <f>-LOG(GO_Biological_Process_2021_table[[#This Row],[Adjusted P-value]],10)</f>
        <v>0.36200544694003312</v>
      </c>
      <c r="F995">
        <v>0</v>
      </c>
      <c r="G995">
        <v>0</v>
      </c>
      <c r="H995">
        <v>3.2085430076067878</v>
      </c>
      <c r="I995">
        <v>7.5970989139273897</v>
      </c>
      <c r="J995" s="1" t="s">
        <v>3658</v>
      </c>
    </row>
    <row r="996" spans="1:10" x14ac:dyDescent="0.25">
      <c r="A996" s="1" t="s">
        <v>5147</v>
      </c>
      <c r="B996" s="1" t="s">
        <v>595</v>
      </c>
      <c r="C996">
        <v>9.368921543124252E-2</v>
      </c>
      <c r="D996">
        <v>0.4345047745598643</v>
      </c>
      <c r="E996">
        <f>-LOG(GO_Biological_Process_2021_table[[#This Row],[Adjusted P-value]],10)</f>
        <v>0.36200544694003312</v>
      </c>
      <c r="F996">
        <v>0</v>
      </c>
      <c r="G996">
        <v>0</v>
      </c>
      <c r="H996">
        <v>3.2085430076067878</v>
      </c>
      <c r="I996">
        <v>7.5970989139273897</v>
      </c>
      <c r="J996" s="1" t="s">
        <v>5137</v>
      </c>
    </row>
    <row r="997" spans="1:10" x14ac:dyDescent="0.25">
      <c r="A997" s="1" t="s">
        <v>5148</v>
      </c>
      <c r="B997" s="1" t="s">
        <v>595</v>
      </c>
      <c r="C997">
        <v>9.368921543124252E-2</v>
      </c>
      <c r="D997">
        <v>0.4345047745598643</v>
      </c>
      <c r="E997">
        <f>-LOG(GO_Biological_Process_2021_table[[#This Row],[Adjusted P-value]],10)</f>
        <v>0.36200544694003312</v>
      </c>
      <c r="F997">
        <v>0</v>
      </c>
      <c r="G997">
        <v>0</v>
      </c>
      <c r="H997">
        <v>3.2085430076067878</v>
      </c>
      <c r="I997">
        <v>7.5970989139273897</v>
      </c>
      <c r="J997" s="1" t="s">
        <v>5149</v>
      </c>
    </row>
    <row r="998" spans="1:10" x14ac:dyDescent="0.25">
      <c r="A998" s="1" t="s">
        <v>5150</v>
      </c>
      <c r="B998" s="1" t="s">
        <v>595</v>
      </c>
      <c r="C998">
        <v>9.368921543124252E-2</v>
      </c>
      <c r="D998">
        <v>0.4345047745598643</v>
      </c>
      <c r="E998">
        <f>-LOG(GO_Biological_Process_2021_table[[#This Row],[Adjusted P-value]],10)</f>
        <v>0.36200544694003312</v>
      </c>
      <c r="F998">
        <v>0</v>
      </c>
      <c r="G998">
        <v>0</v>
      </c>
      <c r="H998">
        <v>3.2085430076067878</v>
      </c>
      <c r="I998">
        <v>7.5970989139273897</v>
      </c>
      <c r="J998" s="1" t="s">
        <v>5151</v>
      </c>
    </row>
    <row r="999" spans="1:10" x14ac:dyDescent="0.25">
      <c r="A999" s="1" t="s">
        <v>5152</v>
      </c>
      <c r="B999" s="1" t="s">
        <v>595</v>
      </c>
      <c r="C999">
        <v>9.368921543124252E-2</v>
      </c>
      <c r="D999">
        <v>0.4345047745598643</v>
      </c>
      <c r="E999">
        <f>-LOG(GO_Biological_Process_2021_table[[#This Row],[Adjusted P-value]],10)</f>
        <v>0.36200544694003312</v>
      </c>
      <c r="F999">
        <v>0</v>
      </c>
      <c r="G999">
        <v>0</v>
      </c>
      <c r="H999">
        <v>3.2085430076067878</v>
      </c>
      <c r="I999">
        <v>7.5970989139273897</v>
      </c>
      <c r="J999" s="1" t="s">
        <v>600</v>
      </c>
    </row>
    <row r="1000" spans="1:10" x14ac:dyDescent="0.25">
      <c r="A1000" s="1" t="s">
        <v>5153</v>
      </c>
      <c r="B1000" s="1" t="s">
        <v>595</v>
      </c>
      <c r="C1000">
        <v>9.368921543124252E-2</v>
      </c>
      <c r="D1000">
        <v>0.4345047745598643</v>
      </c>
      <c r="E1000">
        <f>-LOG(GO_Biological_Process_2021_table[[#This Row],[Adjusted P-value]],10)</f>
        <v>0.36200544694003312</v>
      </c>
      <c r="F1000">
        <v>0</v>
      </c>
      <c r="G1000">
        <v>0</v>
      </c>
      <c r="H1000">
        <v>3.2085430076067878</v>
      </c>
      <c r="I1000">
        <v>7.5970989139273897</v>
      </c>
      <c r="J1000" s="1" t="s">
        <v>5154</v>
      </c>
    </row>
    <row r="1001" spans="1:10" x14ac:dyDescent="0.25">
      <c r="A1001" s="1" t="s">
        <v>5155</v>
      </c>
      <c r="B1001" s="1" t="s">
        <v>595</v>
      </c>
      <c r="C1001">
        <v>9.368921543124252E-2</v>
      </c>
      <c r="D1001">
        <v>0.4345047745598643</v>
      </c>
      <c r="E1001">
        <f>-LOG(GO_Biological_Process_2021_table[[#This Row],[Adjusted P-value]],10)</f>
        <v>0.36200544694003312</v>
      </c>
      <c r="F1001">
        <v>0</v>
      </c>
      <c r="G1001">
        <v>0</v>
      </c>
      <c r="H1001">
        <v>3.2085430076067878</v>
      </c>
      <c r="I1001">
        <v>7.5970989139273897</v>
      </c>
      <c r="J1001" s="1" t="s">
        <v>4888</v>
      </c>
    </row>
    <row r="1002" spans="1:10" x14ac:dyDescent="0.25">
      <c r="A1002" s="1" t="s">
        <v>5156</v>
      </c>
      <c r="B1002" s="1" t="s">
        <v>595</v>
      </c>
      <c r="C1002">
        <v>9.368921543124252E-2</v>
      </c>
      <c r="D1002">
        <v>0.4345047745598643</v>
      </c>
      <c r="E1002">
        <f>-LOG(GO_Biological_Process_2021_table[[#This Row],[Adjusted P-value]],10)</f>
        <v>0.36200544694003312</v>
      </c>
      <c r="F1002">
        <v>0</v>
      </c>
      <c r="G1002">
        <v>0</v>
      </c>
      <c r="H1002">
        <v>3.2085430076067878</v>
      </c>
      <c r="I1002">
        <v>7.5970989139273897</v>
      </c>
      <c r="J1002" s="1" t="s">
        <v>5157</v>
      </c>
    </row>
    <row r="1003" spans="1:10" x14ac:dyDescent="0.25">
      <c r="A1003" s="1" t="s">
        <v>5158</v>
      </c>
      <c r="B1003" s="1" t="s">
        <v>595</v>
      </c>
      <c r="C1003">
        <v>9.368921543124252E-2</v>
      </c>
      <c r="D1003">
        <v>0.4345047745598643</v>
      </c>
      <c r="E1003">
        <f>-LOG(GO_Biological_Process_2021_table[[#This Row],[Adjusted P-value]],10)</f>
        <v>0.36200544694003312</v>
      </c>
      <c r="F1003">
        <v>0</v>
      </c>
      <c r="G1003">
        <v>0</v>
      </c>
      <c r="H1003">
        <v>3.2085430076067878</v>
      </c>
      <c r="I1003">
        <v>7.5970989139273897</v>
      </c>
      <c r="J1003" s="1" t="s">
        <v>5159</v>
      </c>
    </row>
    <row r="1004" spans="1:10" x14ac:dyDescent="0.25">
      <c r="A1004" s="1" t="s">
        <v>5160</v>
      </c>
      <c r="B1004" s="1" t="s">
        <v>5161</v>
      </c>
      <c r="C1004">
        <v>9.3926707255676534E-2</v>
      </c>
      <c r="D1004">
        <v>0.43473845479793705</v>
      </c>
      <c r="E1004">
        <f>-LOG(GO_Biological_Process_2021_table[[#This Row],[Adjusted P-value]],10)</f>
        <v>0.36177194258373313</v>
      </c>
      <c r="F1004">
        <v>0</v>
      </c>
      <c r="G1004">
        <v>0</v>
      </c>
      <c r="H1004">
        <v>1.7519564405060588</v>
      </c>
      <c r="I1004">
        <v>4.1437983463997607</v>
      </c>
      <c r="J1004" s="1" t="s">
        <v>5162</v>
      </c>
    </row>
    <row r="1005" spans="1:10" x14ac:dyDescent="0.25">
      <c r="A1005" s="1" t="s">
        <v>5163</v>
      </c>
      <c r="B1005" s="1" t="s">
        <v>5161</v>
      </c>
      <c r="C1005">
        <v>9.3926707255676534E-2</v>
      </c>
      <c r="D1005">
        <v>0.43473845479793705</v>
      </c>
      <c r="E1005">
        <f>-LOG(GO_Biological_Process_2021_table[[#This Row],[Adjusted P-value]],10)</f>
        <v>0.36177194258373313</v>
      </c>
      <c r="F1005">
        <v>0</v>
      </c>
      <c r="G1005">
        <v>0</v>
      </c>
      <c r="H1005">
        <v>1.7519564405060588</v>
      </c>
      <c r="I1005">
        <v>4.1437983463997607</v>
      </c>
      <c r="J1005" s="1" t="s">
        <v>5164</v>
      </c>
    </row>
    <row r="1006" spans="1:10" x14ac:dyDescent="0.25">
      <c r="A1006" s="1" t="s">
        <v>5165</v>
      </c>
      <c r="B1006" s="1" t="s">
        <v>5166</v>
      </c>
      <c r="C1006">
        <v>9.4605673452087521E-2</v>
      </c>
      <c r="D1006">
        <v>0.43701050152271442</v>
      </c>
      <c r="E1006">
        <f>-LOG(GO_Biological_Process_2021_table[[#This Row],[Adjusted P-value]],10)</f>
        <v>0.3595081266484163</v>
      </c>
      <c r="F1006">
        <v>0</v>
      </c>
      <c r="G1006">
        <v>0</v>
      </c>
      <c r="H1006">
        <v>1.921091811414392</v>
      </c>
      <c r="I1006">
        <v>4.5300071693999833</v>
      </c>
      <c r="J1006" s="1" t="s">
        <v>5167</v>
      </c>
    </row>
    <row r="1007" spans="1:10" x14ac:dyDescent="0.25">
      <c r="A1007" s="1" t="s">
        <v>5168</v>
      </c>
      <c r="B1007" s="1" t="s">
        <v>5166</v>
      </c>
      <c r="C1007">
        <v>9.4605673452087521E-2</v>
      </c>
      <c r="D1007">
        <v>0.43701050152271442</v>
      </c>
      <c r="E1007">
        <f>-LOG(GO_Biological_Process_2021_table[[#This Row],[Adjusted P-value]],10)</f>
        <v>0.3595081266484163</v>
      </c>
      <c r="F1007">
        <v>0</v>
      </c>
      <c r="G1007">
        <v>0</v>
      </c>
      <c r="H1007">
        <v>1.921091811414392</v>
      </c>
      <c r="I1007">
        <v>4.5300071693999833</v>
      </c>
      <c r="J1007" s="1" t="s">
        <v>5169</v>
      </c>
    </row>
    <row r="1008" spans="1:10" x14ac:dyDescent="0.25">
      <c r="A1008" s="1" t="s">
        <v>5170</v>
      </c>
      <c r="B1008" s="1" t="s">
        <v>5171</v>
      </c>
      <c r="C1008">
        <v>9.5294243086024105E-2</v>
      </c>
      <c r="D1008">
        <v>0.43975406913679643</v>
      </c>
      <c r="E1008">
        <f>-LOG(GO_Biological_Process_2021_table[[#This Row],[Adjusted P-value]],10)</f>
        <v>0.35679013323381975</v>
      </c>
      <c r="F1008">
        <v>0</v>
      </c>
      <c r="G1008">
        <v>0</v>
      </c>
      <c r="H1008">
        <v>1.5646150081673953</v>
      </c>
      <c r="I1008">
        <v>3.6780748664546046</v>
      </c>
      <c r="J1008" s="1" t="s">
        <v>5172</v>
      </c>
    </row>
    <row r="1009" spans="1:10" x14ac:dyDescent="0.25">
      <c r="A1009" s="1" t="s">
        <v>5173</v>
      </c>
      <c r="B1009" s="1" t="s">
        <v>5174</v>
      </c>
      <c r="C1009">
        <v>9.6336056888873617E-2</v>
      </c>
      <c r="D1009">
        <v>0.44311285203284567</v>
      </c>
      <c r="E1009">
        <f>-LOG(GO_Biological_Process_2021_table[[#This Row],[Adjusted P-value]],10)</f>
        <v>0.35348565352063016</v>
      </c>
      <c r="F1009">
        <v>0</v>
      </c>
      <c r="G1009">
        <v>0</v>
      </c>
      <c r="H1009">
        <v>1.3348218527315914</v>
      </c>
      <c r="I1009">
        <v>3.1233664822863418</v>
      </c>
      <c r="J1009" s="1" t="s">
        <v>5175</v>
      </c>
    </row>
    <row r="1010" spans="1:10" x14ac:dyDescent="0.25">
      <c r="A1010" s="1" t="s">
        <v>5176</v>
      </c>
      <c r="B1010" s="1" t="s">
        <v>5177</v>
      </c>
      <c r="C1010">
        <v>9.7093114852466453E-2</v>
      </c>
      <c r="D1010">
        <v>0.44311285203284567</v>
      </c>
      <c r="E1010">
        <f>-LOG(GO_Biological_Process_2021_table[[#This Row],[Adjusted P-value]],10)</f>
        <v>0.35348565352063016</v>
      </c>
      <c r="F1010">
        <v>0</v>
      </c>
      <c r="G1010">
        <v>0</v>
      </c>
      <c r="H1010">
        <v>1.2346985352089299</v>
      </c>
      <c r="I1010">
        <v>2.8794217038294274</v>
      </c>
      <c r="J1010" s="1" t="s">
        <v>5178</v>
      </c>
    </row>
    <row r="1011" spans="1:10" x14ac:dyDescent="0.25">
      <c r="A1011" s="1" t="s">
        <v>5179</v>
      </c>
      <c r="B1011" s="1" t="s">
        <v>612</v>
      </c>
      <c r="C1011">
        <v>9.7166343064658864E-2</v>
      </c>
      <c r="D1011">
        <v>0.44311285203284567</v>
      </c>
      <c r="E1011">
        <f>-LOG(GO_Biological_Process_2021_table[[#This Row],[Adjusted P-value]],10)</f>
        <v>0.35348565352063016</v>
      </c>
      <c r="F1011">
        <v>0</v>
      </c>
      <c r="G1011">
        <v>0</v>
      </c>
      <c r="H1011">
        <v>2.2290568248388984</v>
      </c>
      <c r="I1011">
        <v>5.1966690363189603</v>
      </c>
      <c r="J1011" s="1" t="s">
        <v>5180</v>
      </c>
    </row>
    <row r="1012" spans="1:10" x14ac:dyDescent="0.25">
      <c r="A1012" s="1" t="s">
        <v>5181</v>
      </c>
      <c r="B1012" s="1" t="s">
        <v>612</v>
      </c>
      <c r="C1012">
        <v>9.7166343064658864E-2</v>
      </c>
      <c r="D1012">
        <v>0.44311285203284567</v>
      </c>
      <c r="E1012">
        <f>-LOG(GO_Biological_Process_2021_table[[#This Row],[Adjusted P-value]],10)</f>
        <v>0.35348565352063016</v>
      </c>
      <c r="F1012">
        <v>0</v>
      </c>
      <c r="G1012">
        <v>0</v>
      </c>
      <c r="H1012">
        <v>2.2290568248388984</v>
      </c>
      <c r="I1012">
        <v>5.1966690363189603</v>
      </c>
      <c r="J1012" s="1" t="s">
        <v>5182</v>
      </c>
    </row>
    <row r="1013" spans="1:10" x14ac:dyDescent="0.25">
      <c r="A1013" s="1" t="s">
        <v>5183</v>
      </c>
      <c r="B1013" s="1" t="s">
        <v>612</v>
      </c>
      <c r="C1013">
        <v>9.7166343064658864E-2</v>
      </c>
      <c r="D1013">
        <v>0.44311285203284567</v>
      </c>
      <c r="E1013">
        <f>-LOG(GO_Biological_Process_2021_table[[#This Row],[Adjusted P-value]],10)</f>
        <v>0.35348565352063016</v>
      </c>
      <c r="F1013">
        <v>0</v>
      </c>
      <c r="G1013">
        <v>0</v>
      </c>
      <c r="H1013">
        <v>2.2290568248388984</v>
      </c>
      <c r="I1013">
        <v>5.1966690363189603</v>
      </c>
      <c r="J1013" s="1" t="s">
        <v>5184</v>
      </c>
    </row>
    <row r="1014" spans="1:10" x14ac:dyDescent="0.25">
      <c r="A1014" s="1" t="s">
        <v>5185</v>
      </c>
      <c r="B1014" s="1" t="s">
        <v>612</v>
      </c>
      <c r="C1014">
        <v>9.7166343064658864E-2</v>
      </c>
      <c r="D1014">
        <v>0.44311285203284567</v>
      </c>
      <c r="E1014">
        <f>-LOG(GO_Biological_Process_2021_table[[#This Row],[Adjusted P-value]],10)</f>
        <v>0.35348565352063016</v>
      </c>
      <c r="F1014">
        <v>0</v>
      </c>
      <c r="G1014">
        <v>0</v>
      </c>
      <c r="H1014">
        <v>2.2290568248388984</v>
      </c>
      <c r="I1014">
        <v>5.1966690363189603</v>
      </c>
      <c r="J1014" s="1" t="s">
        <v>4745</v>
      </c>
    </row>
    <row r="1015" spans="1:10" x14ac:dyDescent="0.25">
      <c r="A1015" s="1" t="s">
        <v>5186</v>
      </c>
      <c r="B1015" s="1" t="s">
        <v>612</v>
      </c>
      <c r="C1015">
        <v>9.7166343064658864E-2</v>
      </c>
      <c r="D1015">
        <v>0.44311285203284567</v>
      </c>
      <c r="E1015">
        <f>-LOG(GO_Biological_Process_2021_table[[#This Row],[Adjusted P-value]],10)</f>
        <v>0.35348565352063016</v>
      </c>
      <c r="F1015">
        <v>0</v>
      </c>
      <c r="G1015">
        <v>0</v>
      </c>
      <c r="H1015">
        <v>2.2290568248388984</v>
      </c>
      <c r="I1015">
        <v>5.1966690363189603</v>
      </c>
      <c r="J1015" s="1" t="s">
        <v>5187</v>
      </c>
    </row>
    <row r="1016" spans="1:10" x14ac:dyDescent="0.25">
      <c r="A1016" s="1" t="s">
        <v>5188</v>
      </c>
      <c r="B1016" s="1" t="s">
        <v>612</v>
      </c>
      <c r="C1016">
        <v>9.7166343064658864E-2</v>
      </c>
      <c r="D1016">
        <v>0.44311285203284567</v>
      </c>
      <c r="E1016">
        <f>-LOG(GO_Biological_Process_2021_table[[#This Row],[Adjusted P-value]],10)</f>
        <v>0.35348565352063016</v>
      </c>
      <c r="F1016">
        <v>0</v>
      </c>
      <c r="G1016">
        <v>0</v>
      </c>
      <c r="H1016">
        <v>2.2290568248388984</v>
      </c>
      <c r="I1016">
        <v>5.1966690363189603</v>
      </c>
      <c r="J1016" s="1" t="s">
        <v>5189</v>
      </c>
    </row>
    <row r="1017" spans="1:10" x14ac:dyDescent="0.25">
      <c r="A1017" s="1" t="s">
        <v>5190</v>
      </c>
      <c r="B1017" s="1" t="s">
        <v>612</v>
      </c>
      <c r="C1017">
        <v>9.7166343064658864E-2</v>
      </c>
      <c r="D1017">
        <v>0.44311285203284567</v>
      </c>
      <c r="E1017">
        <f>-LOG(GO_Biological_Process_2021_table[[#This Row],[Adjusted P-value]],10)</f>
        <v>0.35348565352063016</v>
      </c>
      <c r="F1017">
        <v>0</v>
      </c>
      <c r="G1017">
        <v>0</v>
      </c>
      <c r="H1017">
        <v>2.2290568248388984</v>
      </c>
      <c r="I1017">
        <v>5.1966690363189603</v>
      </c>
      <c r="J1017" s="1" t="s">
        <v>5191</v>
      </c>
    </row>
    <row r="1018" spans="1:10" x14ac:dyDescent="0.25">
      <c r="A1018" s="1" t="s">
        <v>5192</v>
      </c>
      <c r="B1018" s="1" t="s">
        <v>612</v>
      </c>
      <c r="C1018">
        <v>9.7166343064658864E-2</v>
      </c>
      <c r="D1018">
        <v>0.44311285203284567</v>
      </c>
      <c r="E1018">
        <f>-LOG(GO_Biological_Process_2021_table[[#This Row],[Adjusted P-value]],10)</f>
        <v>0.35348565352063016</v>
      </c>
      <c r="F1018">
        <v>0</v>
      </c>
      <c r="G1018">
        <v>0</v>
      </c>
      <c r="H1018">
        <v>2.2290568248388984</v>
      </c>
      <c r="I1018">
        <v>5.1966690363189603</v>
      </c>
      <c r="J1018" s="1" t="s">
        <v>4511</v>
      </c>
    </row>
    <row r="1019" spans="1:10" x14ac:dyDescent="0.25">
      <c r="A1019" s="1" t="s">
        <v>5193</v>
      </c>
      <c r="B1019" s="1" t="s">
        <v>612</v>
      </c>
      <c r="C1019">
        <v>9.7166343064658864E-2</v>
      </c>
      <c r="D1019">
        <v>0.44311285203284567</v>
      </c>
      <c r="E1019">
        <f>-LOG(GO_Biological_Process_2021_table[[#This Row],[Adjusted P-value]],10)</f>
        <v>0.35348565352063016</v>
      </c>
      <c r="F1019">
        <v>0</v>
      </c>
      <c r="G1019">
        <v>0</v>
      </c>
      <c r="H1019">
        <v>2.2290568248388984</v>
      </c>
      <c r="I1019">
        <v>5.1966690363189603</v>
      </c>
      <c r="J1019" s="1" t="s">
        <v>5194</v>
      </c>
    </row>
    <row r="1020" spans="1:10" x14ac:dyDescent="0.25">
      <c r="A1020" s="1" t="s">
        <v>5195</v>
      </c>
      <c r="B1020" s="1" t="s">
        <v>612</v>
      </c>
      <c r="C1020">
        <v>9.7166343064658864E-2</v>
      </c>
      <c r="D1020">
        <v>0.44311285203284567</v>
      </c>
      <c r="E1020">
        <f>-LOG(GO_Biological_Process_2021_table[[#This Row],[Adjusted P-value]],10)</f>
        <v>0.35348565352063016</v>
      </c>
      <c r="F1020">
        <v>0</v>
      </c>
      <c r="G1020">
        <v>0</v>
      </c>
      <c r="H1020">
        <v>2.2290568248388984</v>
      </c>
      <c r="I1020">
        <v>5.1966690363189603</v>
      </c>
      <c r="J1020" s="1" t="s">
        <v>5196</v>
      </c>
    </row>
    <row r="1021" spans="1:10" x14ac:dyDescent="0.25">
      <c r="A1021" s="1" t="s">
        <v>5197</v>
      </c>
      <c r="B1021" s="1" t="s">
        <v>5198</v>
      </c>
      <c r="C1021">
        <v>9.81414700946866E-2</v>
      </c>
      <c r="D1021">
        <v>0.44641313820630363</v>
      </c>
      <c r="E1021">
        <f>-LOG(GO_Biological_Process_2021_table[[#This Row],[Adjusted P-value]],10)</f>
        <v>0.35026303233540673</v>
      </c>
      <c r="F1021">
        <v>0</v>
      </c>
      <c r="G1021">
        <v>0</v>
      </c>
      <c r="H1021">
        <v>1.5019082603164462</v>
      </c>
      <c r="I1021">
        <v>3.4864476343559923</v>
      </c>
      <c r="J1021" s="1" t="s">
        <v>5199</v>
      </c>
    </row>
    <row r="1022" spans="1:10" x14ac:dyDescent="0.25">
      <c r="A1022" s="1" t="s">
        <v>5200</v>
      </c>
      <c r="B1022" s="1" t="s">
        <v>625</v>
      </c>
      <c r="C1022">
        <v>9.8818626178884428E-2</v>
      </c>
      <c r="D1022">
        <v>0.44641313820630363</v>
      </c>
      <c r="E1022">
        <f>-LOG(GO_Biological_Process_2021_table[[#This Row],[Adjusted P-value]],10)</f>
        <v>0.35026303233540673</v>
      </c>
      <c r="F1022">
        <v>0</v>
      </c>
      <c r="G1022">
        <v>0</v>
      </c>
      <c r="H1022">
        <v>1.6730317273795534</v>
      </c>
      <c r="I1022">
        <v>3.8721803499701886</v>
      </c>
      <c r="J1022" s="1" t="s">
        <v>5201</v>
      </c>
    </row>
    <row r="1023" spans="1:10" x14ac:dyDescent="0.25">
      <c r="A1023" s="1" t="s">
        <v>5202</v>
      </c>
      <c r="B1023" s="1" t="s">
        <v>628</v>
      </c>
      <c r="C1023">
        <v>9.9331006005017861E-2</v>
      </c>
      <c r="D1023">
        <v>0.44641313820630363</v>
      </c>
      <c r="E1023">
        <f>-LOG(GO_Biological_Process_2021_table[[#This Row],[Adjusted P-value]],10)</f>
        <v>0.35026303233540673</v>
      </c>
      <c r="F1023">
        <v>0</v>
      </c>
      <c r="G1023">
        <v>0</v>
      </c>
      <c r="H1023">
        <v>2.517013362722138</v>
      </c>
      <c r="I1023">
        <v>5.812532693433762</v>
      </c>
      <c r="J1023" s="1" t="s">
        <v>5203</v>
      </c>
    </row>
    <row r="1024" spans="1:10" x14ac:dyDescent="0.25">
      <c r="A1024" s="1" t="s">
        <v>5204</v>
      </c>
      <c r="B1024" s="1" t="s">
        <v>628</v>
      </c>
      <c r="C1024">
        <v>9.9331006005017861E-2</v>
      </c>
      <c r="D1024">
        <v>0.44641313820630363</v>
      </c>
      <c r="E1024">
        <f>-LOG(GO_Biological_Process_2021_table[[#This Row],[Adjusted P-value]],10)</f>
        <v>0.35026303233540673</v>
      </c>
      <c r="F1024">
        <v>0</v>
      </c>
      <c r="G1024">
        <v>0</v>
      </c>
      <c r="H1024">
        <v>2.517013362722138</v>
      </c>
      <c r="I1024">
        <v>5.812532693433762</v>
      </c>
      <c r="J1024" s="1" t="s">
        <v>5205</v>
      </c>
    </row>
    <row r="1025" spans="1:10" x14ac:dyDescent="0.25">
      <c r="A1025" s="1" t="s">
        <v>5206</v>
      </c>
      <c r="B1025" s="1" t="s">
        <v>628</v>
      </c>
      <c r="C1025">
        <v>9.9331006005017861E-2</v>
      </c>
      <c r="D1025">
        <v>0.44641313820630363</v>
      </c>
      <c r="E1025">
        <f>-LOG(GO_Biological_Process_2021_table[[#This Row],[Adjusted P-value]],10)</f>
        <v>0.35026303233540673</v>
      </c>
      <c r="F1025">
        <v>0</v>
      </c>
      <c r="G1025">
        <v>0</v>
      </c>
      <c r="H1025">
        <v>2.517013362722138</v>
      </c>
      <c r="I1025">
        <v>5.812532693433762</v>
      </c>
      <c r="J1025" s="1" t="s">
        <v>5207</v>
      </c>
    </row>
    <row r="1026" spans="1:10" x14ac:dyDescent="0.25">
      <c r="A1026" s="1" t="s">
        <v>5208</v>
      </c>
      <c r="B1026" s="1" t="s">
        <v>628</v>
      </c>
      <c r="C1026">
        <v>9.9331006005017861E-2</v>
      </c>
      <c r="D1026">
        <v>0.44641313820630363</v>
      </c>
      <c r="E1026">
        <f>-LOG(GO_Biological_Process_2021_table[[#This Row],[Adjusted P-value]],10)</f>
        <v>0.35026303233540673</v>
      </c>
      <c r="F1026">
        <v>0</v>
      </c>
      <c r="G1026">
        <v>0</v>
      </c>
      <c r="H1026">
        <v>2.517013362722138</v>
      </c>
      <c r="I1026">
        <v>5.812532693433762</v>
      </c>
      <c r="J1026" s="1" t="s">
        <v>5209</v>
      </c>
    </row>
    <row r="1027" spans="1:10" x14ac:dyDescent="0.25">
      <c r="A1027" s="1" t="s">
        <v>5210</v>
      </c>
      <c r="B1027" s="1" t="s">
        <v>628</v>
      </c>
      <c r="C1027">
        <v>9.9331006005017861E-2</v>
      </c>
      <c r="D1027">
        <v>0.44641313820630363</v>
      </c>
      <c r="E1027">
        <f>-LOG(GO_Biological_Process_2021_table[[#This Row],[Adjusted P-value]],10)</f>
        <v>0.35026303233540673</v>
      </c>
      <c r="F1027">
        <v>0</v>
      </c>
      <c r="G1027">
        <v>0</v>
      </c>
      <c r="H1027">
        <v>2.517013362722138</v>
      </c>
      <c r="I1027">
        <v>5.812532693433762</v>
      </c>
      <c r="J1027" s="1" t="s">
        <v>5211</v>
      </c>
    </row>
    <row r="1028" spans="1:10" x14ac:dyDescent="0.25">
      <c r="A1028" s="1" t="s">
        <v>5212</v>
      </c>
      <c r="B1028" s="1" t="s">
        <v>628</v>
      </c>
      <c r="C1028">
        <v>9.9331006005017861E-2</v>
      </c>
      <c r="D1028">
        <v>0.44641313820630363</v>
      </c>
      <c r="E1028">
        <f>-LOG(GO_Biological_Process_2021_table[[#This Row],[Adjusted P-value]],10)</f>
        <v>0.35026303233540673</v>
      </c>
      <c r="F1028">
        <v>0</v>
      </c>
      <c r="G1028">
        <v>0</v>
      </c>
      <c r="H1028">
        <v>2.517013362722138</v>
      </c>
      <c r="I1028">
        <v>5.812532693433762</v>
      </c>
      <c r="J1028" s="1" t="s">
        <v>5213</v>
      </c>
    </row>
    <row r="1029" spans="1:10" x14ac:dyDescent="0.25">
      <c r="A1029" s="1" t="s">
        <v>5214</v>
      </c>
      <c r="B1029" s="1" t="s">
        <v>628</v>
      </c>
      <c r="C1029">
        <v>9.9331006005017861E-2</v>
      </c>
      <c r="D1029">
        <v>0.44641313820630363</v>
      </c>
      <c r="E1029">
        <f>-LOG(GO_Biological_Process_2021_table[[#This Row],[Adjusted P-value]],10)</f>
        <v>0.35026303233540673</v>
      </c>
      <c r="F1029">
        <v>0</v>
      </c>
      <c r="G1029">
        <v>0</v>
      </c>
      <c r="H1029">
        <v>2.517013362722138</v>
      </c>
      <c r="I1029">
        <v>5.812532693433762</v>
      </c>
      <c r="J1029" s="1" t="s">
        <v>5215</v>
      </c>
    </row>
    <row r="1030" spans="1:10" x14ac:dyDescent="0.25">
      <c r="A1030" s="1" t="s">
        <v>5216</v>
      </c>
      <c r="B1030" s="1" t="s">
        <v>628</v>
      </c>
      <c r="C1030">
        <v>9.9331006005017861E-2</v>
      </c>
      <c r="D1030">
        <v>0.44641313820630363</v>
      </c>
      <c r="E1030">
        <f>-LOG(GO_Biological_Process_2021_table[[#This Row],[Adjusted P-value]],10)</f>
        <v>0.35026303233540673</v>
      </c>
      <c r="F1030">
        <v>0</v>
      </c>
      <c r="G1030">
        <v>0</v>
      </c>
      <c r="H1030">
        <v>2.517013362722138</v>
      </c>
      <c r="I1030">
        <v>5.812532693433762</v>
      </c>
      <c r="J1030" s="1" t="s">
        <v>5215</v>
      </c>
    </row>
    <row r="1031" spans="1:10" x14ac:dyDescent="0.25">
      <c r="A1031" s="1" t="s">
        <v>5217</v>
      </c>
      <c r="B1031" s="1" t="s">
        <v>628</v>
      </c>
      <c r="C1031">
        <v>9.9331006005017861E-2</v>
      </c>
      <c r="D1031">
        <v>0.44641313820630363</v>
      </c>
      <c r="E1031">
        <f>-LOG(GO_Biological_Process_2021_table[[#This Row],[Adjusted P-value]],10)</f>
        <v>0.35026303233540673</v>
      </c>
      <c r="F1031">
        <v>0</v>
      </c>
      <c r="G1031">
        <v>0</v>
      </c>
      <c r="H1031">
        <v>2.517013362722138</v>
      </c>
      <c r="I1031">
        <v>5.812532693433762</v>
      </c>
      <c r="J1031" s="1" t="s">
        <v>5218</v>
      </c>
    </row>
    <row r="1032" spans="1:10" x14ac:dyDescent="0.25">
      <c r="A1032" s="1" t="s">
        <v>5219</v>
      </c>
      <c r="B1032" s="1" t="s">
        <v>628</v>
      </c>
      <c r="C1032">
        <v>9.9331006005017861E-2</v>
      </c>
      <c r="D1032">
        <v>0.44641313820630363</v>
      </c>
      <c r="E1032">
        <f>-LOG(GO_Biological_Process_2021_table[[#This Row],[Adjusted P-value]],10)</f>
        <v>0.35026303233540673</v>
      </c>
      <c r="F1032">
        <v>0</v>
      </c>
      <c r="G1032">
        <v>0</v>
      </c>
      <c r="H1032">
        <v>2.517013362722138</v>
      </c>
      <c r="I1032">
        <v>5.812532693433762</v>
      </c>
      <c r="J1032" s="1" t="s">
        <v>4312</v>
      </c>
    </row>
    <row r="1033" spans="1:10" x14ac:dyDescent="0.25">
      <c r="A1033" s="1" t="s">
        <v>5220</v>
      </c>
      <c r="B1033" s="1" t="s">
        <v>628</v>
      </c>
      <c r="C1033">
        <v>9.9331006005017861E-2</v>
      </c>
      <c r="D1033">
        <v>0.44641313820630363</v>
      </c>
      <c r="E1033">
        <f>-LOG(GO_Biological_Process_2021_table[[#This Row],[Adjusted P-value]],10)</f>
        <v>0.35026303233540673</v>
      </c>
      <c r="F1033">
        <v>0</v>
      </c>
      <c r="G1033">
        <v>0</v>
      </c>
      <c r="H1033">
        <v>2.517013362722138</v>
      </c>
      <c r="I1033">
        <v>5.812532693433762</v>
      </c>
      <c r="J1033" s="1" t="s">
        <v>5221</v>
      </c>
    </row>
    <row r="1034" spans="1:10" x14ac:dyDescent="0.25">
      <c r="A1034" s="1" t="s">
        <v>5222</v>
      </c>
      <c r="B1034" s="1" t="s">
        <v>628</v>
      </c>
      <c r="C1034">
        <v>9.9331006005017861E-2</v>
      </c>
      <c r="D1034">
        <v>0.44641313820630363</v>
      </c>
      <c r="E1034">
        <f>-LOG(GO_Biological_Process_2021_table[[#This Row],[Adjusted P-value]],10)</f>
        <v>0.35026303233540673</v>
      </c>
      <c r="F1034">
        <v>0</v>
      </c>
      <c r="G1034">
        <v>0</v>
      </c>
      <c r="H1034">
        <v>2.517013362722138</v>
      </c>
      <c r="I1034">
        <v>5.812532693433762</v>
      </c>
      <c r="J1034" s="1" t="s">
        <v>3161</v>
      </c>
    </row>
    <row r="1035" spans="1:10" x14ac:dyDescent="0.25">
      <c r="A1035" s="1" t="s">
        <v>5223</v>
      </c>
      <c r="B1035" s="1" t="s">
        <v>628</v>
      </c>
      <c r="C1035">
        <v>9.9331006005017861E-2</v>
      </c>
      <c r="D1035">
        <v>0.44641313820630363</v>
      </c>
      <c r="E1035">
        <f>-LOG(GO_Biological_Process_2021_table[[#This Row],[Adjusted P-value]],10)</f>
        <v>0.35026303233540673</v>
      </c>
      <c r="F1035">
        <v>0</v>
      </c>
      <c r="G1035">
        <v>0</v>
      </c>
      <c r="H1035">
        <v>2.517013362722138</v>
      </c>
      <c r="I1035">
        <v>5.812532693433762</v>
      </c>
      <c r="J1035" s="1" t="s">
        <v>5224</v>
      </c>
    </row>
    <row r="1036" spans="1:10" x14ac:dyDescent="0.25">
      <c r="A1036" s="1" t="s">
        <v>5225</v>
      </c>
      <c r="B1036" s="1" t="s">
        <v>5226</v>
      </c>
      <c r="C1036">
        <v>0.10119408232775499</v>
      </c>
      <c r="D1036">
        <v>0.45390820519022923</v>
      </c>
      <c r="E1036">
        <f>-LOG(GO_Biological_Process_2021_table[[#This Row],[Adjusted P-value]],10)</f>
        <v>0.34303196654855567</v>
      </c>
      <c r="F1036">
        <v>0</v>
      </c>
      <c r="G1036">
        <v>0</v>
      </c>
      <c r="H1036">
        <v>1.7205771327908732</v>
      </c>
      <c r="I1036">
        <v>3.9413518447807685</v>
      </c>
      <c r="J1036" s="1" t="s">
        <v>5227</v>
      </c>
    </row>
    <row r="1037" spans="1:10" x14ac:dyDescent="0.25">
      <c r="A1037" s="1" t="s">
        <v>5228</v>
      </c>
      <c r="B1037" s="1" t="s">
        <v>5226</v>
      </c>
      <c r="C1037">
        <v>0.10119408232775499</v>
      </c>
      <c r="D1037">
        <v>0.45390820519022923</v>
      </c>
      <c r="E1037">
        <f>-LOG(GO_Biological_Process_2021_table[[#This Row],[Adjusted P-value]],10)</f>
        <v>0.34303196654855567</v>
      </c>
      <c r="F1037">
        <v>0</v>
      </c>
      <c r="G1037">
        <v>0</v>
      </c>
      <c r="H1037">
        <v>1.7205771327908732</v>
      </c>
      <c r="I1037">
        <v>3.9413518447807685</v>
      </c>
      <c r="J1037" s="1" t="s">
        <v>5227</v>
      </c>
    </row>
    <row r="1038" spans="1:10" x14ac:dyDescent="0.25">
      <c r="A1038" s="1" t="s">
        <v>5229</v>
      </c>
      <c r="B1038" s="1" t="s">
        <v>631</v>
      </c>
      <c r="C1038">
        <v>0.10197975582832187</v>
      </c>
      <c r="D1038">
        <v>0.45523527889933885</v>
      </c>
      <c r="E1038">
        <f>-LOG(GO_Biological_Process_2021_table[[#This Row],[Adjusted P-value]],10)</f>
        <v>0.34176408923684165</v>
      </c>
      <c r="F1038">
        <v>0</v>
      </c>
      <c r="G1038">
        <v>0</v>
      </c>
      <c r="H1038">
        <v>2.0064478311840563</v>
      </c>
      <c r="I1038">
        <v>4.5806821911463507</v>
      </c>
      <c r="J1038" s="1" t="s">
        <v>5230</v>
      </c>
    </row>
    <row r="1039" spans="1:10" x14ac:dyDescent="0.25">
      <c r="A1039" s="1" t="s">
        <v>5231</v>
      </c>
      <c r="B1039" s="1" t="s">
        <v>631</v>
      </c>
      <c r="C1039">
        <v>0.10197975582832187</v>
      </c>
      <c r="D1039">
        <v>0.45523527889933885</v>
      </c>
      <c r="E1039">
        <f>-LOG(GO_Biological_Process_2021_table[[#This Row],[Adjusted P-value]],10)</f>
        <v>0.34176408923684165</v>
      </c>
      <c r="F1039">
        <v>0</v>
      </c>
      <c r="G1039">
        <v>0</v>
      </c>
      <c r="H1039">
        <v>2.0064478311840563</v>
      </c>
      <c r="I1039">
        <v>4.5806821911463507</v>
      </c>
      <c r="J1039" s="1" t="s">
        <v>5232</v>
      </c>
    </row>
    <row r="1040" spans="1:10" x14ac:dyDescent="0.25">
      <c r="A1040" s="1" t="s">
        <v>5233</v>
      </c>
      <c r="B1040" s="1" t="s">
        <v>631</v>
      </c>
      <c r="C1040">
        <v>0.10197975582832187</v>
      </c>
      <c r="D1040">
        <v>0.45523527889933885</v>
      </c>
      <c r="E1040">
        <f>-LOG(GO_Biological_Process_2021_table[[#This Row],[Adjusted P-value]],10)</f>
        <v>0.34176408923684165</v>
      </c>
      <c r="F1040">
        <v>0</v>
      </c>
      <c r="G1040">
        <v>0</v>
      </c>
      <c r="H1040">
        <v>2.0064478311840563</v>
      </c>
      <c r="I1040">
        <v>4.5806821911463507</v>
      </c>
      <c r="J1040" s="1" t="s">
        <v>5234</v>
      </c>
    </row>
    <row r="1041" spans="1:10" x14ac:dyDescent="0.25">
      <c r="A1041" s="1" t="s">
        <v>5235</v>
      </c>
      <c r="B1041" s="1" t="s">
        <v>631</v>
      </c>
      <c r="C1041">
        <v>0.10197975582832187</v>
      </c>
      <c r="D1041">
        <v>0.45523527889933885</v>
      </c>
      <c r="E1041">
        <f>-LOG(GO_Biological_Process_2021_table[[#This Row],[Adjusted P-value]],10)</f>
        <v>0.34176408923684165</v>
      </c>
      <c r="F1041">
        <v>0</v>
      </c>
      <c r="G1041">
        <v>0</v>
      </c>
      <c r="H1041">
        <v>2.0064478311840563</v>
      </c>
      <c r="I1041">
        <v>4.5806821911463507</v>
      </c>
      <c r="J1041" s="1" t="s">
        <v>5236</v>
      </c>
    </row>
    <row r="1042" spans="1:10" x14ac:dyDescent="0.25">
      <c r="A1042" s="1" t="s">
        <v>5237</v>
      </c>
      <c r="B1042" s="1" t="s">
        <v>631</v>
      </c>
      <c r="C1042">
        <v>0.10197975582832187</v>
      </c>
      <c r="D1042">
        <v>0.45523527889933885</v>
      </c>
      <c r="E1042">
        <f>-LOG(GO_Biological_Process_2021_table[[#This Row],[Adjusted P-value]],10)</f>
        <v>0.34176408923684165</v>
      </c>
      <c r="F1042">
        <v>0</v>
      </c>
      <c r="G1042">
        <v>0</v>
      </c>
      <c r="H1042">
        <v>2.0064478311840563</v>
      </c>
      <c r="I1042">
        <v>4.5806821911463507</v>
      </c>
      <c r="J1042" s="1" t="s">
        <v>5238</v>
      </c>
    </row>
    <row r="1043" spans="1:10" x14ac:dyDescent="0.25">
      <c r="A1043" s="1" t="s">
        <v>5239</v>
      </c>
      <c r="B1043" s="1" t="s">
        <v>5240</v>
      </c>
      <c r="C1043">
        <v>0.1024131779787682</v>
      </c>
      <c r="D1043">
        <v>0.45673132252143556</v>
      </c>
      <c r="E1043">
        <f>-LOG(GO_Biological_Process_2021_table[[#This Row],[Adjusted P-value]],10)</f>
        <v>0.34033920356322905</v>
      </c>
      <c r="F1043">
        <v>0</v>
      </c>
      <c r="G1043">
        <v>0</v>
      </c>
      <c r="H1043">
        <v>1.6135955481465374</v>
      </c>
      <c r="I1043">
        <v>3.6769645313315036</v>
      </c>
      <c r="J1043" s="1" t="s">
        <v>5241</v>
      </c>
    </row>
    <row r="1044" spans="1:10" x14ac:dyDescent="0.25">
      <c r="A1044" s="1" t="s">
        <v>5242</v>
      </c>
      <c r="B1044" s="1" t="s">
        <v>5243</v>
      </c>
      <c r="C1044">
        <v>0.10287147981144407</v>
      </c>
      <c r="D1044">
        <v>0.45745814993663209</v>
      </c>
      <c r="E1044">
        <f>-LOG(GO_Biological_Process_2021_table[[#This Row],[Adjusted P-value]],10)</f>
        <v>0.33964863074055857</v>
      </c>
      <c r="F1044">
        <v>0</v>
      </c>
      <c r="G1044">
        <v>0</v>
      </c>
      <c r="H1044">
        <v>1.784037558685446</v>
      </c>
      <c r="I1044">
        <v>4.0573917309875309</v>
      </c>
      <c r="J1044" s="1" t="s">
        <v>5244</v>
      </c>
    </row>
    <row r="1045" spans="1:10" x14ac:dyDescent="0.25">
      <c r="A1045" s="1" t="s">
        <v>5245</v>
      </c>
      <c r="B1045" s="1" t="s">
        <v>5243</v>
      </c>
      <c r="C1045">
        <v>0.10287147981144407</v>
      </c>
      <c r="D1045">
        <v>0.45745814993663209</v>
      </c>
      <c r="E1045">
        <f>-LOG(GO_Biological_Process_2021_table[[#This Row],[Adjusted P-value]],10)</f>
        <v>0.33964863074055857</v>
      </c>
      <c r="F1045">
        <v>0</v>
      </c>
      <c r="G1045">
        <v>0</v>
      </c>
      <c r="H1045">
        <v>1.784037558685446</v>
      </c>
      <c r="I1045">
        <v>4.0573917309875309</v>
      </c>
      <c r="J1045" s="1" t="s">
        <v>5246</v>
      </c>
    </row>
    <row r="1046" spans="1:10" x14ac:dyDescent="0.25">
      <c r="A1046" s="1" t="s">
        <v>5247</v>
      </c>
      <c r="B1046" s="1" t="s">
        <v>5243</v>
      </c>
      <c r="C1046">
        <v>0.10287147981144407</v>
      </c>
      <c r="D1046">
        <v>0.45745814993663209</v>
      </c>
      <c r="E1046">
        <f>-LOG(GO_Biological_Process_2021_table[[#This Row],[Adjusted P-value]],10)</f>
        <v>0.33964863074055857</v>
      </c>
      <c r="F1046">
        <v>0</v>
      </c>
      <c r="G1046">
        <v>0</v>
      </c>
      <c r="H1046">
        <v>1.784037558685446</v>
      </c>
      <c r="I1046">
        <v>4.0573917309875309</v>
      </c>
      <c r="J1046" s="1" t="s">
        <v>5248</v>
      </c>
    </row>
    <row r="1047" spans="1:10" x14ac:dyDescent="0.25">
      <c r="A1047" s="1" t="s">
        <v>5249</v>
      </c>
      <c r="B1047" s="1" t="s">
        <v>637</v>
      </c>
      <c r="C1047">
        <v>0.10339543597703077</v>
      </c>
      <c r="D1047">
        <v>0.45874942150088077</v>
      </c>
      <c r="E1047">
        <f>-LOG(GO_Biological_Process_2021_table[[#This Row],[Adjusted P-value]],10)</f>
        <v>0.3384244704000911</v>
      </c>
      <c r="F1047">
        <v>0</v>
      </c>
      <c r="G1047">
        <v>0</v>
      </c>
      <c r="H1047">
        <v>1.8729618768328447</v>
      </c>
      <c r="I1047">
        <v>4.2501147097727436</v>
      </c>
      <c r="J1047" s="1" t="s">
        <v>5250</v>
      </c>
    </row>
    <row r="1048" spans="1:10" x14ac:dyDescent="0.25">
      <c r="A1048" s="1" t="s">
        <v>5251</v>
      </c>
      <c r="B1048" s="1" t="s">
        <v>637</v>
      </c>
      <c r="C1048">
        <v>0.10339543597703077</v>
      </c>
      <c r="D1048">
        <v>0.45874942150088077</v>
      </c>
      <c r="E1048">
        <f>-LOG(GO_Biological_Process_2021_table[[#This Row],[Adjusted P-value]],10)</f>
        <v>0.3384244704000911</v>
      </c>
      <c r="F1048">
        <v>0</v>
      </c>
      <c r="G1048">
        <v>0</v>
      </c>
      <c r="H1048">
        <v>1.8729618768328447</v>
      </c>
      <c r="I1048">
        <v>4.2501147097727436</v>
      </c>
      <c r="J1048" s="1" t="s">
        <v>5252</v>
      </c>
    </row>
    <row r="1049" spans="1:10" x14ac:dyDescent="0.25">
      <c r="A1049" s="1" t="s">
        <v>5253</v>
      </c>
      <c r="B1049" s="1" t="s">
        <v>5254</v>
      </c>
      <c r="C1049">
        <v>0.10396581157726997</v>
      </c>
      <c r="D1049">
        <v>0.45874942150088077</v>
      </c>
      <c r="E1049">
        <f>-LOG(GO_Biological_Process_2021_table[[#This Row],[Adjusted P-value]],10)</f>
        <v>0.3384244704000911</v>
      </c>
      <c r="F1049">
        <v>0</v>
      </c>
      <c r="G1049">
        <v>0</v>
      </c>
      <c r="H1049">
        <v>1.4651669085631349</v>
      </c>
      <c r="I1049">
        <v>3.3166883219487451</v>
      </c>
      <c r="J1049" s="1" t="s">
        <v>5255</v>
      </c>
    </row>
    <row r="1050" spans="1:10" x14ac:dyDescent="0.25">
      <c r="A1050" s="1" t="s">
        <v>5256</v>
      </c>
      <c r="B1050" s="1" t="s">
        <v>5257</v>
      </c>
      <c r="C1050">
        <v>0.10568970742178649</v>
      </c>
      <c r="D1050">
        <v>0.45874942150088077</v>
      </c>
      <c r="E1050">
        <f>-LOG(GO_Biological_Process_2021_table[[#This Row],[Adjusted P-value]],10)</f>
        <v>0.3384244704000911</v>
      </c>
      <c r="F1050">
        <v>0</v>
      </c>
      <c r="G1050">
        <v>0</v>
      </c>
      <c r="H1050">
        <v>1.3124017539505253</v>
      </c>
      <c r="I1050">
        <v>2.9492919099648223</v>
      </c>
      <c r="J1050" s="1" t="s">
        <v>5258</v>
      </c>
    </row>
    <row r="1051" spans="1:10" x14ac:dyDescent="0.25">
      <c r="A1051" s="1" t="s">
        <v>5259</v>
      </c>
      <c r="B1051" s="1" t="s">
        <v>5260</v>
      </c>
      <c r="C1051">
        <v>0.10576072802561942</v>
      </c>
      <c r="D1051">
        <v>0.45874942150088077</v>
      </c>
      <c r="E1051">
        <f>-LOG(GO_Biological_Process_2021_table[[#This Row],[Adjusted P-value]],10)</f>
        <v>0.3384244704000911</v>
      </c>
      <c r="F1051">
        <v>0</v>
      </c>
      <c r="G1051">
        <v>0</v>
      </c>
      <c r="H1051">
        <v>1.6472023863328211</v>
      </c>
      <c r="I1051">
        <v>3.7005653798225944</v>
      </c>
      <c r="J1051" s="1" t="s">
        <v>5261</v>
      </c>
    </row>
    <row r="1052" spans="1:10" x14ac:dyDescent="0.25">
      <c r="A1052" s="1" t="s">
        <v>5262</v>
      </c>
      <c r="B1052" s="1" t="s">
        <v>5260</v>
      </c>
      <c r="C1052">
        <v>0.10576072802561942</v>
      </c>
      <c r="D1052">
        <v>0.45874942150088077</v>
      </c>
      <c r="E1052">
        <f>-LOG(GO_Biological_Process_2021_table[[#This Row],[Adjusted P-value]],10)</f>
        <v>0.3384244704000911</v>
      </c>
      <c r="F1052">
        <v>0</v>
      </c>
      <c r="G1052">
        <v>0</v>
      </c>
      <c r="H1052">
        <v>1.6472023863328211</v>
      </c>
      <c r="I1052">
        <v>3.7005653798225944</v>
      </c>
      <c r="J1052" s="1" t="s">
        <v>5263</v>
      </c>
    </row>
    <row r="1053" spans="1:10" x14ac:dyDescent="0.25">
      <c r="A1053" s="1" t="s">
        <v>5264</v>
      </c>
      <c r="B1053" s="1" t="s">
        <v>5265</v>
      </c>
      <c r="C1053">
        <v>0.106451057944489</v>
      </c>
      <c r="D1053">
        <v>0.45874942150088077</v>
      </c>
      <c r="E1053">
        <f>-LOG(GO_Biological_Process_2021_table[[#This Row],[Adjusted P-value]],10)</f>
        <v>0.3384244704000911</v>
      </c>
      <c r="F1053">
        <v>0</v>
      </c>
      <c r="G1053">
        <v>0</v>
      </c>
      <c r="H1053">
        <v>1.3711022430163753</v>
      </c>
      <c r="I1053">
        <v>3.0713649319645859</v>
      </c>
      <c r="J1053" s="1" t="s">
        <v>5266</v>
      </c>
    </row>
    <row r="1054" spans="1:10" x14ac:dyDescent="0.25">
      <c r="A1054" s="1" t="s">
        <v>5267</v>
      </c>
      <c r="B1054" s="1" t="s">
        <v>5268</v>
      </c>
      <c r="C1054">
        <v>0.10685119942960221</v>
      </c>
      <c r="D1054">
        <v>0.45874942150088077</v>
      </c>
      <c r="E1054">
        <f>-LOG(GO_Biological_Process_2021_table[[#This Row],[Adjusted P-value]],10)</f>
        <v>0.3384244704000911</v>
      </c>
      <c r="F1054">
        <v>0</v>
      </c>
      <c r="G1054">
        <v>0</v>
      </c>
      <c r="H1054">
        <v>1.5300596989825948</v>
      </c>
      <c r="I1054">
        <v>3.4217001559528573</v>
      </c>
      <c r="J1054" s="1" t="s">
        <v>5269</v>
      </c>
    </row>
    <row r="1055" spans="1:10" x14ac:dyDescent="0.25">
      <c r="A1055" s="1" t="s">
        <v>5270</v>
      </c>
      <c r="B1055" s="1" t="s">
        <v>5271</v>
      </c>
      <c r="C1055">
        <v>0.10807521708815157</v>
      </c>
      <c r="D1055">
        <v>0.45874942150088077</v>
      </c>
      <c r="E1055">
        <f>-LOG(GO_Biological_Process_2021_table[[#This Row],[Adjusted P-value]],10)</f>
        <v>0.3384244704000911</v>
      </c>
      <c r="F1055">
        <v>0</v>
      </c>
      <c r="G1055">
        <v>0</v>
      </c>
      <c r="H1055">
        <v>1.2398081534772183</v>
      </c>
      <c r="I1055">
        <v>2.758483676620378</v>
      </c>
      <c r="J1055" s="1" t="s">
        <v>5272</v>
      </c>
    </row>
    <row r="1056" spans="1:10" x14ac:dyDescent="0.25">
      <c r="A1056" s="1" t="s">
        <v>5273</v>
      </c>
      <c r="B1056" s="1" t="s">
        <v>643</v>
      </c>
      <c r="C1056">
        <v>0.10877347145086348</v>
      </c>
      <c r="D1056">
        <v>0.45874942150088077</v>
      </c>
      <c r="E1056">
        <f>-LOG(GO_Biological_Process_2021_table[[#This Row],[Adjusted P-value]],10)</f>
        <v>0.3384244704000911</v>
      </c>
      <c r="F1056">
        <v>0</v>
      </c>
      <c r="G1056">
        <v>0</v>
      </c>
      <c r="H1056">
        <v>1.6902988534165713</v>
      </c>
      <c r="I1056">
        <v>3.7499073895063231</v>
      </c>
      <c r="J1056" s="1" t="s">
        <v>5274</v>
      </c>
    </row>
    <row r="1057" spans="1:10" x14ac:dyDescent="0.25">
      <c r="A1057" s="1" t="s">
        <v>5275</v>
      </c>
      <c r="B1057" s="1" t="s">
        <v>648</v>
      </c>
      <c r="C1057">
        <v>0.10881401153639372</v>
      </c>
      <c r="D1057">
        <v>0.45874942150088077</v>
      </c>
      <c r="E1057">
        <f>-LOG(GO_Biological_Process_2021_table[[#This Row],[Adjusted P-value]],10)</f>
        <v>0.3384244704000911</v>
      </c>
      <c r="F1057">
        <v>0</v>
      </c>
      <c r="G1057">
        <v>0</v>
      </c>
      <c r="H1057">
        <v>2.1397773872290569</v>
      </c>
      <c r="I1057">
        <v>4.7462726837813003</v>
      </c>
      <c r="J1057" s="1" t="s">
        <v>136</v>
      </c>
    </row>
    <row r="1058" spans="1:10" x14ac:dyDescent="0.25">
      <c r="A1058" s="1" t="s">
        <v>5276</v>
      </c>
      <c r="B1058" s="1" t="s">
        <v>648</v>
      </c>
      <c r="C1058">
        <v>0.10881401153639372</v>
      </c>
      <c r="D1058">
        <v>0.45874942150088077</v>
      </c>
      <c r="E1058">
        <f>-LOG(GO_Biological_Process_2021_table[[#This Row],[Adjusted P-value]],10)</f>
        <v>0.3384244704000911</v>
      </c>
      <c r="F1058">
        <v>0</v>
      </c>
      <c r="G1058">
        <v>0</v>
      </c>
      <c r="H1058">
        <v>2.1397773872290569</v>
      </c>
      <c r="I1058">
        <v>4.7462726837813003</v>
      </c>
      <c r="J1058" s="1" t="s">
        <v>5277</v>
      </c>
    </row>
    <row r="1059" spans="1:10" x14ac:dyDescent="0.25">
      <c r="A1059" s="1" t="s">
        <v>5278</v>
      </c>
      <c r="B1059" s="1" t="s">
        <v>648</v>
      </c>
      <c r="C1059">
        <v>0.10881401153639372</v>
      </c>
      <c r="D1059">
        <v>0.45874942150088077</v>
      </c>
      <c r="E1059">
        <f>-LOG(GO_Biological_Process_2021_table[[#This Row],[Adjusted P-value]],10)</f>
        <v>0.3384244704000911</v>
      </c>
      <c r="F1059">
        <v>0</v>
      </c>
      <c r="G1059">
        <v>0</v>
      </c>
      <c r="H1059">
        <v>2.1397773872290569</v>
      </c>
      <c r="I1059">
        <v>4.7462726837813003</v>
      </c>
      <c r="J1059" s="1" t="s">
        <v>5279</v>
      </c>
    </row>
    <row r="1060" spans="1:10" x14ac:dyDescent="0.25">
      <c r="A1060" s="1" t="s">
        <v>5280</v>
      </c>
      <c r="B1060" s="1" t="s">
        <v>648</v>
      </c>
      <c r="C1060">
        <v>0.10881401153639372</v>
      </c>
      <c r="D1060">
        <v>0.45874942150088077</v>
      </c>
      <c r="E1060">
        <f>-LOG(GO_Biological_Process_2021_table[[#This Row],[Adjusted P-value]],10)</f>
        <v>0.3384244704000911</v>
      </c>
      <c r="F1060">
        <v>0</v>
      </c>
      <c r="G1060">
        <v>0</v>
      </c>
      <c r="H1060">
        <v>2.1397773872290569</v>
      </c>
      <c r="I1060">
        <v>4.7462726837813003</v>
      </c>
      <c r="J1060" s="1" t="s">
        <v>5281</v>
      </c>
    </row>
    <row r="1061" spans="1:10" x14ac:dyDescent="0.25">
      <c r="A1061" s="1" t="s">
        <v>5282</v>
      </c>
      <c r="B1061" s="1" t="s">
        <v>648</v>
      </c>
      <c r="C1061">
        <v>0.10881401153639372</v>
      </c>
      <c r="D1061">
        <v>0.45874942150088077</v>
      </c>
      <c r="E1061">
        <f>-LOG(GO_Biological_Process_2021_table[[#This Row],[Adjusted P-value]],10)</f>
        <v>0.3384244704000911</v>
      </c>
      <c r="F1061">
        <v>0</v>
      </c>
      <c r="G1061">
        <v>0</v>
      </c>
      <c r="H1061">
        <v>2.1397773872290569</v>
      </c>
      <c r="I1061">
        <v>4.7462726837813003</v>
      </c>
      <c r="J1061" s="1" t="s">
        <v>5283</v>
      </c>
    </row>
    <row r="1062" spans="1:10" x14ac:dyDescent="0.25">
      <c r="A1062" s="1" t="s">
        <v>5284</v>
      </c>
      <c r="B1062" s="1" t="s">
        <v>648</v>
      </c>
      <c r="C1062">
        <v>0.10881401153639372</v>
      </c>
      <c r="D1062">
        <v>0.45874942150088077</v>
      </c>
      <c r="E1062">
        <f>-LOG(GO_Biological_Process_2021_table[[#This Row],[Adjusted P-value]],10)</f>
        <v>0.3384244704000911</v>
      </c>
      <c r="F1062">
        <v>0</v>
      </c>
      <c r="G1062">
        <v>0</v>
      </c>
      <c r="H1062">
        <v>2.1397773872290569</v>
      </c>
      <c r="I1062">
        <v>4.7462726837813003</v>
      </c>
      <c r="J1062" s="1" t="s">
        <v>5285</v>
      </c>
    </row>
    <row r="1063" spans="1:10" x14ac:dyDescent="0.25">
      <c r="A1063" s="1" t="s">
        <v>5286</v>
      </c>
      <c r="B1063" s="1" t="s">
        <v>648</v>
      </c>
      <c r="C1063">
        <v>0.10881401153639372</v>
      </c>
      <c r="D1063">
        <v>0.45874942150088077</v>
      </c>
      <c r="E1063">
        <f>-LOG(GO_Biological_Process_2021_table[[#This Row],[Adjusted P-value]],10)</f>
        <v>0.3384244704000911</v>
      </c>
      <c r="F1063">
        <v>0</v>
      </c>
      <c r="G1063">
        <v>0</v>
      </c>
      <c r="H1063">
        <v>2.1397773872290569</v>
      </c>
      <c r="I1063">
        <v>4.7462726837813003</v>
      </c>
      <c r="J1063" s="1" t="s">
        <v>466</v>
      </c>
    </row>
    <row r="1064" spans="1:10" x14ac:dyDescent="0.25">
      <c r="A1064" s="1" t="s">
        <v>5287</v>
      </c>
      <c r="B1064" s="1" t="s">
        <v>648</v>
      </c>
      <c r="C1064">
        <v>0.10881401153639372</v>
      </c>
      <c r="D1064">
        <v>0.45874942150088077</v>
      </c>
      <c r="E1064">
        <f>-LOG(GO_Biological_Process_2021_table[[#This Row],[Adjusted P-value]],10)</f>
        <v>0.3384244704000911</v>
      </c>
      <c r="F1064">
        <v>0</v>
      </c>
      <c r="G1064">
        <v>0</v>
      </c>
      <c r="H1064">
        <v>2.1397773872290569</v>
      </c>
      <c r="I1064">
        <v>4.7462726837813003</v>
      </c>
      <c r="J1064" s="1" t="s">
        <v>5288</v>
      </c>
    </row>
    <row r="1065" spans="1:10" x14ac:dyDescent="0.25">
      <c r="A1065" s="1" t="s">
        <v>5289</v>
      </c>
      <c r="B1065" s="1" t="s">
        <v>666</v>
      </c>
      <c r="C1065">
        <v>0.11119718139086474</v>
      </c>
      <c r="D1065">
        <v>0.45874942150088077</v>
      </c>
      <c r="E1065">
        <f>-LOG(GO_Biological_Process_2021_table[[#This Row],[Adjusted P-value]],10)</f>
        <v>0.3384244704000911</v>
      </c>
      <c r="F1065">
        <v>0</v>
      </c>
      <c r="G1065">
        <v>0</v>
      </c>
      <c r="H1065">
        <v>1.7475328159432788</v>
      </c>
      <c r="I1065">
        <v>3.8383688811847869</v>
      </c>
      <c r="J1065" s="1" t="s">
        <v>5290</v>
      </c>
    </row>
    <row r="1066" spans="1:10" x14ac:dyDescent="0.25">
      <c r="A1066" s="1" t="s">
        <v>5291</v>
      </c>
      <c r="B1066" s="1" t="s">
        <v>666</v>
      </c>
      <c r="C1066">
        <v>0.11119718139086474</v>
      </c>
      <c r="D1066">
        <v>0.45874942150088077</v>
      </c>
      <c r="E1066">
        <f>-LOG(GO_Biological_Process_2021_table[[#This Row],[Adjusted P-value]],10)</f>
        <v>0.3384244704000911</v>
      </c>
      <c r="F1066">
        <v>0</v>
      </c>
      <c r="G1066">
        <v>0</v>
      </c>
      <c r="H1066">
        <v>1.7475328159432788</v>
      </c>
      <c r="I1066">
        <v>3.8383688811847869</v>
      </c>
      <c r="J1066" s="1" t="s">
        <v>5292</v>
      </c>
    </row>
    <row r="1067" spans="1:10" x14ac:dyDescent="0.25">
      <c r="A1067" s="1" t="s">
        <v>5293</v>
      </c>
      <c r="B1067" s="1" t="s">
        <v>666</v>
      </c>
      <c r="C1067">
        <v>0.11119718139086474</v>
      </c>
      <c r="D1067">
        <v>0.45874942150088077</v>
      </c>
      <c r="E1067">
        <f>-LOG(GO_Biological_Process_2021_table[[#This Row],[Adjusted P-value]],10)</f>
        <v>0.3384244704000911</v>
      </c>
      <c r="F1067">
        <v>0</v>
      </c>
      <c r="G1067">
        <v>0</v>
      </c>
      <c r="H1067">
        <v>1.7475328159432788</v>
      </c>
      <c r="I1067">
        <v>3.8383688811847869</v>
      </c>
      <c r="J1067" s="1" t="s">
        <v>5294</v>
      </c>
    </row>
    <row r="1068" spans="1:10" x14ac:dyDescent="0.25">
      <c r="A1068" s="1" t="s">
        <v>5295</v>
      </c>
      <c r="B1068" s="1" t="s">
        <v>672</v>
      </c>
      <c r="C1068">
        <v>0.11196693399437031</v>
      </c>
      <c r="D1068">
        <v>0.45874942150088077</v>
      </c>
      <c r="E1068">
        <f>-LOG(GO_Biological_Process_2021_table[[#This Row],[Adjusted P-value]],10)</f>
        <v>0.3384244704000911</v>
      </c>
      <c r="F1068">
        <v>0</v>
      </c>
      <c r="G1068">
        <v>0</v>
      </c>
      <c r="H1068">
        <v>2.9166976966859939</v>
      </c>
      <c r="I1068">
        <v>6.3862603519512131</v>
      </c>
      <c r="J1068" s="1" t="s">
        <v>5296</v>
      </c>
    </row>
    <row r="1069" spans="1:10" x14ac:dyDescent="0.25">
      <c r="A1069" s="1" t="s">
        <v>5297</v>
      </c>
      <c r="B1069" s="1" t="s">
        <v>672</v>
      </c>
      <c r="C1069">
        <v>0.11196693399437031</v>
      </c>
      <c r="D1069">
        <v>0.45874942150088077</v>
      </c>
      <c r="E1069">
        <f>-LOG(GO_Biological_Process_2021_table[[#This Row],[Adjusted P-value]],10)</f>
        <v>0.3384244704000911</v>
      </c>
      <c r="F1069">
        <v>0</v>
      </c>
      <c r="G1069">
        <v>0</v>
      </c>
      <c r="H1069">
        <v>2.9166976966859939</v>
      </c>
      <c r="I1069">
        <v>6.3862603519512131</v>
      </c>
      <c r="J1069" s="1" t="s">
        <v>5298</v>
      </c>
    </row>
    <row r="1070" spans="1:10" x14ac:dyDescent="0.25">
      <c r="A1070" s="1" t="s">
        <v>5299</v>
      </c>
      <c r="B1070" s="1" t="s">
        <v>672</v>
      </c>
      <c r="C1070">
        <v>0.11196693399437031</v>
      </c>
      <c r="D1070">
        <v>0.45874942150088077</v>
      </c>
      <c r="E1070">
        <f>-LOG(GO_Biological_Process_2021_table[[#This Row],[Adjusted P-value]],10)</f>
        <v>0.3384244704000911</v>
      </c>
      <c r="F1070">
        <v>0</v>
      </c>
      <c r="G1070">
        <v>0</v>
      </c>
      <c r="H1070">
        <v>2.9166976966859939</v>
      </c>
      <c r="I1070">
        <v>6.3862603519512131</v>
      </c>
      <c r="J1070" s="1" t="s">
        <v>5300</v>
      </c>
    </row>
    <row r="1071" spans="1:10" x14ac:dyDescent="0.25">
      <c r="A1071" s="1" t="s">
        <v>5301</v>
      </c>
      <c r="B1071" s="1" t="s">
        <v>672</v>
      </c>
      <c r="C1071">
        <v>0.11196693399437031</v>
      </c>
      <c r="D1071">
        <v>0.45874942150088077</v>
      </c>
      <c r="E1071">
        <f>-LOG(GO_Biological_Process_2021_table[[#This Row],[Adjusted P-value]],10)</f>
        <v>0.3384244704000911</v>
      </c>
      <c r="F1071">
        <v>0</v>
      </c>
      <c r="G1071">
        <v>0</v>
      </c>
      <c r="H1071">
        <v>2.9166976966859939</v>
      </c>
      <c r="I1071">
        <v>6.3862603519512131</v>
      </c>
      <c r="J1071" s="1" t="s">
        <v>5302</v>
      </c>
    </row>
    <row r="1072" spans="1:10" x14ac:dyDescent="0.25">
      <c r="A1072" s="1" t="s">
        <v>5303</v>
      </c>
      <c r="B1072" s="1" t="s">
        <v>672</v>
      </c>
      <c r="C1072">
        <v>0.11196693399437031</v>
      </c>
      <c r="D1072">
        <v>0.45874942150088077</v>
      </c>
      <c r="E1072">
        <f>-LOG(GO_Biological_Process_2021_table[[#This Row],[Adjusted P-value]],10)</f>
        <v>0.3384244704000911</v>
      </c>
      <c r="F1072">
        <v>0</v>
      </c>
      <c r="G1072">
        <v>0</v>
      </c>
      <c r="H1072">
        <v>2.9166976966859939</v>
      </c>
      <c r="I1072">
        <v>6.3862603519512131</v>
      </c>
      <c r="J1072" s="1" t="s">
        <v>5304</v>
      </c>
    </row>
    <row r="1073" spans="1:10" x14ac:dyDescent="0.25">
      <c r="A1073" s="1" t="s">
        <v>5305</v>
      </c>
      <c r="B1073" s="1" t="s">
        <v>672</v>
      </c>
      <c r="C1073">
        <v>0.11196693399437031</v>
      </c>
      <c r="D1073">
        <v>0.45874942150088077</v>
      </c>
      <c r="E1073">
        <f>-LOG(GO_Biological_Process_2021_table[[#This Row],[Adjusted P-value]],10)</f>
        <v>0.3384244704000911</v>
      </c>
      <c r="F1073">
        <v>0</v>
      </c>
      <c r="G1073">
        <v>0</v>
      </c>
      <c r="H1073">
        <v>2.9166976966859939</v>
      </c>
      <c r="I1073">
        <v>6.3862603519512131</v>
      </c>
      <c r="J1073" s="1" t="s">
        <v>5306</v>
      </c>
    </row>
    <row r="1074" spans="1:10" x14ac:dyDescent="0.25">
      <c r="A1074" s="1" t="s">
        <v>5307</v>
      </c>
      <c r="B1074" s="1" t="s">
        <v>672</v>
      </c>
      <c r="C1074">
        <v>0.11196693399437031</v>
      </c>
      <c r="D1074">
        <v>0.45874942150088077</v>
      </c>
      <c r="E1074">
        <f>-LOG(GO_Biological_Process_2021_table[[#This Row],[Adjusted P-value]],10)</f>
        <v>0.3384244704000911</v>
      </c>
      <c r="F1074">
        <v>0</v>
      </c>
      <c r="G1074">
        <v>0</v>
      </c>
      <c r="H1074">
        <v>2.9166976966859939</v>
      </c>
      <c r="I1074">
        <v>6.3862603519512131</v>
      </c>
      <c r="J1074" s="1" t="s">
        <v>5308</v>
      </c>
    </row>
    <row r="1075" spans="1:10" x14ac:dyDescent="0.25">
      <c r="A1075" s="1" t="s">
        <v>5309</v>
      </c>
      <c r="B1075" s="1" t="s">
        <v>672</v>
      </c>
      <c r="C1075">
        <v>0.11196693399437031</v>
      </c>
      <c r="D1075">
        <v>0.45874942150088077</v>
      </c>
      <c r="E1075">
        <f>-LOG(GO_Biological_Process_2021_table[[#This Row],[Adjusted P-value]],10)</f>
        <v>0.3384244704000911</v>
      </c>
      <c r="F1075">
        <v>0</v>
      </c>
      <c r="G1075">
        <v>0</v>
      </c>
      <c r="H1075">
        <v>2.9166976966859939</v>
      </c>
      <c r="I1075">
        <v>6.3862603519512131</v>
      </c>
      <c r="J1075" s="1" t="s">
        <v>5310</v>
      </c>
    </row>
    <row r="1076" spans="1:10" x14ac:dyDescent="0.25">
      <c r="A1076" s="1" t="s">
        <v>5311</v>
      </c>
      <c r="B1076" s="1" t="s">
        <v>672</v>
      </c>
      <c r="C1076">
        <v>0.11196693399437031</v>
      </c>
      <c r="D1076">
        <v>0.45874942150088077</v>
      </c>
      <c r="E1076">
        <f>-LOG(GO_Biological_Process_2021_table[[#This Row],[Adjusted P-value]],10)</f>
        <v>0.3384244704000911</v>
      </c>
      <c r="F1076">
        <v>0</v>
      </c>
      <c r="G1076">
        <v>0</v>
      </c>
      <c r="H1076">
        <v>2.9166976966859939</v>
      </c>
      <c r="I1076">
        <v>6.3862603519512131</v>
      </c>
      <c r="J1076" s="1" t="s">
        <v>5312</v>
      </c>
    </row>
    <row r="1077" spans="1:10" x14ac:dyDescent="0.25">
      <c r="A1077" s="1" t="s">
        <v>5313</v>
      </c>
      <c r="B1077" s="1" t="s">
        <v>672</v>
      </c>
      <c r="C1077">
        <v>0.11196693399437031</v>
      </c>
      <c r="D1077">
        <v>0.45874942150088077</v>
      </c>
      <c r="E1077">
        <f>-LOG(GO_Biological_Process_2021_table[[#This Row],[Adjusted P-value]],10)</f>
        <v>0.3384244704000911</v>
      </c>
      <c r="F1077">
        <v>0</v>
      </c>
      <c r="G1077">
        <v>0</v>
      </c>
      <c r="H1077">
        <v>2.9166976966859939</v>
      </c>
      <c r="I1077">
        <v>6.3862603519512131</v>
      </c>
      <c r="J1077" s="1" t="s">
        <v>5314</v>
      </c>
    </row>
    <row r="1078" spans="1:10" x14ac:dyDescent="0.25">
      <c r="A1078" s="1" t="s">
        <v>5315</v>
      </c>
      <c r="B1078" s="1" t="s">
        <v>672</v>
      </c>
      <c r="C1078">
        <v>0.11196693399437031</v>
      </c>
      <c r="D1078">
        <v>0.45874942150088077</v>
      </c>
      <c r="E1078">
        <f>-LOG(GO_Biological_Process_2021_table[[#This Row],[Adjusted P-value]],10)</f>
        <v>0.3384244704000911</v>
      </c>
      <c r="F1078">
        <v>0</v>
      </c>
      <c r="G1078">
        <v>0</v>
      </c>
      <c r="H1078">
        <v>2.9166976966859939</v>
      </c>
      <c r="I1078">
        <v>6.3862603519512131</v>
      </c>
      <c r="J1078" s="1" t="s">
        <v>5316</v>
      </c>
    </row>
    <row r="1079" spans="1:10" x14ac:dyDescent="0.25">
      <c r="A1079" s="1" t="s">
        <v>5317</v>
      </c>
      <c r="B1079" s="1" t="s">
        <v>672</v>
      </c>
      <c r="C1079">
        <v>0.11196693399437031</v>
      </c>
      <c r="D1079">
        <v>0.45874942150088077</v>
      </c>
      <c r="E1079">
        <f>-LOG(GO_Biological_Process_2021_table[[#This Row],[Adjusted P-value]],10)</f>
        <v>0.3384244704000911</v>
      </c>
      <c r="F1079">
        <v>0</v>
      </c>
      <c r="G1079">
        <v>0</v>
      </c>
      <c r="H1079">
        <v>2.9166976966859939</v>
      </c>
      <c r="I1079">
        <v>6.3862603519512131</v>
      </c>
      <c r="J1079" s="1" t="s">
        <v>5318</v>
      </c>
    </row>
    <row r="1080" spans="1:10" x14ac:dyDescent="0.25">
      <c r="A1080" s="1" t="s">
        <v>5319</v>
      </c>
      <c r="B1080" s="1" t="s">
        <v>672</v>
      </c>
      <c r="C1080">
        <v>0.11196693399437031</v>
      </c>
      <c r="D1080">
        <v>0.45874942150088077</v>
      </c>
      <c r="E1080">
        <f>-LOG(GO_Biological_Process_2021_table[[#This Row],[Adjusted P-value]],10)</f>
        <v>0.3384244704000911</v>
      </c>
      <c r="F1080">
        <v>0</v>
      </c>
      <c r="G1080">
        <v>0</v>
      </c>
      <c r="H1080">
        <v>2.9166976966859939</v>
      </c>
      <c r="I1080">
        <v>6.3862603519512131</v>
      </c>
      <c r="J1080" s="1" t="s">
        <v>5320</v>
      </c>
    </row>
    <row r="1081" spans="1:10" x14ac:dyDescent="0.25">
      <c r="A1081" s="1" t="s">
        <v>5321</v>
      </c>
      <c r="B1081" s="1" t="s">
        <v>672</v>
      </c>
      <c r="C1081">
        <v>0.11196693399437031</v>
      </c>
      <c r="D1081">
        <v>0.45874942150088077</v>
      </c>
      <c r="E1081">
        <f>-LOG(GO_Biological_Process_2021_table[[#This Row],[Adjusted P-value]],10)</f>
        <v>0.3384244704000911</v>
      </c>
      <c r="F1081">
        <v>0</v>
      </c>
      <c r="G1081">
        <v>0</v>
      </c>
      <c r="H1081">
        <v>2.9166976966859939</v>
      </c>
      <c r="I1081">
        <v>6.3862603519512131</v>
      </c>
      <c r="J1081" s="1" t="s">
        <v>5322</v>
      </c>
    </row>
    <row r="1082" spans="1:10" x14ac:dyDescent="0.25">
      <c r="A1082" s="1" t="s">
        <v>5323</v>
      </c>
      <c r="B1082" s="1" t="s">
        <v>672</v>
      </c>
      <c r="C1082">
        <v>0.11196693399437031</v>
      </c>
      <c r="D1082">
        <v>0.45874942150088077</v>
      </c>
      <c r="E1082">
        <f>-LOG(GO_Biological_Process_2021_table[[#This Row],[Adjusted P-value]],10)</f>
        <v>0.3384244704000911</v>
      </c>
      <c r="F1082">
        <v>0</v>
      </c>
      <c r="G1082">
        <v>0</v>
      </c>
      <c r="H1082">
        <v>2.9166976966859939</v>
      </c>
      <c r="I1082">
        <v>6.3862603519512131</v>
      </c>
      <c r="J1082" s="1" t="s">
        <v>166</v>
      </c>
    </row>
    <row r="1083" spans="1:10" x14ac:dyDescent="0.25">
      <c r="A1083" s="1" t="s">
        <v>5324</v>
      </c>
      <c r="B1083" s="1" t="s">
        <v>672</v>
      </c>
      <c r="C1083">
        <v>0.11196693399437031</v>
      </c>
      <c r="D1083">
        <v>0.45874942150088077</v>
      </c>
      <c r="E1083">
        <f>-LOG(GO_Biological_Process_2021_table[[#This Row],[Adjusted P-value]],10)</f>
        <v>0.3384244704000911</v>
      </c>
      <c r="F1083">
        <v>0</v>
      </c>
      <c r="G1083">
        <v>0</v>
      </c>
      <c r="H1083">
        <v>2.9166976966859939</v>
      </c>
      <c r="I1083">
        <v>6.3862603519512131</v>
      </c>
      <c r="J1083" s="1" t="s">
        <v>5325</v>
      </c>
    </row>
    <row r="1084" spans="1:10" x14ac:dyDescent="0.25">
      <c r="A1084" s="1" t="s">
        <v>5326</v>
      </c>
      <c r="B1084" s="1" t="s">
        <v>672</v>
      </c>
      <c r="C1084">
        <v>0.11196693399437031</v>
      </c>
      <c r="D1084">
        <v>0.45874942150088077</v>
      </c>
      <c r="E1084">
        <f>-LOG(GO_Biological_Process_2021_table[[#This Row],[Adjusted P-value]],10)</f>
        <v>0.3384244704000911</v>
      </c>
      <c r="F1084">
        <v>0</v>
      </c>
      <c r="G1084">
        <v>0</v>
      </c>
      <c r="H1084">
        <v>2.9166976966859939</v>
      </c>
      <c r="I1084">
        <v>6.3862603519512131</v>
      </c>
      <c r="J1084" s="1" t="s">
        <v>5327</v>
      </c>
    </row>
    <row r="1085" spans="1:10" x14ac:dyDescent="0.25">
      <c r="A1085" s="1" t="s">
        <v>5328</v>
      </c>
      <c r="B1085" s="1" t="s">
        <v>672</v>
      </c>
      <c r="C1085">
        <v>0.11196693399437031</v>
      </c>
      <c r="D1085">
        <v>0.45874942150088077</v>
      </c>
      <c r="E1085">
        <f>-LOG(GO_Biological_Process_2021_table[[#This Row],[Adjusted P-value]],10)</f>
        <v>0.3384244704000911</v>
      </c>
      <c r="F1085">
        <v>0</v>
      </c>
      <c r="G1085">
        <v>0</v>
      </c>
      <c r="H1085">
        <v>2.9166976966859939</v>
      </c>
      <c r="I1085">
        <v>6.3862603519512131</v>
      </c>
      <c r="J1085" s="1" t="s">
        <v>4882</v>
      </c>
    </row>
    <row r="1086" spans="1:10" x14ac:dyDescent="0.25">
      <c r="A1086" s="1" t="s">
        <v>5329</v>
      </c>
      <c r="B1086" s="1" t="s">
        <v>672</v>
      </c>
      <c r="C1086">
        <v>0.11196693399437031</v>
      </c>
      <c r="D1086">
        <v>0.45874942150088077</v>
      </c>
      <c r="E1086">
        <f>-LOG(GO_Biological_Process_2021_table[[#This Row],[Adjusted P-value]],10)</f>
        <v>0.3384244704000911</v>
      </c>
      <c r="F1086">
        <v>0</v>
      </c>
      <c r="G1086">
        <v>0</v>
      </c>
      <c r="H1086">
        <v>2.9166976966859939</v>
      </c>
      <c r="I1086">
        <v>6.3862603519512131</v>
      </c>
      <c r="J1086" s="1" t="s">
        <v>5330</v>
      </c>
    </row>
    <row r="1087" spans="1:10" x14ac:dyDescent="0.25">
      <c r="A1087" s="1" t="s">
        <v>5331</v>
      </c>
      <c r="B1087" s="1" t="s">
        <v>672</v>
      </c>
      <c r="C1087">
        <v>0.11196693399437031</v>
      </c>
      <c r="D1087">
        <v>0.45874942150088077</v>
      </c>
      <c r="E1087">
        <f>-LOG(GO_Biological_Process_2021_table[[#This Row],[Adjusted P-value]],10)</f>
        <v>0.3384244704000911</v>
      </c>
      <c r="F1087">
        <v>0</v>
      </c>
      <c r="G1087">
        <v>0</v>
      </c>
      <c r="H1087">
        <v>2.9166976966859939</v>
      </c>
      <c r="I1087">
        <v>6.3862603519512131</v>
      </c>
      <c r="J1087" s="1" t="s">
        <v>5332</v>
      </c>
    </row>
    <row r="1088" spans="1:10" x14ac:dyDescent="0.25">
      <c r="A1088" s="1" t="s">
        <v>5333</v>
      </c>
      <c r="B1088" s="1" t="s">
        <v>672</v>
      </c>
      <c r="C1088">
        <v>0.11196693399437031</v>
      </c>
      <c r="D1088">
        <v>0.45874942150088077</v>
      </c>
      <c r="E1088">
        <f>-LOG(GO_Biological_Process_2021_table[[#This Row],[Adjusted P-value]],10)</f>
        <v>0.3384244704000911</v>
      </c>
      <c r="F1088">
        <v>0</v>
      </c>
      <c r="G1088">
        <v>0</v>
      </c>
      <c r="H1088">
        <v>2.9166976966859939</v>
      </c>
      <c r="I1088">
        <v>6.3862603519512131</v>
      </c>
      <c r="J1088" s="1" t="s">
        <v>5145</v>
      </c>
    </row>
    <row r="1089" spans="1:10" x14ac:dyDescent="0.25">
      <c r="A1089" s="1" t="s">
        <v>5334</v>
      </c>
      <c r="B1089" s="1" t="s">
        <v>672</v>
      </c>
      <c r="C1089">
        <v>0.11196693399437031</v>
      </c>
      <c r="D1089">
        <v>0.45874942150088077</v>
      </c>
      <c r="E1089">
        <f>-LOG(GO_Biological_Process_2021_table[[#This Row],[Adjusted P-value]],10)</f>
        <v>0.3384244704000911</v>
      </c>
      <c r="F1089">
        <v>0</v>
      </c>
      <c r="G1089">
        <v>0</v>
      </c>
      <c r="H1089">
        <v>2.9166976966859939</v>
      </c>
      <c r="I1089">
        <v>6.3862603519512131</v>
      </c>
      <c r="J1089" s="1" t="s">
        <v>5335</v>
      </c>
    </row>
    <row r="1090" spans="1:10" x14ac:dyDescent="0.25">
      <c r="A1090" s="1" t="s">
        <v>5336</v>
      </c>
      <c r="B1090" s="1" t="s">
        <v>672</v>
      </c>
      <c r="C1090">
        <v>0.11196693399437031</v>
      </c>
      <c r="D1090">
        <v>0.45874942150088077</v>
      </c>
      <c r="E1090">
        <f>-LOG(GO_Biological_Process_2021_table[[#This Row],[Adjusted P-value]],10)</f>
        <v>0.3384244704000911</v>
      </c>
      <c r="F1090">
        <v>0</v>
      </c>
      <c r="G1090">
        <v>0</v>
      </c>
      <c r="H1090">
        <v>2.9166976966859939</v>
      </c>
      <c r="I1090">
        <v>6.3862603519512131</v>
      </c>
      <c r="J1090" s="1" t="s">
        <v>4397</v>
      </c>
    </row>
    <row r="1091" spans="1:10" x14ac:dyDescent="0.25">
      <c r="A1091" s="1" t="s">
        <v>5337</v>
      </c>
      <c r="B1091" s="1" t="s">
        <v>672</v>
      </c>
      <c r="C1091">
        <v>0.11196693399437031</v>
      </c>
      <c r="D1091">
        <v>0.45874942150088077</v>
      </c>
      <c r="E1091">
        <f>-LOG(GO_Biological_Process_2021_table[[#This Row],[Adjusted P-value]],10)</f>
        <v>0.3384244704000911</v>
      </c>
      <c r="F1091">
        <v>0</v>
      </c>
      <c r="G1091">
        <v>0</v>
      </c>
      <c r="H1091">
        <v>2.9166976966859939</v>
      </c>
      <c r="I1091">
        <v>6.3862603519512131</v>
      </c>
      <c r="J1091" s="1" t="s">
        <v>5157</v>
      </c>
    </row>
    <row r="1092" spans="1:10" x14ac:dyDescent="0.25">
      <c r="A1092" s="1" t="s">
        <v>5338</v>
      </c>
      <c r="B1092" s="1" t="s">
        <v>672</v>
      </c>
      <c r="C1092">
        <v>0.11196693399437031</v>
      </c>
      <c r="D1092">
        <v>0.45874942150088077</v>
      </c>
      <c r="E1092">
        <f>-LOG(GO_Biological_Process_2021_table[[#This Row],[Adjusted P-value]],10)</f>
        <v>0.3384244704000911</v>
      </c>
      <c r="F1092">
        <v>0</v>
      </c>
      <c r="G1092">
        <v>0</v>
      </c>
      <c r="H1092">
        <v>2.9166976966859939</v>
      </c>
      <c r="I1092">
        <v>6.3862603519512131</v>
      </c>
      <c r="J1092" s="1" t="s">
        <v>5339</v>
      </c>
    </row>
    <row r="1093" spans="1:10" x14ac:dyDescent="0.25">
      <c r="A1093" s="1" t="s">
        <v>5340</v>
      </c>
      <c r="B1093" s="1" t="s">
        <v>672</v>
      </c>
      <c r="C1093">
        <v>0.11196693399437031</v>
      </c>
      <c r="D1093">
        <v>0.45874942150088077</v>
      </c>
      <c r="E1093">
        <f>-LOG(GO_Biological_Process_2021_table[[#This Row],[Adjusted P-value]],10)</f>
        <v>0.3384244704000911</v>
      </c>
      <c r="F1093">
        <v>0</v>
      </c>
      <c r="G1093">
        <v>0</v>
      </c>
      <c r="H1093">
        <v>2.9166976966859939</v>
      </c>
      <c r="I1093">
        <v>6.3862603519512131</v>
      </c>
      <c r="J1093" s="1" t="s">
        <v>5341</v>
      </c>
    </row>
    <row r="1094" spans="1:10" x14ac:dyDescent="0.25">
      <c r="A1094" s="1" t="s">
        <v>5342</v>
      </c>
      <c r="B1094" s="1" t="s">
        <v>672</v>
      </c>
      <c r="C1094">
        <v>0.11196693399437031</v>
      </c>
      <c r="D1094">
        <v>0.45874942150088077</v>
      </c>
      <c r="E1094">
        <f>-LOG(GO_Biological_Process_2021_table[[#This Row],[Adjusted P-value]],10)</f>
        <v>0.3384244704000911</v>
      </c>
      <c r="F1094">
        <v>0</v>
      </c>
      <c r="G1094">
        <v>0</v>
      </c>
      <c r="H1094">
        <v>2.9166976966859939</v>
      </c>
      <c r="I1094">
        <v>6.3862603519512131</v>
      </c>
      <c r="J1094" s="1" t="s">
        <v>5343</v>
      </c>
    </row>
    <row r="1095" spans="1:10" x14ac:dyDescent="0.25">
      <c r="A1095" s="1" t="s">
        <v>5344</v>
      </c>
      <c r="B1095" s="1" t="s">
        <v>672</v>
      </c>
      <c r="C1095">
        <v>0.11196693399437031</v>
      </c>
      <c r="D1095">
        <v>0.45874942150088077</v>
      </c>
      <c r="E1095">
        <f>-LOG(GO_Biological_Process_2021_table[[#This Row],[Adjusted P-value]],10)</f>
        <v>0.3384244704000911</v>
      </c>
      <c r="F1095">
        <v>0</v>
      </c>
      <c r="G1095">
        <v>0</v>
      </c>
      <c r="H1095">
        <v>2.9166976966859939</v>
      </c>
      <c r="I1095">
        <v>6.3862603519512131</v>
      </c>
      <c r="J1095" s="1" t="s">
        <v>5345</v>
      </c>
    </row>
    <row r="1096" spans="1:10" x14ac:dyDescent="0.25">
      <c r="A1096" s="1" t="s">
        <v>5346</v>
      </c>
      <c r="B1096" s="1" t="s">
        <v>672</v>
      </c>
      <c r="C1096">
        <v>0.11196693399437031</v>
      </c>
      <c r="D1096">
        <v>0.45874942150088077</v>
      </c>
      <c r="E1096">
        <f>-LOG(GO_Biological_Process_2021_table[[#This Row],[Adjusted P-value]],10)</f>
        <v>0.3384244704000911</v>
      </c>
      <c r="F1096">
        <v>0</v>
      </c>
      <c r="G1096">
        <v>0</v>
      </c>
      <c r="H1096">
        <v>2.9166976966859939</v>
      </c>
      <c r="I1096">
        <v>6.3862603519512131</v>
      </c>
      <c r="J1096" s="1" t="s">
        <v>5347</v>
      </c>
    </row>
    <row r="1097" spans="1:10" x14ac:dyDescent="0.25">
      <c r="A1097" s="1" t="s">
        <v>5348</v>
      </c>
      <c r="B1097" s="1" t="s">
        <v>672</v>
      </c>
      <c r="C1097">
        <v>0.11196693399437031</v>
      </c>
      <c r="D1097">
        <v>0.45874942150088077</v>
      </c>
      <c r="E1097">
        <f>-LOG(GO_Biological_Process_2021_table[[#This Row],[Adjusted P-value]],10)</f>
        <v>0.3384244704000911</v>
      </c>
      <c r="F1097">
        <v>0</v>
      </c>
      <c r="G1097">
        <v>0</v>
      </c>
      <c r="H1097">
        <v>2.9166976966859939</v>
      </c>
      <c r="I1097">
        <v>6.3862603519512131</v>
      </c>
      <c r="J1097" s="1" t="s">
        <v>5349</v>
      </c>
    </row>
    <row r="1098" spans="1:10" x14ac:dyDescent="0.25">
      <c r="A1098" s="1" t="s">
        <v>5350</v>
      </c>
      <c r="B1098" s="1" t="s">
        <v>672</v>
      </c>
      <c r="C1098">
        <v>0.11196693399437031</v>
      </c>
      <c r="D1098">
        <v>0.45874942150088077</v>
      </c>
      <c r="E1098">
        <f>-LOG(GO_Biological_Process_2021_table[[#This Row],[Adjusted P-value]],10)</f>
        <v>0.3384244704000911</v>
      </c>
      <c r="F1098">
        <v>0</v>
      </c>
      <c r="G1098">
        <v>0</v>
      </c>
      <c r="H1098">
        <v>2.9166976966859939</v>
      </c>
      <c r="I1098">
        <v>6.3862603519512131</v>
      </c>
      <c r="J1098" s="1" t="s">
        <v>5351</v>
      </c>
    </row>
    <row r="1099" spans="1:10" x14ac:dyDescent="0.25">
      <c r="A1099" s="1" t="s">
        <v>5352</v>
      </c>
      <c r="B1099" s="1" t="s">
        <v>672</v>
      </c>
      <c r="C1099">
        <v>0.11196693399437031</v>
      </c>
      <c r="D1099">
        <v>0.45874942150088077</v>
      </c>
      <c r="E1099">
        <f>-LOG(GO_Biological_Process_2021_table[[#This Row],[Adjusted P-value]],10)</f>
        <v>0.3384244704000911</v>
      </c>
      <c r="F1099">
        <v>0</v>
      </c>
      <c r="G1099">
        <v>0</v>
      </c>
      <c r="H1099">
        <v>2.9166976966859939</v>
      </c>
      <c r="I1099">
        <v>6.3862603519512131</v>
      </c>
      <c r="J1099" s="1" t="s">
        <v>5353</v>
      </c>
    </row>
    <row r="1100" spans="1:10" x14ac:dyDescent="0.25">
      <c r="A1100" s="1" t="s">
        <v>5354</v>
      </c>
      <c r="B1100" s="1" t="s">
        <v>5355</v>
      </c>
      <c r="C1100">
        <v>0.11227734454275859</v>
      </c>
      <c r="D1100">
        <v>0.45874942150088077</v>
      </c>
      <c r="E1100">
        <f>-LOG(GO_Biological_Process_2021_table[[#This Row],[Adjusted P-value]],10)</f>
        <v>0.3384244704000911</v>
      </c>
      <c r="F1100">
        <v>0</v>
      </c>
      <c r="G1100">
        <v>0</v>
      </c>
      <c r="H1100">
        <v>1.9455398060321858</v>
      </c>
      <c r="I1100">
        <v>4.2544737201200995</v>
      </c>
      <c r="J1100" s="1" t="s">
        <v>5356</v>
      </c>
    </row>
    <row r="1101" spans="1:10" x14ac:dyDescent="0.25">
      <c r="A1101" s="1" t="s">
        <v>5357</v>
      </c>
      <c r="B1101" s="1" t="s">
        <v>5355</v>
      </c>
      <c r="C1101">
        <v>0.11227734454275859</v>
      </c>
      <c r="D1101">
        <v>0.45874942150088077</v>
      </c>
      <c r="E1101">
        <f>-LOG(GO_Biological_Process_2021_table[[#This Row],[Adjusted P-value]],10)</f>
        <v>0.3384244704000911</v>
      </c>
      <c r="F1101">
        <v>0</v>
      </c>
      <c r="G1101">
        <v>0</v>
      </c>
      <c r="H1101">
        <v>1.9455398060321858</v>
      </c>
      <c r="I1101">
        <v>4.2544737201200995</v>
      </c>
      <c r="J1101" s="1" t="s">
        <v>5358</v>
      </c>
    </row>
    <row r="1102" spans="1:10" x14ac:dyDescent="0.25">
      <c r="A1102" s="1" t="s">
        <v>5359</v>
      </c>
      <c r="B1102" s="1" t="s">
        <v>677</v>
      </c>
      <c r="C1102">
        <v>0.11261049827073107</v>
      </c>
      <c r="D1102">
        <v>0.45874942150088077</v>
      </c>
      <c r="E1102">
        <f>-LOG(GO_Biological_Process_2021_table[[#This Row],[Adjusted P-value]],10)</f>
        <v>0.3384244704000911</v>
      </c>
      <c r="F1102">
        <v>0</v>
      </c>
      <c r="G1102">
        <v>0</v>
      </c>
      <c r="H1102">
        <v>1.8271797439382018</v>
      </c>
      <c r="I1102">
        <v>3.9902322760106168</v>
      </c>
      <c r="J1102" s="1" t="s">
        <v>5360</v>
      </c>
    </row>
    <row r="1103" spans="1:10" x14ac:dyDescent="0.25">
      <c r="A1103" s="1" t="s">
        <v>5361</v>
      </c>
      <c r="B1103" s="1" t="s">
        <v>5362</v>
      </c>
      <c r="C1103">
        <v>0.11308885331385089</v>
      </c>
      <c r="D1103">
        <v>0.45874942150088077</v>
      </c>
      <c r="E1103">
        <f>-LOG(GO_Biological_Process_2021_table[[#This Row],[Adjusted P-value]],10)</f>
        <v>0.3384244704000911</v>
      </c>
      <c r="F1103">
        <v>0</v>
      </c>
      <c r="G1103">
        <v>0</v>
      </c>
      <c r="H1103">
        <v>1.3012751188975653</v>
      </c>
      <c r="I1103">
        <v>2.8362351192657056</v>
      </c>
      <c r="J1103" s="1" t="s">
        <v>5363</v>
      </c>
    </row>
    <row r="1104" spans="1:10" x14ac:dyDescent="0.25">
      <c r="A1104" s="1" t="s">
        <v>5364</v>
      </c>
      <c r="B1104" s="1" t="s">
        <v>5365</v>
      </c>
      <c r="C1104">
        <v>0.11356733217828857</v>
      </c>
      <c r="D1104">
        <v>0.45874942150088077</v>
      </c>
      <c r="E1104">
        <f>-LOG(GO_Biological_Process_2021_table[[#This Row],[Adjusted P-value]],10)</f>
        <v>0.3384244704000911</v>
      </c>
      <c r="F1104">
        <v>0</v>
      </c>
      <c r="G1104">
        <v>0</v>
      </c>
      <c r="H1104">
        <v>1.1917363256898141</v>
      </c>
      <c r="I1104">
        <v>2.5924547980369113</v>
      </c>
      <c r="J1104" s="1" t="s">
        <v>5366</v>
      </c>
    </row>
    <row r="1105" spans="1:10" x14ac:dyDescent="0.25">
      <c r="A1105" s="1" t="s">
        <v>5367</v>
      </c>
      <c r="B1105" s="1" t="s">
        <v>5368</v>
      </c>
      <c r="C1105">
        <v>0.1135889774389542</v>
      </c>
      <c r="D1105">
        <v>0.45874942150088077</v>
      </c>
      <c r="E1105">
        <f>-LOG(GO_Biological_Process_2021_table[[#This Row],[Adjusted P-value]],10)</f>
        <v>0.3384244704000911</v>
      </c>
      <c r="F1105">
        <v>0</v>
      </c>
      <c r="G1105">
        <v>0</v>
      </c>
      <c r="H1105">
        <v>2.377049180327869</v>
      </c>
      <c r="I1105">
        <v>5.170483229728978</v>
      </c>
      <c r="J1105" s="1" t="s">
        <v>5369</v>
      </c>
    </row>
    <row r="1106" spans="1:10" x14ac:dyDescent="0.25">
      <c r="A1106" s="1" t="s">
        <v>5370</v>
      </c>
      <c r="B1106" s="1" t="s">
        <v>5368</v>
      </c>
      <c r="C1106">
        <v>0.1135889774389542</v>
      </c>
      <c r="D1106">
        <v>0.45874942150088077</v>
      </c>
      <c r="E1106">
        <f>-LOG(GO_Biological_Process_2021_table[[#This Row],[Adjusted P-value]],10)</f>
        <v>0.3384244704000911</v>
      </c>
      <c r="F1106">
        <v>0</v>
      </c>
      <c r="G1106">
        <v>0</v>
      </c>
      <c r="H1106">
        <v>2.377049180327869</v>
      </c>
      <c r="I1106">
        <v>5.170483229728978</v>
      </c>
      <c r="J1106" s="1" t="s">
        <v>5371</v>
      </c>
    </row>
    <row r="1107" spans="1:10" x14ac:dyDescent="0.25">
      <c r="A1107" s="1" t="s">
        <v>5372</v>
      </c>
      <c r="B1107" s="1" t="s">
        <v>5368</v>
      </c>
      <c r="C1107">
        <v>0.1135889774389542</v>
      </c>
      <c r="D1107">
        <v>0.45874942150088077</v>
      </c>
      <c r="E1107">
        <f>-LOG(GO_Biological_Process_2021_table[[#This Row],[Adjusted P-value]],10)</f>
        <v>0.3384244704000911</v>
      </c>
      <c r="F1107">
        <v>0</v>
      </c>
      <c r="G1107">
        <v>0</v>
      </c>
      <c r="H1107">
        <v>2.377049180327869</v>
      </c>
      <c r="I1107">
        <v>5.170483229728978</v>
      </c>
      <c r="J1107" s="1" t="s">
        <v>5373</v>
      </c>
    </row>
    <row r="1108" spans="1:10" x14ac:dyDescent="0.25">
      <c r="A1108" s="1" t="s">
        <v>5374</v>
      </c>
      <c r="B1108" s="1" t="s">
        <v>5368</v>
      </c>
      <c r="C1108">
        <v>0.1135889774389542</v>
      </c>
      <c r="D1108">
        <v>0.45874942150088077</v>
      </c>
      <c r="E1108">
        <f>-LOG(GO_Biological_Process_2021_table[[#This Row],[Adjusted P-value]],10)</f>
        <v>0.3384244704000911</v>
      </c>
      <c r="F1108">
        <v>0</v>
      </c>
      <c r="G1108">
        <v>0</v>
      </c>
      <c r="H1108">
        <v>2.377049180327869</v>
      </c>
      <c r="I1108">
        <v>5.170483229728978</v>
      </c>
      <c r="J1108" s="1" t="s">
        <v>3462</v>
      </c>
    </row>
    <row r="1109" spans="1:10" x14ac:dyDescent="0.25">
      <c r="A1109" s="1" t="s">
        <v>5375</v>
      </c>
      <c r="B1109" s="1" t="s">
        <v>5368</v>
      </c>
      <c r="C1109">
        <v>0.1135889774389542</v>
      </c>
      <c r="D1109">
        <v>0.45874942150088077</v>
      </c>
      <c r="E1109">
        <f>-LOG(GO_Biological_Process_2021_table[[#This Row],[Adjusted P-value]],10)</f>
        <v>0.3384244704000911</v>
      </c>
      <c r="F1109">
        <v>0</v>
      </c>
      <c r="G1109">
        <v>0</v>
      </c>
      <c r="H1109">
        <v>2.377049180327869</v>
      </c>
      <c r="I1109">
        <v>5.170483229728978</v>
      </c>
      <c r="J1109" s="1" t="s">
        <v>4698</v>
      </c>
    </row>
    <row r="1110" spans="1:10" x14ac:dyDescent="0.25">
      <c r="A1110" s="1" t="s">
        <v>5376</v>
      </c>
      <c r="B1110" s="1" t="s">
        <v>5368</v>
      </c>
      <c r="C1110">
        <v>0.1135889774389542</v>
      </c>
      <c r="D1110">
        <v>0.45874942150088077</v>
      </c>
      <c r="E1110">
        <f>-LOG(GO_Biological_Process_2021_table[[#This Row],[Adjusted P-value]],10)</f>
        <v>0.3384244704000911</v>
      </c>
      <c r="F1110">
        <v>0</v>
      </c>
      <c r="G1110">
        <v>0</v>
      </c>
      <c r="H1110">
        <v>2.377049180327869</v>
      </c>
      <c r="I1110">
        <v>5.170483229728978</v>
      </c>
      <c r="J1110" s="1" t="s">
        <v>4056</v>
      </c>
    </row>
    <row r="1111" spans="1:10" x14ac:dyDescent="0.25">
      <c r="A1111" s="1" t="s">
        <v>5377</v>
      </c>
      <c r="B1111" s="1" t="s">
        <v>5378</v>
      </c>
      <c r="C1111">
        <v>0.11503660055489351</v>
      </c>
      <c r="D1111">
        <v>0.45874942150088077</v>
      </c>
      <c r="E1111">
        <f>-LOG(GO_Biological_Process_2021_table[[#This Row],[Adjusted P-value]],10)</f>
        <v>0.3384244704000911</v>
      </c>
      <c r="F1111">
        <v>0</v>
      </c>
      <c r="G1111">
        <v>0</v>
      </c>
      <c r="H1111">
        <v>1.2178793345359791</v>
      </c>
      <c r="I1111">
        <v>2.6336700718505144</v>
      </c>
      <c r="J1111" s="1" t="s">
        <v>5379</v>
      </c>
    </row>
    <row r="1112" spans="1:10" x14ac:dyDescent="0.25">
      <c r="A1112" s="1" t="s">
        <v>5380</v>
      </c>
      <c r="B1112" s="1" t="s">
        <v>683</v>
      </c>
      <c r="C1112">
        <v>0.11520563264289388</v>
      </c>
      <c r="D1112">
        <v>0.45874942150088077</v>
      </c>
      <c r="E1112">
        <f>-LOG(GO_Biological_Process_2021_table[[#This Row],[Adjusted P-value]],10)</f>
        <v>0.3384244704000911</v>
      </c>
      <c r="F1112">
        <v>0</v>
      </c>
      <c r="G1112">
        <v>0</v>
      </c>
      <c r="H1112">
        <v>4.2767251461988307</v>
      </c>
      <c r="I1112">
        <v>9.2421597292226032</v>
      </c>
      <c r="J1112" s="1" t="s">
        <v>5381</v>
      </c>
    </row>
    <row r="1113" spans="1:10" x14ac:dyDescent="0.25">
      <c r="A1113" s="1" t="s">
        <v>5382</v>
      </c>
      <c r="B1113" s="1" t="s">
        <v>683</v>
      </c>
      <c r="C1113">
        <v>0.11520563264289388</v>
      </c>
      <c r="D1113">
        <v>0.45874942150088077</v>
      </c>
      <c r="E1113">
        <f>-LOG(GO_Biological_Process_2021_table[[#This Row],[Adjusted P-value]],10)</f>
        <v>0.3384244704000911</v>
      </c>
      <c r="F1113">
        <v>0</v>
      </c>
      <c r="G1113">
        <v>0</v>
      </c>
      <c r="H1113">
        <v>4.2767251461988307</v>
      </c>
      <c r="I1113">
        <v>9.2421597292226032</v>
      </c>
      <c r="J1113" s="1" t="s">
        <v>5012</v>
      </c>
    </row>
    <row r="1114" spans="1:10" x14ac:dyDescent="0.25">
      <c r="A1114" s="1" t="s">
        <v>5383</v>
      </c>
      <c r="B1114" s="1" t="s">
        <v>683</v>
      </c>
      <c r="C1114">
        <v>0.11520563264289388</v>
      </c>
      <c r="D1114">
        <v>0.45874942150088077</v>
      </c>
      <c r="E1114">
        <f>-LOG(GO_Biological_Process_2021_table[[#This Row],[Adjusted P-value]],10)</f>
        <v>0.3384244704000911</v>
      </c>
      <c r="F1114">
        <v>0</v>
      </c>
      <c r="G1114">
        <v>0</v>
      </c>
      <c r="H1114">
        <v>4.2767251461988307</v>
      </c>
      <c r="I1114">
        <v>9.2421597292226032</v>
      </c>
      <c r="J1114" s="1" t="s">
        <v>5384</v>
      </c>
    </row>
    <row r="1115" spans="1:10" x14ac:dyDescent="0.25">
      <c r="A1115" s="1" t="s">
        <v>5385</v>
      </c>
      <c r="B1115" s="1" t="s">
        <v>683</v>
      </c>
      <c r="C1115">
        <v>0.11520563264289388</v>
      </c>
      <c r="D1115">
        <v>0.45874942150088077</v>
      </c>
      <c r="E1115">
        <f>-LOG(GO_Biological_Process_2021_table[[#This Row],[Adjusted P-value]],10)</f>
        <v>0.3384244704000911</v>
      </c>
      <c r="F1115">
        <v>0</v>
      </c>
      <c r="G1115">
        <v>0</v>
      </c>
      <c r="H1115">
        <v>4.2767251461988307</v>
      </c>
      <c r="I1115">
        <v>9.2421597292226032</v>
      </c>
      <c r="J1115" s="1" t="s">
        <v>5386</v>
      </c>
    </row>
    <row r="1116" spans="1:10" x14ac:dyDescent="0.25">
      <c r="A1116" s="1" t="s">
        <v>5387</v>
      </c>
      <c r="B1116" s="1" t="s">
        <v>683</v>
      </c>
      <c r="C1116">
        <v>0.11520563264289388</v>
      </c>
      <c r="D1116">
        <v>0.45874942150088077</v>
      </c>
      <c r="E1116">
        <f>-LOG(GO_Biological_Process_2021_table[[#This Row],[Adjusted P-value]],10)</f>
        <v>0.3384244704000911</v>
      </c>
      <c r="F1116">
        <v>0</v>
      </c>
      <c r="G1116">
        <v>0</v>
      </c>
      <c r="H1116">
        <v>4.2767251461988307</v>
      </c>
      <c r="I1116">
        <v>9.2421597292226032</v>
      </c>
      <c r="J1116" s="1" t="s">
        <v>5388</v>
      </c>
    </row>
    <row r="1117" spans="1:10" x14ac:dyDescent="0.25">
      <c r="A1117" s="1" t="s">
        <v>5389</v>
      </c>
      <c r="B1117" s="1" t="s">
        <v>683</v>
      </c>
      <c r="C1117">
        <v>0.11520563264289388</v>
      </c>
      <c r="D1117">
        <v>0.45874942150088077</v>
      </c>
      <c r="E1117">
        <f>-LOG(GO_Biological_Process_2021_table[[#This Row],[Adjusted P-value]],10)</f>
        <v>0.3384244704000911</v>
      </c>
      <c r="F1117">
        <v>0</v>
      </c>
      <c r="G1117">
        <v>0</v>
      </c>
      <c r="H1117">
        <v>4.2767251461988307</v>
      </c>
      <c r="I1117">
        <v>9.2421597292226032</v>
      </c>
      <c r="J1117" s="1" t="s">
        <v>5390</v>
      </c>
    </row>
    <row r="1118" spans="1:10" x14ac:dyDescent="0.25">
      <c r="A1118" s="1" t="s">
        <v>5391</v>
      </c>
      <c r="B1118" s="1" t="s">
        <v>683</v>
      </c>
      <c r="C1118">
        <v>0.11520563264289388</v>
      </c>
      <c r="D1118">
        <v>0.45874942150088077</v>
      </c>
      <c r="E1118">
        <f>-LOG(GO_Biological_Process_2021_table[[#This Row],[Adjusted P-value]],10)</f>
        <v>0.3384244704000911</v>
      </c>
      <c r="F1118">
        <v>0</v>
      </c>
      <c r="G1118">
        <v>0</v>
      </c>
      <c r="H1118">
        <v>4.2767251461988307</v>
      </c>
      <c r="I1118">
        <v>9.2421597292226032</v>
      </c>
      <c r="J1118" s="1" t="s">
        <v>935</v>
      </c>
    </row>
    <row r="1119" spans="1:10" x14ac:dyDescent="0.25">
      <c r="A1119" s="1" t="s">
        <v>5392</v>
      </c>
      <c r="B1119" s="1" t="s">
        <v>683</v>
      </c>
      <c r="C1119">
        <v>0.11520563264289388</v>
      </c>
      <c r="D1119">
        <v>0.45874942150088077</v>
      </c>
      <c r="E1119">
        <f>-LOG(GO_Biological_Process_2021_table[[#This Row],[Adjusted P-value]],10)</f>
        <v>0.3384244704000911</v>
      </c>
      <c r="F1119">
        <v>0</v>
      </c>
      <c r="G1119">
        <v>0</v>
      </c>
      <c r="H1119">
        <v>4.2767251461988307</v>
      </c>
      <c r="I1119">
        <v>9.2421597292226032</v>
      </c>
      <c r="J1119" s="1" t="s">
        <v>488</v>
      </c>
    </row>
    <row r="1120" spans="1:10" x14ac:dyDescent="0.25">
      <c r="A1120" s="1" t="s">
        <v>5393</v>
      </c>
      <c r="B1120" s="1" t="s">
        <v>683</v>
      </c>
      <c r="C1120">
        <v>0.11520563264289388</v>
      </c>
      <c r="D1120">
        <v>0.45874942150088077</v>
      </c>
      <c r="E1120">
        <f>-LOG(GO_Biological_Process_2021_table[[#This Row],[Adjusted P-value]],10)</f>
        <v>0.3384244704000911</v>
      </c>
      <c r="F1120">
        <v>0</v>
      </c>
      <c r="G1120">
        <v>0</v>
      </c>
      <c r="H1120">
        <v>4.2767251461988307</v>
      </c>
      <c r="I1120">
        <v>9.2421597292226032</v>
      </c>
      <c r="J1120" s="1" t="s">
        <v>5394</v>
      </c>
    </row>
    <row r="1121" spans="1:10" x14ac:dyDescent="0.25">
      <c r="A1121" s="1" t="s">
        <v>5395</v>
      </c>
      <c r="B1121" s="1" t="s">
        <v>683</v>
      </c>
      <c r="C1121">
        <v>0.11520563264289388</v>
      </c>
      <c r="D1121">
        <v>0.45874942150088077</v>
      </c>
      <c r="E1121">
        <f>-LOG(GO_Biological_Process_2021_table[[#This Row],[Adjusted P-value]],10)</f>
        <v>0.3384244704000911</v>
      </c>
      <c r="F1121">
        <v>0</v>
      </c>
      <c r="G1121">
        <v>0</v>
      </c>
      <c r="H1121">
        <v>4.2767251461988307</v>
      </c>
      <c r="I1121">
        <v>9.2421597292226032</v>
      </c>
      <c r="J1121" s="1" t="s">
        <v>5396</v>
      </c>
    </row>
    <row r="1122" spans="1:10" x14ac:dyDescent="0.25">
      <c r="A1122" s="1" t="s">
        <v>5397</v>
      </c>
      <c r="B1122" s="1" t="s">
        <v>683</v>
      </c>
      <c r="C1122">
        <v>0.11520563264289388</v>
      </c>
      <c r="D1122">
        <v>0.45874942150088077</v>
      </c>
      <c r="E1122">
        <f>-LOG(GO_Biological_Process_2021_table[[#This Row],[Adjusted P-value]],10)</f>
        <v>0.3384244704000911</v>
      </c>
      <c r="F1122">
        <v>0</v>
      </c>
      <c r="G1122">
        <v>0</v>
      </c>
      <c r="H1122">
        <v>4.2767251461988307</v>
      </c>
      <c r="I1122">
        <v>9.2421597292226032</v>
      </c>
      <c r="J1122" s="1" t="s">
        <v>1117</v>
      </c>
    </row>
    <row r="1123" spans="1:10" x14ac:dyDescent="0.25">
      <c r="A1123" s="1" t="s">
        <v>5398</v>
      </c>
      <c r="B1123" s="1" t="s">
        <v>683</v>
      </c>
      <c r="C1123">
        <v>0.11520563264289388</v>
      </c>
      <c r="D1123">
        <v>0.45874942150088077</v>
      </c>
      <c r="E1123">
        <f>-LOG(GO_Biological_Process_2021_table[[#This Row],[Adjusted P-value]],10)</f>
        <v>0.3384244704000911</v>
      </c>
      <c r="F1123">
        <v>0</v>
      </c>
      <c r="G1123">
        <v>0</v>
      </c>
      <c r="H1123">
        <v>4.2767251461988307</v>
      </c>
      <c r="I1123">
        <v>9.2421597292226032</v>
      </c>
      <c r="J1123" s="1" t="s">
        <v>5399</v>
      </c>
    </row>
    <row r="1124" spans="1:10" x14ac:dyDescent="0.25">
      <c r="A1124" s="1" t="s">
        <v>5400</v>
      </c>
      <c r="B1124" s="1" t="s">
        <v>683</v>
      </c>
      <c r="C1124">
        <v>0.11520563264289388</v>
      </c>
      <c r="D1124">
        <v>0.45874942150088077</v>
      </c>
      <c r="E1124">
        <f>-LOG(GO_Biological_Process_2021_table[[#This Row],[Adjusted P-value]],10)</f>
        <v>0.3384244704000911</v>
      </c>
      <c r="F1124">
        <v>0</v>
      </c>
      <c r="G1124">
        <v>0</v>
      </c>
      <c r="H1124">
        <v>4.2767251461988307</v>
      </c>
      <c r="I1124">
        <v>9.2421597292226032</v>
      </c>
      <c r="J1124" s="1" t="s">
        <v>5401</v>
      </c>
    </row>
    <row r="1125" spans="1:10" x14ac:dyDescent="0.25">
      <c r="A1125" s="1" t="s">
        <v>5402</v>
      </c>
      <c r="B1125" s="1" t="s">
        <v>683</v>
      </c>
      <c r="C1125">
        <v>0.11520563264289388</v>
      </c>
      <c r="D1125">
        <v>0.45874942150088077</v>
      </c>
      <c r="E1125">
        <f>-LOG(GO_Biological_Process_2021_table[[#This Row],[Adjusted P-value]],10)</f>
        <v>0.3384244704000911</v>
      </c>
      <c r="F1125">
        <v>0</v>
      </c>
      <c r="G1125">
        <v>0</v>
      </c>
      <c r="H1125">
        <v>4.2767251461988307</v>
      </c>
      <c r="I1125">
        <v>9.2421597292226032</v>
      </c>
      <c r="J1125" s="1" t="s">
        <v>1243</v>
      </c>
    </row>
    <row r="1126" spans="1:10" x14ac:dyDescent="0.25">
      <c r="A1126" s="1" t="s">
        <v>5403</v>
      </c>
      <c r="B1126" s="1" t="s">
        <v>683</v>
      </c>
      <c r="C1126">
        <v>0.11520563264289388</v>
      </c>
      <c r="D1126">
        <v>0.45874942150088077</v>
      </c>
      <c r="E1126">
        <f>-LOG(GO_Biological_Process_2021_table[[#This Row],[Adjusted P-value]],10)</f>
        <v>0.3384244704000911</v>
      </c>
      <c r="F1126">
        <v>0</v>
      </c>
      <c r="G1126">
        <v>0</v>
      </c>
      <c r="H1126">
        <v>4.2767251461988307</v>
      </c>
      <c r="I1126">
        <v>9.2421597292226032</v>
      </c>
      <c r="J1126" s="1" t="s">
        <v>5404</v>
      </c>
    </row>
    <row r="1127" spans="1:10" x14ac:dyDescent="0.25">
      <c r="A1127" s="1" t="s">
        <v>5405</v>
      </c>
      <c r="B1127" s="1" t="s">
        <v>683</v>
      </c>
      <c r="C1127">
        <v>0.11520563264289388</v>
      </c>
      <c r="D1127">
        <v>0.45874942150088077</v>
      </c>
      <c r="E1127">
        <f>-LOG(GO_Biological_Process_2021_table[[#This Row],[Adjusted P-value]],10)</f>
        <v>0.3384244704000911</v>
      </c>
      <c r="F1127">
        <v>0</v>
      </c>
      <c r="G1127">
        <v>0</v>
      </c>
      <c r="H1127">
        <v>4.2767251461988307</v>
      </c>
      <c r="I1127">
        <v>9.2421597292226032</v>
      </c>
      <c r="J1127" s="1" t="s">
        <v>5406</v>
      </c>
    </row>
    <row r="1128" spans="1:10" x14ac:dyDescent="0.25">
      <c r="A1128" s="1" t="s">
        <v>5407</v>
      </c>
      <c r="B1128" s="1" t="s">
        <v>683</v>
      </c>
      <c r="C1128">
        <v>0.11520563264289388</v>
      </c>
      <c r="D1128">
        <v>0.45874942150088077</v>
      </c>
      <c r="E1128">
        <f>-LOG(GO_Biological_Process_2021_table[[#This Row],[Adjusted P-value]],10)</f>
        <v>0.3384244704000911</v>
      </c>
      <c r="F1128">
        <v>0</v>
      </c>
      <c r="G1128">
        <v>0</v>
      </c>
      <c r="H1128">
        <v>4.2767251461988307</v>
      </c>
      <c r="I1128">
        <v>9.2421597292226032</v>
      </c>
      <c r="J1128" s="1" t="s">
        <v>4997</v>
      </c>
    </row>
    <row r="1129" spans="1:10" x14ac:dyDescent="0.25">
      <c r="A1129" s="1" t="s">
        <v>5408</v>
      </c>
      <c r="B1129" s="1" t="s">
        <v>683</v>
      </c>
      <c r="C1129">
        <v>0.11520563264289388</v>
      </c>
      <c r="D1129">
        <v>0.45874942150088077</v>
      </c>
      <c r="E1129">
        <f>-LOG(GO_Biological_Process_2021_table[[#This Row],[Adjusted P-value]],10)</f>
        <v>0.3384244704000911</v>
      </c>
      <c r="F1129">
        <v>0</v>
      </c>
      <c r="G1129">
        <v>0</v>
      </c>
      <c r="H1129">
        <v>4.2767251461988307</v>
      </c>
      <c r="I1129">
        <v>9.2421597292226032</v>
      </c>
      <c r="J1129" s="1" t="s">
        <v>5409</v>
      </c>
    </row>
    <row r="1130" spans="1:10" x14ac:dyDescent="0.25">
      <c r="A1130" s="1" t="s">
        <v>5410</v>
      </c>
      <c r="B1130" s="1" t="s">
        <v>683</v>
      </c>
      <c r="C1130">
        <v>0.11520563264289388</v>
      </c>
      <c r="D1130">
        <v>0.45874942150088077</v>
      </c>
      <c r="E1130">
        <f>-LOG(GO_Biological_Process_2021_table[[#This Row],[Adjusted P-value]],10)</f>
        <v>0.3384244704000911</v>
      </c>
      <c r="F1130">
        <v>0</v>
      </c>
      <c r="G1130">
        <v>0</v>
      </c>
      <c r="H1130">
        <v>4.2767251461988307</v>
      </c>
      <c r="I1130">
        <v>9.2421597292226032</v>
      </c>
      <c r="J1130" s="1" t="s">
        <v>5058</v>
      </c>
    </row>
    <row r="1131" spans="1:10" x14ac:dyDescent="0.25">
      <c r="A1131" s="1" t="s">
        <v>5411</v>
      </c>
      <c r="B1131" s="1" t="s">
        <v>683</v>
      </c>
      <c r="C1131">
        <v>0.11520563264289388</v>
      </c>
      <c r="D1131">
        <v>0.45874942150088077</v>
      </c>
      <c r="E1131">
        <f>-LOG(GO_Biological_Process_2021_table[[#This Row],[Adjusted P-value]],10)</f>
        <v>0.3384244704000911</v>
      </c>
      <c r="F1131">
        <v>0</v>
      </c>
      <c r="G1131">
        <v>0</v>
      </c>
      <c r="H1131">
        <v>4.2767251461988307</v>
      </c>
      <c r="I1131">
        <v>9.2421597292226032</v>
      </c>
      <c r="J1131" s="1" t="s">
        <v>5412</v>
      </c>
    </row>
    <row r="1132" spans="1:10" x14ac:dyDescent="0.25">
      <c r="A1132" s="1" t="s">
        <v>5413</v>
      </c>
      <c r="B1132" s="1" t="s">
        <v>683</v>
      </c>
      <c r="C1132">
        <v>0.11520563264289388</v>
      </c>
      <c r="D1132">
        <v>0.45874942150088077</v>
      </c>
      <c r="E1132">
        <f>-LOG(GO_Biological_Process_2021_table[[#This Row],[Adjusted P-value]],10)</f>
        <v>0.3384244704000911</v>
      </c>
      <c r="F1132">
        <v>0</v>
      </c>
      <c r="G1132">
        <v>0</v>
      </c>
      <c r="H1132">
        <v>4.2767251461988307</v>
      </c>
      <c r="I1132">
        <v>9.2421597292226032</v>
      </c>
      <c r="J1132" s="1" t="s">
        <v>5018</v>
      </c>
    </row>
    <row r="1133" spans="1:10" x14ac:dyDescent="0.25">
      <c r="A1133" s="1" t="s">
        <v>5414</v>
      </c>
      <c r="B1133" s="1" t="s">
        <v>683</v>
      </c>
      <c r="C1133">
        <v>0.11520563264289388</v>
      </c>
      <c r="D1133">
        <v>0.45874942150088077</v>
      </c>
      <c r="E1133">
        <f>-LOG(GO_Biological_Process_2021_table[[#This Row],[Adjusted P-value]],10)</f>
        <v>0.3384244704000911</v>
      </c>
      <c r="F1133">
        <v>0</v>
      </c>
      <c r="G1133">
        <v>0</v>
      </c>
      <c r="H1133">
        <v>4.2767251461988307</v>
      </c>
      <c r="I1133">
        <v>9.2421597292226032</v>
      </c>
      <c r="J1133" s="1" t="s">
        <v>5415</v>
      </c>
    </row>
    <row r="1134" spans="1:10" x14ac:dyDescent="0.25">
      <c r="A1134" s="1" t="s">
        <v>5416</v>
      </c>
      <c r="B1134" s="1" t="s">
        <v>683</v>
      </c>
      <c r="C1134">
        <v>0.11520563264289388</v>
      </c>
      <c r="D1134">
        <v>0.45874942150088077</v>
      </c>
      <c r="E1134">
        <f>-LOG(GO_Biological_Process_2021_table[[#This Row],[Adjusted P-value]],10)</f>
        <v>0.3384244704000911</v>
      </c>
      <c r="F1134">
        <v>0</v>
      </c>
      <c r="G1134">
        <v>0</v>
      </c>
      <c r="H1134">
        <v>4.2767251461988307</v>
      </c>
      <c r="I1134">
        <v>9.2421597292226032</v>
      </c>
      <c r="J1134" s="1" t="s">
        <v>5417</v>
      </c>
    </row>
    <row r="1135" spans="1:10" x14ac:dyDescent="0.25">
      <c r="A1135" s="1" t="s">
        <v>5418</v>
      </c>
      <c r="B1135" s="1" t="s">
        <v>683</v>
      </c>
      <c r="C1135">
        <v>0.11520563264289388</v>
      </c>
      <c r="D1135">
        <v>0.45874942150088077</v>
      </c>
      <c r="E1135">
        <f>-LOG(GO_Biological_Process_2021_table[[#This Row],[Adjusted P-value]],10)</f>
        <v>0.3384244704000911</v>
      </c>
      <c r="F1135">
        <v>0</v>
      </c>
      <c r="G1135">
        <v>0</v>
      </c>
      <c r="H1135">
        <v>4.2767251461988307</v>
      </c>
      <c r="I1135">
        <v>9.2421597292226032</v>
      </c>
      <c r="J1135" s="1" t="s">
        <v>848</v>
      </c>
    </row>
    <row r="1136" spans="1:10" x14ac:dyDescent="0.25">
      <c r="A1136" s="1" t="s">
        <v>5419</v>
      </c>
      <c r="B1136" s="1" t="s">
        <v>683</v>
      </c>
      <c r="C1136">
        <v>0.11520563264289388</v>
      </c>
      <c r="D1136">
        <v>0.45874942150088077</v>
      </c>
      <c r="E1136">
        <f>-LOG(GO_Biological_Process_2021_table[[#This Row],[Adjusted P-value]],10)</f>
        <v>0.3384244704000911</v>
      </c>
      <c r="F1136">
        <v>0</v>
      </c>
      <c r="G1136">
        <v>0</v>
      </c>
      <c r="H1136">
        <v>4.2767251461988307</v>
      </c>
      <c r="I1136">
        <v>9.2421597292226032</v>
      </c>
      <c r="J1136" s="1" t="s">
        <v>684</v>
      </c>
    </row>
    <row r="1137" spans="1:10" x14ac:dyDescent="0.25">
      <c r="A1137" s="1" t="s">
        <v>5420</v>
      </c>
      <c r="B1137" s="1" t="s">
        <v>683</v>
      </c>
      <c r="C1137">
        <v>0.11520563264289388</v>
      </c>
      <c r="D1137">
        <v>0.45874942150088077</v>
      </c>
      <c r="E1137">
        <f>-LOG(GO_Biological_Process_2021_table[[#This Row],[Adjusted P-value]],10)</f>
        <v>0.3384244704000911</v>
      </c>
      <c r="F1137">
        <v>0</v>
      </c>
      <c r="G1137">
        <v>0</v>
      </c>
      <c r="H1137">
        <v>4.2767251461988307</v>
      </c>
      <c r="I1137">
        <v>9.2421597292226032</v>
      </c>
      <c r="J1137" s="1" t="s">
        <v>5421</v>
      </c>
    </row>
    <row r="1138" spans="1:10" x14ac:dyDescent="0.25">
      <c r="A1138" s="1" t="s">
        <v>5422</v>
      </c>
      <c r="B1138" s="1" t="s">
        <v>683</v>
      </c>
      <c r="C1138">
        <v>0.11520563264289388</v>
      </c>
      <c r="D1138">
        <v>0.45874942150088077</v>
      </c>
      <c r="E1138">
        <f>-LOG(GO_Biological_Process_2021_table[[#This Row],[Adjusted P-value]],10)</f>
        <v>0.3384244704000911</v>
      </c>
      <c r="F1138">
        <v>0</v>
      </c>
      <c r="G1138">
        <v>0</v>
      </c>
      <c r="H1138">
        <v>4.2767251461988307</v>
      </c>
      <c r="I1138">
        <v>9.2421597292226032</v>
      </c>
      <c r="J1138" s="1" t="s">
        <v>4617</v>
      </c>
    </row>
    <row r="1139" spans="1:10" x14ac:dyDescent="0.25">
      <c r="A1139" s="1" t="s">
        <v>5423</v>
      </c>
      <c r="B1139" s="1" t="s">
        <v>683</v>
      </c>
      <c r="C1139">
        <v>0.11520563264289388</v>
      </c>
      <c r="D1139">
        <v>0.45874942150088077</v>
      </c>
      <c r="E1139">
        <f>-LOG(GO_Biological_Process_2021_table[[#This Row],[Adjusted P-value]],10)</f>
        <v>0.3384244704000911</v>
      </c>
      <c r="F1139">
        <v>0</v>
      </c>
      <c r="G1139">
        <v>0</v>
      </c>
      <c r="H1139">
        <v>4.2767251461988307</v>
      </c>
      <c r="I1139">
        <v>9.2421597292226032</v>
      </c>
      <c r="J1139" s="1" t="s">
        <v>5424</v>
      </c>
    </row>
    <row r="1140" spans="1:10" x14ac:dyDescent="0.25">
      <c r="A1140" s="1" t="s">
        <v>5425</v>
      </c>
      <c r="B1140" s="1" t="s">
        <v>683</v>
      </c>
      <c r="C1140">
        <v>0.11520563264289388</v>
      </c>
      <c r="D1140">
        <v>0.45874942150088077</v>
      </c>
      <c r="E1140">
        <f>-LOG(GO_Biological_Process_2021_table[[#This Row],[Adjusted P-value]],10)</f>
        <v>0.3384244704000911</v>
      </c>
      <c r="F1140">
        <v>0</v>
      </c>
      <c r="G1140">
        <v>0</v>
      </c>
      <c r="H1140">
        <v>4.2767251461988307</v>
      </c>
      <c r="I1140">
        <v>9.2421597292226032</v>
      </c>
      <c r="J1140" s="1" t="s">
        <v>5426</v>
      </c>
    </row>
    <row r="1141" spans="1:10" x14ac:dyDescent="0.25">
      <c r="A1141" s="1" t="s">
        <v>5427</v>
      </c>
      <c r="B1141" s="1" t="s">
        <v>683</v>
      </c>
      <c r="C1141">
        <v>0.11520563264289388</v>
      </c>
      <c r="D1141">
        <v>0.45874942150088077</v>
      </c>
      <c r="E1141">
        <f>-LOG(GO_Biological_Process_2021_table[[#This Row],[Adjusted P-value]],10)</f>
        <v>0.3384244704000911</v>
      </c>
      <c r="F1141">
        <v>0</v>
      </c>
      <c r="G1141">
        <v>0</v>
      </c>
      <c r="H1141">
        <v>4.2767251461988307</v>
      </c>
      <c r="I1141">
        <v>9.2421597292226032</v>
      </c>
      <c r="J1141" s="1" t="s">
        <v>5428</v>
      </c>
    </row>
    <row r="1142" spans="1:10" x14ac:dyDescent="0.25">
      <c r="A1142" s="1" t="s">
        <v>5429</v>
      </c>
      <c r="B1142" s="1" t="s">
        <v>683</v>
      </c>
      <c r="C1142">
        <v>0.11520563264289388</v>
      </c>
      <c r="D1142">
        <v>0.45874942150088077</v>
      </c>
      <c r="E1142">
        <f>-LOG(GO_Biological_Process_2021_table[[#This Row],[Adjusted P-value]],10)</f>
        <v>0.3384244704000911</v>
      </c>
      <c r="F1142">
        <v>0</v>
      </c>
      <c r="G1142">
        <v>0</v>
      </c>
      <c r="H1142">
        <v>4.2767251461988307</v>
      </c>
      <c r="I1142">
        <v>9.2421597292226032</v>
      </c>
      <c r="J1142" s="1" t="s">
        <v>1983</v>
      </c>
    </row>
    <row r="1143" spans="1:10" x14ac:dyDescent="0.25">
      <c r="A1143" s="1" t="s">
        <v>5430</v>
      </c>
      <c r="B1143" s="1" t="s">
        <v>683</v>
      </c>
      <c r="C1143">
        <v>0.11520563264289388</v>
      </c>
      <c r="D1143">
        <v>0.45874942150088077</v>
      </c>
      <c r="E1143">
        <f>-LOG(GO_Biological_Process_2021_table[[#This Row],[Adjusted P-value]],10)</f>
        <v>0.3384244704000911</v>
      </c>
      <c r="F1143">
        <v>0</v>
      </c>
      <c r="G1143">
        <v>0</v>
      </c>
      <c r="H1143">
        <v>4.2767251461988307</v>
      </c>
      <c r="I1143">
        <v>9.2421597292226032</v>
      </c>
      <c r="J1143" s="1" t="s">
        <v>5431</v>
      </c>
    </row>
    <row r="1144" spans="1:10" x14ac:dyDescent="0.25">
      <c r="A1144" s="1" t="s">
        <v>5432</v>
      </c>
      <c r="B1144" s="1" t="s">
        <v>683</v>
      </c>
      <c r="C1144">
        <v>0.11520563264289388</v>
      </c>
      <c r="D1144">
        <v>0.45874942150088077</v>
      </c>
      <c r="E1144">
        <f>-LOG(GO_Biological_Process_2021_table[[#This Row],[Adjusted P-value]],10)</f>
        <v>0.3384244704000911</v>
      </c>
      <c r="F1144">
        <v>0</v>
      </c>
      <c r="G1144">
        <v>0</v>
      </c>
      <c r="H1144">
        <v>4.2767251461988307</v>
      </c>
      <c r="I1144">
        <v>9.2421597292226032</v>
      </c>
      <c r="J1144" s="1" t="s">
        <v>4627</v>
      </c>
    </row>
    <row r="1145" spans="1:10" x14ac:dyDescent="0.25">
      <c r="A1145" s="1" t="s">
        <v>5433</v>
      </c>
      <c r="B1145" s="1" t="s">
        <v>683</v>
      </c>
      <c r="C1145">
        <v>0.11520563264289388</v>
      </c>
      <c r="D1145">
        <v>0.45874942150088077</v>
      </c>
      <c r="E1145">
        <f>-LOG(GO_Biological_Process_2021_table[[#This Row],[Adjusted P-value]],10)</f>
        <v>0.3384244704000911</v>
      </c>
      <c r="F1145">
        <v>0</v>
      </c>
      <c r="G1145">
        <v>0</v>
      </c>
      <c r="H1145">
        <v>4.2767251461988307</v>
      </c>
      <c r="I1145">
        <v>9.2421597292226032</v>
      </c>
      <c r="J1145" s="1" t="s">
        <v>5434</v>
      </c>
    </row>
    <row r="1146" spans="1:10" x14ac:dyDescent="0.25">
      <c r="A1146" s="1" t="s">
        <v>5435</v>
      </c>
      <c r="B1146" s="1" t="s">
        <v>683</v>
      </c>
      <c r="C1146">
        <v>0.11520563264289388</v>
      </c>
      <c r="D1146">
        <v>0.45874942150088077</v>
      </c>
      <c r="E1146">
        <f>-LOG(GO_Biological_Process_2021_table[[#This Row],[Adjusted P-value]],10)</f>
        <v>0.3384244704000911</v>
      </c>
      <c r="F1146">
        <v>0</v>
      </c>
      <c r="G1146">
        <v>0</v>
      </c>
      <c r="H1146">
        <v>4.2767251461988307</v>
      </c>
      <c r="I1146">
        <v>9.2421597292226032</v>
      </c>
      <c r="J1146" s="1" t="s">
        <v>5436</v>
      </c>
    </row>
    <row r="1147" spans="1:10" x14ac:dyDescent="0.25">
      <c r="A1147" s="1" t="s">
        <v>5437</v>
      </c>
      <c r="B1147" s="1" t="s">
        <v>683</v>
      </c>
      <c r="C1147">
        <v>0.11520563264289388</v>
      </c>
      <c r="D1147">
        <v>0.45874942150088077</v>
      </c>
      <c r="E1147">
        <f>-LOG(GO_Biological_Process_2021_table[[#This Row],[Adjusted P-value]],10)</f>
        <v>0.3384244704000911</v>
      </c>
      <c r="F1147">
        <v>0</v>
      </c>
      <c r="G1147">
        <v>0</v>
      </c>
      <c r="H1147">
        <v>4.2767251461988307</v>
      </c>
      <c r="I1147">
        <v>9.2421597292226032</v>
      </c>
      <c r="J1147" s="1" t="s">
        <v>5438</v>
      </c>
    </row>
    <row r="1148" spans="1:10" x14ac:dyDescent="0.25">
      <c r="A1148" s="1" t="s">
        <v>5439</v>
      </c>
      <c r="B1148" s="1" t="s">
        <v>683</v>
      </c>
      <c r="C1148">
        <v>0.11520563264289388</v>
      </c>
      <c r="D1148">
        <v>0.45874942150088077</v>
      </c>
      <c r="E1148">
        <f>-LOG(GO_Biological_Process_2021_table[[#This Row],[Adjusted P-value]],10)</f>
        <v>0.3384244704000911</v>
      </c>
      <c r="F1148">
        <v>0</v>
      </c>
      <c r="G1148">
        <v>0</v>
      </c>
      <c r="H1148">
        <v>4.2767251461988307</v>
      </c>
      <c r="I1148">
        <v>9.2421597292226032</v>
      </c>
      <c r="J1148" s="1" t="s">
        <v>5440</v>
      </c>
    </row>
    <row r="1149" spans="1:10" x14ac:dyDescent="0.25">
      <c r="A1149" s="1" t="s">
        <v>5441</v>
      </c>
      <c r="B1149" s="1" t="s">
        <v>683</v>
      </c>
      <c r="C1149">
        <v>0.11520563264289388</v>
      </c>
      <c r="D1149">
        <v>0.45874942150088077</v>
      </c>
      <c r="E1149">
        <f>-LOG(GO_Biological_Process_2021_table[[#This Row],[Adjusted P-value]],10)</f>
        <v>0.3384244704000911</v>
      </c>
      <c r="F1149">
        <v>0</v>
      </c>
      <c r="G1149">
        <v>0</v>
      </c>
      <c r="H1149">
        <v>4.2767251461988307</v>
      </c>
      <c r="I1149">
        <v>9.2421597292226032</v>
      </c>
      <c r="J1149" s="1" t="s">
        <v>5442</v>
      </c>
    </row>
    <row r="1150" spans="1:10" x14ac:dyDescent="0.25">
      <c r="A1150" s="1" t="s">
        <v>5443</v>
      </c>
      <c r="B1150" s="1" t="s">
        <v>683</v>
      </c>
      <c r="C1150">
        <v>0.11520563264289388</v>
      </c>
      <c r="D1150">
        <v>0.45874942150088077</v>
      </c>
      <c r="E1150">
        <f>-LOG(GO_Biological_Process_2021_table[[#This Row],[Adjusted P-value]],10)</f>
        <v>0.3384244704000911</v>
      </c>
      <c r="F1150">
        <v>0</v>
      </c>
      <c r="G1150">
        <v>0</v>
      </c>
      <c r="H1150">
        <v>4.2767251461988307</v>
      </c>
      <c r="I1150">
        <v>9.2421597292226032</v>
      </c>
      <c r="J1150" s="1" t="s">
        <v>5444</v>
      </c>
    </row>
    <row r="1151" spans="1:10" x14ac:dyDescent="0.25">
      <c r="A1151" s="1" t="s">
        <v>5445</v>
      </c>
      <c r="B1151" s="1" t="s">
        <v>683</v>
      </c>
      <c r="C1151">
        <v>0.11520563264289388</v>
      </c>
      <c r="D1151">
        <v>0.45874942150088077</v>
      </c>
      <c r="E1151">
        <f>-LOG(GO_Biological_Process_2021_table[[#This Row],[Adjusted P-value]],10)</f>
        <v>0.3384244704000911</v>
      </c>
      <c r="F1151">
        <v>0</v>
      </c>
      <c r="G1151">
        <v>0</v>
      </c>
      <c r="H1151">
        <v>4.2767251461988307</v>
      </c>
      <c r="I1151">
        <v>9.2421597292226032</v>
      </c>
      <c r="J1151" s="1" t="s">
        <v>5446</v>
      </c>
    </row>
    <row r="1152" spans="1:10" x14ac:dyDescent="0.25">
      <c r="A1152" s="1" t="s">
        <v>5447</v>
      </c>
      <c r="B1152" s="1" t="s">
        <v>683</v>
      </c>
      <c r="C1152">
        <v>0.11520563264289388</v>
      </c>
      <c r="D1152">
        <v>0.45874942150088077</v>
      </c>
      <c r="E1152">
        <f>-LOG(GO_Biological_Process_2021_table[[#This Row],[Adjusted P-value]],10)</f>
        <v>0.3384244704000911</v>
      </c>
      <c r="F1152">
        <v>0</v>
      </c>
      <c r="G1152">
        <v>0</v>
      </c>
      <c r="H1152">
        <v>4.2767251461988307</v>
      </c>
      <c r="I1152">
        <v>9.2421597292226032</v>
      </c>
      <c r="J1152" s="1" t="s">
        <v>5037</v>
      </c>
    </row>
    <row r="1153" spans="1:10" x14ac:dyDescent="0.25">
      <c r="A1153" s="1" t="s">
        <v>5448</v>
      </c>
      <c r="B1153" s="1" t="s">
        <v>683</v>
      </c>
      <c r="C1153">
        <v>0.11520563264289388</v>
      </c>
      <c r="D1153">
        <v>0.45874942150088077</v>
      </c>
      <c r="E1153">
        <f>-LOG(GO_Biological_Process_2021_table[[#This Row],[Adjusted P-value]],10)</f>
        <v>0.3384244704000911</v>
      </c>
      <c r="F1153">
        <v>0</v>
      </c>
      <c r="G1153">
        <v>0</v>
      </c>
      <c r="H1153">
        <v>4.2767251461988307</v>
      </c>
      <c r="I1153">
        <v>9.2421597292226032</v>
      </c>
      <c r="J1153" s="1" t="s">
        <v>5449</v>
      </c>
    </row>
    <row r="1154" spans="1:10" x14ac:dyDescent="0.25">
      <c r="A1154" s="1" t="s">
        <v>5450</v>
      </c>
      <c r="B1154" s="1" t="s">
        <v>683</v>
      </c>
      <c r="C1154">
        <v>0.11520563264289388</v>
      </c>
      <c r="D1154">
        <v>0.45874942150088077</v>
      </c>
      <c r="E1154">
        <f>-LOG(GO_Biological_Process_2021_table[[#This Row],[Adjusted P-value]],10)</f>
        <v>0.3384244704000911</v>
      </c>
      <c r="F1154">
        <v>0</v>
      </c>
      <c r="G1154">
        <v>0</v>
      </c>
      <c r="H1154">
        <v>4.2767251461988307</v>
      </c>
      <c r="I1154">
        <v>9.2421597292226032</v>
      </c>
      <c r="J1154" s="1" t="s">
        <v>5451</v>
      </c>
    </row>
    <row r="1155" spans="1:10" x14ac:dyDescent="0.25">
      <c r="A1155" s="1" t="s">
        <v>5452</v>
      </c>
      <c r="B1155" s="1" t="s">
        <v>683</v>
      </c>
      <c r="C1155">
        <v>0.11520563264289388</v>
      </c>
      <c r="D1155">
        <v>0.45874942150088077</v>
      </c>
      <c r="E1155">
        <f>-LOG(GO_Biological_Process_2021_table[[#This Row],[Adjusted P-value]],10)</f>
        <v>0.3384244704000911</v>
      </c>
      <c r="F1155">
        <v>0</v>
      </c>
      <c r="G1155">
        <v>0</v>
      </c>
      <c r="H1155">
        <v>4.2767251461988307</v>
      </c>
      <c r="I1155">
        <v>9.2421597292226032</v>
      </c>
      <c r="J1155" s="1" t="s">
        <v>5046</v>
      </c>
    </row>
    <row r="1156" spans="1:10" x14ac:dyDescent="0.25">
      <c r="A1156" s="1" t="s">
        <v>5453</v>
      </c>
      <c r="B1156" s="1" t="s">
        <v>683</v>
      </c>
      <c r="C1156">
        <v>0.11520563264289388</v>
      </c>
      <c r="D1156">
        <v>0.45874942150088077</v>
      </c>
      <c r="E1156">
        <f>-LOG(GO_Biological_Process_2021_table[[#This Row],[Adjusted P-value]],10)</f>
        <v>0.3384244704000911</v>
      </c>
      <c r="F1156">
        <v>0</v>
      </c>
      <c r="G1156">
        <v>0</v>
      </c>
      <c r="H1156">
        <v>4.2767251461988307</v>
      </c>
      <c r="I1156">
        <v>9.2421597292226032</v>
      </c>
      <c r="J1156" s="1" t="s">
        <v>5454</v>
      </c>
    </row>
    <row r="1157" spans="1:10" x14ac:dyDescent="0.25">
      <c r="A1157" s="1" t="s">
        <v>5455</v>
      </c>
      <c r="B1157" s="1" t="s">
        <v>683</v>
      </c>
      <c r="C1157">
        <v>0.11520563264289388</v>
      </c>
      <c r="D1157">
        <v>0.45874942150088077</v>
      </c>
      <c r="E1157">
        <f>-LOG(GO_Biological_Process_2021_table[[#This Row],[Adjusted P-value]],10)</f>
        <v>0.3384244704000911</v>
      </c>
      <c r="F1157">
        <v>0</v>
      </c>
      <c r="G1157">
        <v>0</v>
      </c>
      <c r="H1157">
        <v>4.2767251461988307</v>
      </c>
      <c r="I1157">
        <v>9.2421597292226032</v>
      </c>
      <c r="J1157" s="1" t="s">
        <v>5456</v>
      </c>
    </row>
    <row r="1158" spans="1:10" x14ac:dyDescent="0.25">
      <c r="A1158" s="1" t="s">
        <v>5457</v>
      </c>
      <c r="B1158" s="1" t="s">
        <v>683</v>
      </c>
      <c r="C1158">
        <v>0.11520563264289388</v>
      </c>
      <c r="D1158">
        <v>0.45874942150088077</v>
      </c>
      <c r="E1158">
        <f>-LOG(GO_Biological_Process_2021_table[[#This Row],[Adjusted P-value]],10)</f>
        <v>0.3384244704000911</v>
      </c>
      <c r="F1158">
        <v>0</v>
      </c>
      <c r="G1158">
        <v>0</v>
      </c>
      <c r="H1158">
        <v>4.2767251461988307</v>
      </c>
      <c r="I1158">
        <v>9.2421597292226032</v>
      </c>
      <c r="J1158" s="1" t="s">
        <v>5458</v>
      </c>
    </row>
    <row r="1159" spans="1:10" x14ac:dyDescent="0.25">
      <c r="A1159" s="1" t="s">
        <v>5459</v>
      </c>
      <c r="B1159" s="1" t="s">
        <v>683</v>
      </c>
      <c r="C1159">
        <v>0.11520563264289388</v>
      </c>
      <c r="D1159">
        <v>0.45874942150088077</v>
      </c>
      <c r="E1159">
        <f>-LOG(GO_Biological_Process_2021_table[[#This Row],[Adjusted P-value]],10)</f>
        <v>0.3384244704000911</v>
      </c>
      <c r="F1159">
        <v>0</v>
      </c>
      <c r="G1159">
        <v>0</v>
      </c>
      <c r="H1159">
        <v>4.2767251461988307</v>
      </c>
      <c r="I1159">
        <v>9.2421597292226032</v>
      </c>
      <c r="J1159" s="1" t="s">
        <v>1983</v>
      </c>
    </row>
    <row r="1160" spans="1:10" x14ac:dyDescent="0.25">
      <c r="A1160" s="1" t="s">
        <v>5460</v>
      </c>
      <c r="B1160" s="1" t="s">
        <v>683</v>
      </c>
      <c r="C1160">
        <v>0.11520563264289388</v>
      </c>
      <c r="D1160">
        <v>0.45874942150088077</v>
      </c>
      <c r="E1160">
        <f>-LOG(GO_Biological_Process_2021_table[[#This Row],[Adjusted P-value]],10)</f>
        <v>0.3384244704000911</v>
      </c>
      <c r="F1160">
        <v>0</v>
      </c>
      <c r="G1160">
        <v>0</v>
      </c>
      <c r="H1160">
        <v>4.2767251461988307</v>
      </c>
      <c r="I1160">
        <v>9.2421597292226032</v>
      </c>
      <c r="J1160" s="1" t="s">
        <v>5078</v>
      </c>
    </row>
    <row r="1161" spans="1:10" x14ac:dyDescent="0.25">
      <c r="A1161" s="1" t="s">
        <v>5461</v>
      </c>
      <c r="B1161" s="1" t="s">
        <v>683</v>
      </c>
      <c r="C1161">
        <v>0.11520563264289388</v>
      </c>
      <c r="D1161">
        <v>0.45874942150088077</v>
      </c>
      <c r="E1161">
        <f>-LOG(GO_Biological_Process_2021_table[[#This Row],[Adjusted P-value]],10)</f>
        <v>0.3384244704000911</v>
      </c>
      <c r="F1161">
        <v>0</v>
      </c>
      <c r="G1161">
        <v>0</v>
      </c>
      <c r="H1161">
        <v>4.2767251461988307</v>
      </c>
      <c r="I1161">
        <v>9.2421597292226032</v>
      </c>
      <c r="J1161" s="1" t="s">
        <v>5396</v>
      </c>
    </row>
    <row r="1162" spans="1:10" x14ac:dyDescent="0.25">
      <c r="A1162" s="1" t="s">
        <v>5462</v>
      </c>
      <c r="B1162" s="1" t="s">
        <v>683</v>
      </c>
      <c r="C1162">
        <v>0.11520563264289388</v>
      </c>
      <c r="D1162">
        <v>0.45874942150088077</v>
      </c>
      <c r="E1162">
        <f>-LOG(GO_Biological_Process_2021_table[[#This Row],[Adjusted P-value]],10)</f>
        <v>0.3384244704000911</v>
      </c>
      <c r="F1162">
        <v>0</v>
      </c>
      <c r="G1162">
        <v>0</v>
      </c>
      <c r="H1162">
        <v>4.2767251461988307</v>
      </c>
      <c r="I1162">
        <v>9.2421597292226032</v>
      </c>
      <c r="J1162" s="1" t="s">
        <v>5463</v>
      </c>
    </row>
    <row r="1163" spans="1:10" x14ac:dyDescent="0.25">
      <c r="A1163" s="1" t="s">
        <v>5464</v>
      </c>
      <c r="B1163" s="1" t="s">
        <v>683</v>
      </c>
      <c r="C1163">
        <v>0.11520563264289388</v>
      </c>
      <c r="D1163">
        <v>0.45874942150088077</v>
      </c>
      <c r="E1163">
        <f>-LOG(GO_Biological_Process_2021_table[[#This Row],[Adjusted P-value]],10)</f>
        <v>0.3384244704000911</v>
      </c>
      <c r="F1163">
        <v>0</v>
      </c>
      <c r="G1163">
        <v>0</v>
      </c>
      <c r="H1163">
        <v>4.2767251461988307</v>
      </c>
      <c r="I1163">
        <v>9.2421597292226032</v>
      </c>
      <c r="J1163" s="1" t="s">
        <v>5465</v>
      </c>
    </row>
    <row r="1164" spans="1:10" x14ac:dyDescent="0.25">
      <c r="A1164" s="1" t="s">
        <v>5466</v>
      </c>
      <c r="B1164" s="1" t="s">
        <v>683</v>
      </c>
      <c r="C1164">
        <v>0.11520563264289388</v>
      </c>
      <c r="D1164">
        <v>0.45874942150088077</v>
      </c>
      <c r="E1164">
        <f>-LOG(GO_Biological_Process_2021_table[[#This Row],[Adjusted P-value]],10)</f>
        <v>0.3384244704000911</v>
      </c>
      <c r="F1164">
        <v>0</v>
      </c>
      <c r="G1164">
        <v>0</v>
      </c>
      <c r="H1164">
        <v>4.2767251461988307</v>
      </c>
      <c r="I1164">
        <v>9.2421597292226032</v>
      </c>
      <c r="J1164" s="1" t="s">
        <v>2188</v>
      </c>
    </row>
    <row r="1165" spans="1:10" x14ac:dyDescent="0.25">
      <c r="A1165" s="1" t="s">
        <v>5467</v>
      </c>
      <c r="B1165" s="1" t="s">
        <v>683</v>
      </c>
      <c r="C1165">
        <v>0.11520563264289388</v>
      </c>
      <c r="D1165">
        <v>0.45874942150088077</v>
      </c>
      <c r="E1165">
        <f>-LOG(GO_Biological_Process_2021_table[[#This Row],[Adjusted P-value]],10)</f>
        <v>0.3384244704000911</v>
      </c>
      <c r="F1165">
        <v>0</v>
      </c>
      <c r="G1165">
        <v>0</v>
      </c>
      <c r="H1165">
        <v>4.2767251461988307</v>
      </c>
      <c r="I1165">
        <v>9.2421597292226032</v>
      </c>
      <c r="J1165" s="1" t="s">
        <v>684</v>
      </c>
    </row>
    <row r="1166" spans="1:10" x14ac:dyDescent="0.25">
      <c r="A1166" s="1" t="s">
        <v>5468</v>
      </c>
      <c r="B1166" s="1" t="s">
        <v>683</v>
      </c>
      <c r="C1166">
        <v>0.11520563264289388</v>
      </c>
      <c r="D1166">
        <v>0.45874942150088077</v>
      </c>
      <c r="E1166">
        <f>-LOG(GO_Biological_Process_2021_table[[#This Row],[Adjusted P-value]],10)</f>
        <v>0.3384244704000911</v>
      </c>
      <c r="F1166">
        <v>0</v>
      </c>
      <c r="G1166">
        <v>0</v>
      </c>
      <c r="H1166">
        <v>4.2767251461988307</v>
      </c>
      <c r="I1166">
        <v>9.2421597292226032</v>
      </c>
      <c r="J1166" s="1" t="s">
        <v>5469</v>
      </c>
    </row>
    <row r="1167" spans="1:10" x14ac:dyDescent="0.25">
      <c r="A1167" s="1" t="s">
        <v>5470</v>
      </c>
      <c r="B1167" s="1" t="s">
        <v>683</v>
      </c>
      <c r="C1167">
        <v>0.11520563264289388</v>
      </c>
      <c r="D1167">
        <v>0.45874942150088077</v>
      </c>
      <c r="E1167">
        <f>-LOG(GO_Biological_Process_2021_table[[#This Row],[Adjusted P-value]],10)</f>
        <v>0.3384244704000911</v>
      </c>
      <c r="F1167">
        <v>0</v>
      </c>
      <c r="G1167">
        <v>0</v>
      </c>
      <c r="H1167">
        <v>4.2767251461988307</v>
      </c>
      <c r="I1167">
        <v>9.2421597292226032</v>
      </c>
      <c r="J1167" s="1" t="s">
        <v>5471</v>
      </c>
    </row>
    <row r="1168" spans="1:10" x14ac:dyDescent="0.25">
      <c r="A1168" s="1" t="s">
        <v>5472</v>
      </c>
      <c r="B1168" s="1" t="s">
        <v>683</v>
      </c>
      <c r="C1168">
        <v>0.11520563264289388</v>
      </c>
      <c r="D1168">
        <v>0.45874942150088077</v>
      </c>
      <c r="E1168">
        <f>-LOG(GO_Biological_Process_2021_table[[#This Row],[Adjusted P-value]],10)</f>
        <v>0.3384244704000911</v>
      </c>
      <c r="F1168">
        <v>0</v>
      </c>
      <c r="G1168">
        <v>0</v>
      </c>
      <c r="H1168">
        <v>4.2767251461988307</v>
      </c>
      <c r="I1168">
        <v>9.2421597292226032</v>
      </c>
      <c r="J1168" s="1" t="s">
        <v>943</v>
      </c>
    </row>
    <row r="1169" spans="1:10" x14ac:dyDescent="0.25">
      <c r="A1169" s="1" t="s">
        <v>5473</v>
      </c>
      <c r="B1169" s="1" t="s">
        <v>5474</v>
      </c>
      <c r="C1169">
        <v>0.11974198052368455</v>
      </c>
      <c r="D1169">
        <v>0.47572228821384549</v>
      </c>
      <c r="E1169">
        <f>-LOG(GO_Biological_Process_2021_table[[#This Row],[Adjusted P-value]],10)</f>
        <v>0.32264650083671187</v>
      </c>
      <c r="F1169">
        <v>0</v>
      </c>
      <c r="G1169">
        <v>0</v>
      </c>
      <c r="H1169">
        <v>1.3202233246997468</v>
      </c>
      <c r="I1169">
        <v>2.8020631256340982</v>
      </c>
      <c r="J1169" s="1" t="s">
        <v>5475</v>
      </c>
    </row>
    <row r="1170" spans="1:10" x14ac:dyDescent="0.25">
      <c r="A1170" s="1" t="s">
        <v>5476</v>
      </c>
      <c r="B1170" s="1" t="s">
        <v>690</v>
      </c>
      <c r="C1170">
        <v>0.11987751226563655</v>
      </c>
      <c r="D1170">
        <v>0.47572228821384549</v>
      </c>
      <c r="E1170">
        <f>-LOG(GO_Biological_Process_2021_table[[#This Row],[Adjusted P-value]],10)</f>
        <v>0.32264650083671187</v>
      </c>
      <c r="F1170">
        <v>0</v>
      </c>
      <c r="G1170">
        <v>0</v>
      </c>
      <c r="H1170">
        <v>1.712488262910798</v>
      </c>
      <c r="I1170">
        <v>3.6326753028039298</v>
      </c>
      <c r="J1170" s="1" t="s">
        <v>5477</v>
      </c>
    </row>
    <row r="1171" spans="1:10" x14ac:dyDescent="0.25">
      <c r="A1171" s="1" t="s">
        <v>5478</v>
      </c>
      <c r="B1171" s="1" t="s">
        <v>690</v>
      </c>
      <c r="C1171">
        <v>0.11987751226563655</v>
      </c>
      <c r="D1171">
        <v>0.47572228821384549</v>
      </c>
      <c r="E1171">
        <f>-LOG(GO_Biological_Process_2021_table[[#This Row],[Adjusted P-value]],10)</f>
        <v>0.32264650083671187</v>
      </c>
      <c r="F1171">
        <v>0</v>
      </c>
      <c r="G1171">
        <v>0</v>
      </c>
      <c r="H1171">
        <v>1.712488262910798</v>
      </c>
      <c r="I1171">
        <v>3.6326753028039298</v>
      </c>
      <c r="J1171" s="1" t="s">
        <v>5479</v>
      </c>
    </row>
    <row r="1172" spans="1:10" x14ac:dyDescent="0.25">
      <c r="A1172" s="1" t="s">
        <v>5480</v>
      </c>
      <c r="B1172" s="1" t="s">
        <v>690</v>
      </c>
      <c r="C1172">
        <v>0.11987751226563655</v>
      </c>
      <c r="D1172">
        <v>0.47572228821384549</v>
      </c>
      <c r="E1172">
        <f>-LOG(GO_Biological_Process_2021_table[[#This Row],[Adjusted P-value]],10)</f>
        <v>0.32264650083671187</v>
      </c>
      <c r="F1172">
        <v>0</v>
      </c>
      <c r="G1172">
        <v>0</v>
      </c>
      <c r="H1172">
        <v>1.712488262910798</v>
      </c>
      <c r="I1172">
        <v>3.6326753028039298</v>
      </c>
      <c r="J1172" s="1" t="s">
        <v>5481</v>
      </c>
    </row>
    <row r="1173" spans="1:10" x14ac:dyDescent="0.25">
      <c r="A1173" s="1" t="s">
        <v>5482</v>
      </c>
      <c r="B1173" s="1" t="s">
        <v>696</v>
      </c>
      <c r="C1173">
        <v>0.12018897146762884</v>
      </c>
      <c r="D1173">
        <v>0.4765513228754874</v>
      </c>
      <c r="E1173">
        <f>-LOG(GO_Biological_Process_2021_table[[#This Row],[Adjusted P-value]],10)</f>
        <v>0.32189032054225364</v>
      </c>
      <c r="F1173">
        <v>0</v>
      </c>
      <c r="G1173">
        <v>0</v>
      </c>
      <c r="H1173">
        <v>1.4474669129943143</v>
      </c>
      <c r="I1173">
        <v>3.0667336921411361</v>
      </c>
      <c r="J1173" s="1" t="s">
        <v>5483</v>
      </c>
    </row>
    <row r="1174" spans="1:10" x14ac:dyDescent="0.25">
      <c r="A1174" s="1" t="s">
        <v>5484</v>
      </c>
      <c r="B1174" s="1" t="s">
        <v>5485</v>
      </c>
      <c r="C1174">
        <v>0.12110483644250852</v>
      </c>
      <c r="D1174">
        <v>0.47733178536754628</v>
      </c>
      <c r="E1174">
        <f>-LOG(GO_Biological_Process_2021_table[[#This Row],[Adjusted P-value]],10)</f>
        <v>0.32117964514326469</v>
      </c>
      <c r="F1174">
        <v>0</v>
      </c>
      <c r="G1174">
        <v>0</v>
      </c>
      <c r="H1174">
        <v>2.0573655986661259</v>
      </c>
      <c r="I1174">
        <v>4.3433018235437046</v>
      </c>
      <c r="J1174" s="1" t="s">
        <v>5486</v>
      </c>
    </row>
    <row r="1175" spans="1:10" x14ac:dyDescent="0.25">
      <c r="A1175" s="1" t="s">
        <v>5487</v>
      </c>
      <c r="B1175" s="1" t="s">
        <v>5485</v>
      </c>
      <c r="C1175">
        <v>0.12110483644250852</v>
      </c>
      <c r="D1175">
        <v>0.47733178536754628</v>
      </c>
      <c r="E1175">
        <f>-LOG(GO_Biological_Process_2021_table[[#This Row],[Adjusted P-value]],10)</f>
        <v>0.32117964514326469</v>
      </c>
      <c r="F1175">
        <v>0</v>
      </c>
      <c r="G1175">
        <v>0</v>
      </c>
      <c r="H1175">
        <v>2.0573655986661259</v>
      </c>
      <c r="I1175">
        <v>4.3433018235437046</v>
      </c>
      <c r="J1175" s="1" t="s">
        <v>5288</v>
      </c>
    </row>
    <row r="1176" spans="1:10" x14ac:dyDescent="0.25">
      <c r="A1176" s="1" t="s">
        <v>5488</v>
      </c>
      <c r="B1176" s="1" t="s">
        <v>5485</v>
      </c>
      <c r="C1176">
        <v>0.12110483644250852</v>
      </c>
      <c r="D1176">
        <v>0.47733178536754628</v>
      </c>
      <c r="E1176">
        <f>-LOG(GO_Biological_Process_2021_table[[#This Row],[Adjusted P-value]],10)</f>
        <v>0.32117964514326469</v>
      </c>
      <c r="F1176">
        <v>0</v>
      </c>
      <c r="G1176">
        <v>0</v>
      </c>
      <c r="H1176">
        <v>2.0573655986661259</v>
      </c>
      <c r="I1176">
        <v>4.3433018235437046</v>
      </c>
      <c r="J1176" s="1" t="s">
        <v>5489</v>
      </c>
    </row>
    <row r="1177" spans="1:10" x14ac:dyDescent="0.25">
      <c r="A1177" s="1" t="s">
        <v>5490</v>
      </c>
      <c r="B1177" s="1" t="s">
        <v>5485</v>
      </c>
      <c r="C1177">
        <v>0.12110483644250852</v>
      </c>
      <c r="D1177">
        <v>0.47733178536754628</v>
      </c>
      <c r="E1177">
        <f>-LOG(GO_Biological_Process_2021_table[[#This Row],[Adjusted P-value]],10)</f>
        <v>0.32117964514326469</v>
      </c>
      <c r="F1177">
        <v>0</v>
      </c>
      <c r="G1177">
        <v>0</v>
      </c>
      <c r="H1177">
        <v>2.0573655986661259</v>
      </c>
      <c r="I1177">
        <v>4.3433018235437046</v>
      </c>
      <c r="J1177" s="1" t="s">
        <v>4419</v>
      </c>
    </row>
    <row r="1178" spans="1:10" x14ac:dyDescent="0.25">
      <c r="A1178" s="1" t="s">
        <v>5491</v>
      </c>
      <c r="B1178" s="1" t="s">
        <v>5485</v>
      </c>
      <c r="C1178">
        <v>0.12110483644250852</v>
      </c>
      <c r="D1178">
        <v>0.47733178536754628</v>
      </c>
      <c r="E1178">
        <f>-LOG(GO_Biological_Process_2021_table[[#This Row],[Adjusted P-value]],10)</f>
        <v>0.32117964514326469</v>
      </c>
      <c r="F1178">
        <v>0</v>
      </c>
      <c r="G1178">
        <v>0</v>
      </c>
      <c r="H1178">
        <v>2.0573655986661259</v>
      </c>
      <c r="I1178">
        <v>4.3433018235437046</v>
      </c>
      <c r="J1178" s="1" t="s">
        <v>5492</v>
      </c>
    </row>
    <row r="1179" spans="1:10" x14ac:dyDescent="0.25">
      <c r="A1179" s="1" t="s">
        <v>5493</v>
      </c>
      <c r="B1179" s="1" t="s">
        <v>5485</v>
      </c>
      <c r="C1179">
        <v>0.12110483644250852</v>
      </c>
      <c r="D1179">
        <v>0.47733178536754628</v>
      </c>
      <c r="E1179">
        <f>-LOG(GO_Biological_Process_2021_table[[#This Row],[Adjusted P-value]],10)</f>
        <v>0.32117964514326469</v>
      </c>
      <c r="F1179">
        <v>0</v>
      </c>
      <c r="G1179">
        <v>0</v>
      </c>
      <c r="H1179">
        <v>2.0573655986661259</v>
      </c>
      <c r="I1179">
        <v>4.3433018235437046</v>
      </c>
      <c r="J1179" s="1" t="s">
        <v>5494</v>
      </c>
    </row>
    <row r="1180" spans="1:10" x14ac:dyDescent="0.25">
      <c r="A1180" s="1" t="s">
        <v>5495</v>
      </c>
      <c r="B1180" s="1" t="s">
        <v>5485</v>
      </c>
      <c r="C1180">
        <v>0.12110483644250852</v>
      </c>
      <c r="D1180">
        <v>0.47733178536754628</v>
      </c>
      <c r="E1180">
        <f>-LOG(GO_Biological_Process_2021_table[[#This Row],[Adjusted P-value]],10)</f>
        <v>0.32117964514326469</v>
      </c>
      <c r="F1180">
        <v>0</v>
      </c>
      <c r="G1180">
        <v>0</v>
      </c>
      <c r="H1180">
        <v>2.0573655986661259</v>
      </c>
      <c r="I1180">
        <v>4.3433018235437046</v>
      </c>
      <c r="J1180" s="1" t="s">
        <v>5496</v>
      </c>
    </row>
    <row r="1181" spans="1:10" x14ac:dyDescent="0.25">
      <c r="A1181" s="1" t="s">
        <v>5497</v>
      </c>
      <c r="B1181" s="1" t="s">
        <v>699</v>
      </c>
      <c r="C1181">
        <v>0.12224202901540079</v>
      </c>
      <c r="D1181">
        <v>0.48092967368530359</v>
      </c>
      <c r="E1181">
        <f>-LOG(GO_Biological_Process_2021_table[[#This Row],[Adjusted P-value]],10)</f>
        <v>0.31791842583697461</v>
      </c>
      <c r="F1181">
        <v>0</v>
      </c>
      <c r="G1181">
        <v>0</v>
      </c>
      <c r="H1181">
        <v>1.7835777126099708</v>
      </c>
      <c r="I1181">
        <v>3.7486386579478639</v>
      </c>
      <c r="J1181" s="1" t="s">
        <v>5498</v>
      </c>
    </row>
    <row r="1182" spans="1:10" x14ac:dyDescent="0.25">
      <c r="A1182" s="1" t="s">
        <v>5499</v>
      </c>
      <c r="B1182" s="1" t="s">
        <v>699</v>
      </c>
      <c r="C1182">
        <v>0.12224202901540079</v>
      </c>
      <c r="D1182">
        <v>0.48092967368530359</v>
      </c>
      <c r="E1182">
        <f>-LOG(GO_Biological_Process_2021_table[[#This Row],[Adjusted P-value]],10)</f>
        <v>0.31791842583697461</v>
      </c>
      <c r="F1182">
        <v>0</v>
      </c>
      <c r="G1182">
        <v>0</v>
      </c>
      <c r="H1182">
        <v>1.7835777126099708</v>
      </c>
      <c r="I1182">
        <v>3.7486386579478639</v>
      </c>
      <c r="J1182" s="1" t="s">
        <v>5500</v>
      </c>
    </row>
    <row r="1183" spans="1:10" x14ac:dyDescent="0.25">
      <c r="A1183" s="1" t="s">
        <v>5501</v>
      </c>
      <c r="B1183" s="1" t="s">
        <v>5502</v>
      </c>
      <c r="C1183">
        <v>0.12232814166043229</v>
      </c>
      <c r="D1183">
        <v>0.48092967368530359</v>
      </c>
      <c r="E1183">
        <f>-LOG(GO_Biological_Process_2021_table[[#This Row],[Adjusted P-value]],10)</f>
        <v>0.31791842583697461</v>
      </c>
      <c r="F1183">
        <v>0</v>
      </c>
      <c r="G1183">
        <v>0</v>
      </c>
      <c r="H1183">
        <v>1.3650600051196338</v>
      </c>
      <c r="I1183">
        <v>2.8680568110077767</v>
      </c>
      <c r="J1183" s="1" t="s">
        <v>5503</v>
      </c>
    </row>
    <row r="1184" spans="1:10" x14ac:dyDescent="0.25">
      <c r="A1184" s="1" t="s">
        <v>5504</v>
      </c>
      <c r="B1184" s="1" t="s">
        <v>5505</v>
      </c>
      <c r="C1184">
        <v>0.12307975899036143</v>
      </c>
      <c r="D1184">
        <v>0.48144077443451982</v>
      </c>
      <c r="E1184">
        <f>-LOG(GO_Biological_Process_2021_table[[#This Row],[Adjusted P-value]],10)</f>
        <v>0.31745713100735112</v>
      </c>
      <c r="F1184">
        <v>0</v>
      </c>
      <c r="G1184">
        <v>0</v>
      </c>
      <c r="H1184">
        <v>1.8882146058892491</v>
      </c>
      <c r="I1184">
        <v>3.9556636152065572</v>
      </c>
      <c r="J1184" s="1" t="s">
        <v>5506</v>
      </c>
    </row>
    <row r="1185" spans="1:10" x14ac:dyDescent="0.25">
      <c r="A1185" s="1" t="s">
        <v>5507</v>
      </c>
      <c r="B1185" s="1" t="s">
        <v>5505</v>
      </c>
      <c r="C1185">
        <v>0.12307975899036143</v>
      </c>
      <c r="D1185">
        <v>0.48144077443451982</v>
      </c>
      <c r="E1185">
        <f>-LOG(GO_Biological_Process_2021_table[[#This Row],[Adjusted P-value]],10)</f>
        <v>0.31745713100735112</v>
      </c>
      <c r="F1185">
        <v>0</v>
      </c>
      <c r="G1185">
        <v>0</v>
      </c>
      <c r="H1185">
        <v>1.8882146058892491</v>
      </c>
      <c r="I1185">
        <v>3.9556636152065572</v>
      </c>
      <c r="J1185" s="1" t="s">
        <v>5508</v>
      </c>
    </row>
    <row r="1186" spans="1:10" x14ac:dyDescent="0.25">
      <c r="A1186" s="1" t="s">
        <v>5509</v>
      </c>
      <c r="B1186" s="1" t="s">
        <v>5505</v>
      </c>
      <c r="C1186">
        <v>0.12307975899036143</v>
      </c>
      <c r="D1186">
        <v>0.48144077443451982</v>
      </c>
      <c r="E1186">
        <f>-LOG(GO_Biological_Process_2021_table[[#This Row],[Adjusted P-value]],10)</f>
        <v>0.31745713100735112</v>
      </c>
      <c r="F1186">
        <v>0</v>
      </c>
      <c r="G1186">
        <v>0</v>
      </c>
      <c r="H1186">
        <v>1.8882146058892491</v>
      </c>
      <c r="I1186">
        <v>3.9556636152065572</v>
      </c>
      <c r="J1186" s="1" t="s">
        <v>5510</v>
      </c>
    </row>
    <row r="1187" spans="1:10" x14ac:dyDescent="0.25">
      <c r="A1187" s="1" t="s">
        <v>5511</v>
      </c>
      <c r="B1187" s="1" t="s">
        <v>5505</v>
      </c>
      <c r="C1187">
        <v>0.12307975899036143</v>
      </c>
      <c r="D1187">
        <v>0.48144077443451982</v>
      </c>
      <c r="E1187">
        <f>-LOG(GO_Biological_Process_2021_table[[#This Row],[Adjusted P-value]],10)</f>
        <v>0.31745713100735112</v>
      </c>
      <c r="F1187">
        <v>0</v>
      </c>
      <c r="G1187">
        <v>0</v>
      </c>
      <c r="H1187">
        <v>1.8882146058892491</v>
      </c>
      <c r="I1187">
        <v>3.9556636152065572</v>
      </c>
      <c r="J1187" s="1" t="s">
        <v>5512</v>
      </c>
    </row>
    <row r="1188" spans="1:10" x14ac:dyDescent="0.25">
      <c r="A1188" s="1" t="s">
        <v>5513</v>
      </c>
      <c r="B1188" s="1" t="s">
        <v>5505</v>
      </c>
      <c r="C1188">
        <v>0.12307975899036143</v>
      </c>
      <c r="D1188">
        <v>0.48144077443451982</v>
      </c>
      <c r="E1188">
        <f>-LOG(GO_Biological_Process_2021_table[[#This Row],[Adjusted P-value]],10)</f>
        <v>0.31745713100735112</v>
      </c>
      <c r="F1188">
        <v>0</v>
      </c>
      <c r="G1188">
        <v>0</v>
      </c>
      <c r="H1188">
        <v>1.8882146058892491</v>
      </c>
      <c r="I1188">
        <v>3.9556636152065572</v>
      </c>
      <c r="J1188" s="1" t="s">
        <v>5514</v>
      </c>
    </row>
    <row r="1189" spans="1:10" x14ac:dyDescent="0.25">
      <c r="A1189" s="1" t="s">
        <v>5515</v>
      </c>
      <c r="B1189" s="1" t="s">
        <v>5505</v>
      </c>
      <c r="C1189">
        <v>0.12307975899036143</v>
      </c>
      <c r="D1189">
        <v>0.48144077443451982</v>
      </c>
      <c r="E1189">
        <f>-LOG(GO_Biological_Process_2021_table[[#This Row],[Adjusted P-value]],10)</f>
        <v>0.31745713100735112</v>
      </c>
      <c r="F1189">
        <v>0</v>
      </c>
      <c r="G1189">
        <v>0</v>
      </c>
      <c r="H1189">
        <v>1.8882146058892491</v>
      </c>
      <c r="I1189">
        <v>3.9556636152065572</v>
      </c>
      <c r="J1189" s="1" t="s">
        <v>5516</v>
      </c>
    </row>
    <row r="1190" spans="1:10" x14ac:dyDescent="0.25">
      <c r="A1190" s="1" t="s">
        <v>5517</v>
      </c>
      <c r="B1190" s="1" t="s">
        <v>5518</v>
      </c>
      <c r="C1190">
        <v>0.12470712410754062</v>
      </c>
      <c r="D1190">
        <v>0.48714960277660696</v>
      </c>
      <c r="E1190">
        <f>-LOG(GO_Biological_Process_2021_table[[#This Row],[Adjusted P-value]],10)</f>
        <v>0.31233764723917318</v>
      </c>
      <c r="F1190">
        <v>0</v>
      </c>
      <c r="G1190">
        <v>0</v>
      </c>
      <c r="H1190">
        <v>1.5116678200692042</v>
      </c>
      <c r="I1190">
        <v>3.1469708665485161</v>
      </c>
      <c r="J1190" s="1" t="s">
        <v>5519</v>
      </c>
    </row>
    <row r="1191" spans="1:10" x14ac:dyDescent="0.25">
      <c r="A1191" s="1" t="s">
        <v>5520</v>
      </c>
      <c r="B1191" s="1" t="s">
        <v>5521</v>
      </c>
      <c r="C1191">
        <v>0.12485370710284892</v>
      </c>
      <c r="D1191">
        <v>0.48714960277660696</v>
      </c>
      <c r="E1191">
        <f>-LOG(GO_Biological_Process_2021_table[[#This Row],[Adjusted P-value]],10)</f>
        <v>0.31233764723917318</v>
      </c>
      <c r="F1191">
        <v>0</v>
      </c>
      <c r="G1191">
        <v>0</v>
      </c>
      <c r="H1191">
        <v>1.6328214417229814</v>
      </c>
      <c r="I1191">
        <v>3.3972688166118368</v>
      </c>
      <c r="J1191" s="1" t="s">
        <v>5522</v>
      </c>
    </row>
    <row r="1192" spans="1:10" x14ac:dyDescent="0.25">
      <c r="A1192" s="1" t="s">
        <v>5523</v>
      </c>
      <c r="B1192" s="1" t="s">
        <v>5521</v>
      </c>
      <c r="C1192">
        <v>0.12485370710284892</v>
      </c>
      <c r="D1192">
        <v>0.48714960277660696</v>
      </c>
      <c r="E1192">
        <f>-LOG(GO_Biological_Process_2021_table[[#This Row],[Adjusted P-value]],10)</f>
        <v>0.31233764723917318</v>
      </c>
      <c r="F1192">
        <v>0</v>
      </c>
      <c r="G1192">
        <v>0</v>
      </c>
      <c r="H1192">
        <v>1.6328214417229814</v>
      </c>
      <c r="I1192">
        <v>3.3972688166118368</v>
      </c>
      <c r="J1192" s="1" t="s">
        <v>4722</v>
      </c>
    </row>
    <row r="1193" spans="1:10" x14ac:dyDescent="0.25">
      <c r="A1193" s="1" t="s">
        <v>5524</v>
      </c>
      <c r="B1193" s="1" t="s">
        <v>5525</v>
      </c>
      <c r="C1193">
        <v>0.12594238895786597</v>
      </c>
      <c r="D1193">
        <v>0.49098513547584155</v>
      </c>
      <c r="E1193">
        <f>-LOG(GO_Biological_Process_2021_table[[#This Row],[Adjusted P-value]],10)</f>
        <v>0.3089316558984942</v>
      </c>
      <c r="F1193">
        <v>0</v>
      </c>
      <c r="G1193">
        <v>0</v>
      </c>
      <c r="H1193">
        <v>1.3475391027525081</v>
      </c>
      <c r="I1193">
        <v>2.7920076459913941</v>
      </c>
      <c r="J1193" s="1" t="s">
        <v>5526</v>
      </c>
    </row>
    <row r="1194" spans="1:10" x14ac:dyDescent="0.25">
      <c r="A1194" s="1" t="s">
        <v>5527</v>
      </c>
      <c r="B1194" s="1" t="s">
        <v>5528</v>
      </c>
      <c r="C1194">
        <v>0.12821209265481157</v>
      </c>
      <c r="D1194">
        <v>0.49833951402222765</v>
      </c>
      <c r="E1194">
        <f>-LOG(GO_Biological_Process_2021_table[[#This Row],[Adjusted P-value]],10)</f>
        <v>0.30247467565967812</v>
      </c>
      <c r="F1194">
        <v>0</v>
      </c>
      <c r="G1194">
        <v>0</v>
      </c>
      <c r="H1194">
        <v>1.5742724822008709</v>
      </c>
      <c r="I1194">
        <v>3.2336649525717056</v>
      </c>
      <c r="J1194" s="1" t="s">
        <v>5529</v>
      </c>
    </row>
    <row r="1195" spans="1:10" x14ac:dyDescent="0.25">
      <c r="A1195" s="1" t="s">
        <v>5530</v>
      </c>
      <c r="B1195" s="1" t="s">
        <v>705</v>
      </c>
      <c r="C1195">
        <v>0.12868676927623696</v>
      </c>
      <c r="D1195">
        <v>0.49833951402222765</v>
      </c>
      <c r="E1195">
        <f>-LOG(GO_Biological_Process_2021_table[[#This Row],[Adjusted P-value]],10)</f>
        <v>0.30247467565967812</v>
      </c>
      <c r="F1195">
        <v>0</v>
      </c>
      <c r="G1195">
        <v>0</v>
      </c>
      <c r="H1195">
        <v>2.2518180697645755</v>
      </c>
      <c r="I1195">
        <v>4.6170691610303667</v>
      </c>
      <c r="J1195" s="1" t="s">
        <v>5531</v>
      </c>
    </row>
    <row r="1196" spans="1:10" x14ac:dyDescent="0.25">
      <c r="A1196" s="1" t="s">
        <v>5532</v>
      </c>
      <c r="B1196" s="1" t="s">
        <v>705</v>
      </c>
      <c r="C1196">
        <v>0.12868676927623696</v>
      </c>
      <c r="D1196">
        <v>0.49833951402222765</v>
      </c>
      <c r="E1196">
        <f>-LOG(GO_Biological_Process_2021_table[[#This Row],[Adjusted P-value]],10)</f>
        <v>0.30247467565967812</v>
      </c>
      <c r="F1196">
        <v>0</v>
      </c>
      <c r="G1196">
        <v>0</v>
      </c>
      <c r="H1196">
        <v>2.2518180697645755</v>
      </c>
      <c r="I1196">
        <v>4.6170691610303667</v>
      </c>
      <c r="J1196" s="1" t="s">
        <v>5533</v>
      </c>
    </row>
    <row r="1197" spans="1:10" x14ac:dyDescent="0.25">
      <c r="A1197" s="1" t="s">
        <v>5534</v>
      </c>
      <c r="B1197" s="1" t="s">
        <v>705</v>
      </c>
      <c r="C1197">
        <v>0.12868676927623696</v>
      </c>
      <c r="D1197">
        <v>0.49833951402222765</v>
      </c>
      <c r="E1197">
        <f>-LOG(GO_Biological_Process_2021_table[[#This Row],[Adjusted P-value]],10)</f>
        <v>0.30247467565967812</v>
      </c>
      <c r="F1197">
        <v>0</v>
      </c>
      <c r="G1197">
        <v>0</v>
      </c>
      <c r="H1197">
        <v>2.2518180697645755</v>
      </c>
      <c r="I1197">
        <v>4.6170691610303667</v>
      </c>
      <c r="J1197" s="1" t="s">
        <v>5535</v>
      </c>
    </row>
    <row r="1198" spans="1:10" x14ac:dyDescent="0.25">
      <c r="A1198" s="1" t="s">
        <v>5536</v>
      </c>
      <c r="B1198" s="1" t="s">
        <v>705</v>
      </c>
      <c r="C1198">
        <v>0.12868676927623696</v>
      </c>
      <c r="D1198">
        <v>0.49833951402222765</v>
      </c>
      <c r="E1198">
        <f>-LOG(GO_Biological_Process_2021_table[[#This Row],[Adjusted P-value]],10)</f>
        <v>0.30247467565967812</v>
      </c>
      <c r="F1198">
        <v>0</v>
      </c>
      <c r="G1198">
        <v>0</v>
      </c>
      <c r="H1198">
        <v>2.2518180697645755</v>
      </c>
      <c r="I1198">
        <v>4.6170691610303667</v>
      </c>
      <c r="J1198" s="1" t="s">
        <v>5537</v>
      </c>
    </row>
    <row r="1199" spans="1:10" x14ac:dyDescent="0.25">
      <c r="A1199" s="1" t="s">
        <v>5538</v>
      </c>
      <c r="B1199" s="1" t="s">
        <v>705</v>
      </c>
      <c r="C1199">
        <v>0.12868676927623696</v>
      </c>
      <c r="D1199">
        <v>0.49833951402222765</v>
      </c>
      <c r="E1199">
        <f>-LOG(GO_Biological_Process_2021_table[[#This Row],[Adjusted P-value]],10)</f>
        <v>0.30247467565967812</v>
      </c>
      <c r="F1199">
        <v>0</v>
      </c>
      <c r="G1199">
        <v>0</v>
      </c>
      <c r="H1199">
        <v>2.2518180697645755</v>
      </c>
      <c r="I1199">
        <v>4.6170691610303667</v>
      </c>
      <c r="J1199" s="1" t="s">
        <v>5539</v>
      </c>
    </row>
    <row r="1200" spans="1:10" x14ac:dyDescent="0.25">
      <c r="A1200" s="1" t="s">
        <v>5540</v>
      </c>
      <c r="B1200" s="1" t="s">
        <v>705</v>
      </c>
      <c r="C1200">
        <v>0.12868676927623696</v>
      </c>
      <c r="D1200">
        <v>0.49833951402222765</v>
      </c>
      <c r="E1200">
        <f>-LOG(GO_Biological_Process_2021_table[[#This Row],[Adjusted P-value]],10)</f>
        <v>0.30247467565967812</v>
      </c>
      <c r="F1200">
        <v>0</v>
      </c>
      <c r="G1200">
        <v>0</v>
      </c>
      <c r="H1200">
        <v>2.2518180697645755</v>
      </c>
      <c r="I1200">
        <v>4.6170691610303667</v>
      </c>
      <c r="J1200" s="1" t="s">
        <v>5541</v>
      </c>
    </row>
    <row r="1201" spans="1:10" x14ac:dyDescent="0.25">
      <c r="A1201" s="1" t="s">
        <v>5542</v>
      </c>
      <c r="B1201" s="1" t="s">
        <v>705</v>
      </c>
      <c r="C1201">
        <v>0.12868676927623696</v>
      </c>
      <c r="D1201">
        <v>0.49833951402222765</v>
      </c>
      <c r="E1201">
        <f>-LOG(GO_Biological_Process_2021_table[[#This Row],[Adjusted P-value]],10)</f>
        <v>0.30247467565967812</v>
      </c>
      <c r="F1201">
        <v>0</v>
      </c>
      <c r="G1201">
        <v>0</v>
      </c>
      <c r="H1201">
        <v>2.2518180697645755</v>
      </c>
      <c r="I1201">
        <v>4.6170691610303667</v>
      </c>
      <c r="J1201" s="1" t="s">
        <v>4938</v>
      </c>
    </row>
    <row r="1202" spans="1:10" x14ac:dyDescent="0.25">
      <c r="A1202" s="1" t="s">
        <v>5543</v>
      </c>
      <c r="B1202" s="1" t="s">
        <v>717</v>
      </c>
      <c r="C1202">
        <v>0.13146753035144171</v>
      </c>
      <c r="D1202">
        <v>0.50158424757237241</v>
      </c>
      <c r="E1202">
        <f>-LOG(GO_Biological_Process_2021_table[[#This Row],[Adjusted P-value]],10)</f>
        <v>0.29965611113232227</v>
      </c>
      <c r="F1202">
        <v>0</v>
      </c>
      <c r="G1202">
        <v>0</v>
      </c>
      <c r="H1202">
        <v>2.6734932709186658</v>
      </c>
      <c r="I1202">
        <v>5.4245054826778372</v>
      </c>
      <c r="J1202" s="1" t="s">
        <v>543</v>
      </c>
    </row>
    <row r="1203" spans="1:10" x14ac:dyDescent="0.25">
      <c r="A1203" s="1" t="s">
        <v>5544</v>
      </c>
      <c r="B1203" s="1" t="s">
        <v>717</v>
      </c>
      <c r="C1203">
        <v>0.13146753035144171</v>
      </c>
      <c r="D1203">
        <v>0.50158424757237241</v>
      </c>
      <c r="E1203">
        <f>-LOG(GO_Biological_Process_2021_table[[#This Row],[Adjusted P-value]],10)</f>
        <v>0.29965611113232227</v>
      </c>
      <c r="F1203">
        <v>0</v>
      </c>
      <c r="G1203">
        <v>0</v>
      </c>
      <c r="H1203">
        <v>2.6734932709186658</v>
      </c>
      <c r="I1203">
        <v>5.4245054826778372</v>
      </c>
      <c r="J1203" s="1" t="s">
        <v>425</v>
      </c>
    </row>
    <row r="1204" spans="1:10" x14ac:dyDescent="0.25">
      <c r="A1204" s="1" t="s">
        <v>5545</v>
      </c>
      <c r="B1204" s="1" t="s">
        <v>717</v>
      </c>
      <c r="C1204">
        <v>0.13146753035144171</v>
      </c>
      <c r="D1204">
        <v>0.50158424757237241</v>
      </c>
      <c r="E1204">
        <f>-LOG(GO_Biological_Process_2021_table[[#This Row],[Adjusted P-value]],10)</f>
        <v>0.29965611113232227</v>
      </c>
      <c r="F1204">
        <v>0</v>
      </c>
      <c r="G1204">
        <v>0</v>
      </c>
      <c r="H1204">
        <v>2.6734932709186658</v>
      </c>
      <c r="I1204">
        <v>5.4245054826778372</v>
      </c>
      <c r="J1204" s="1" t="s">
        <v>5546</v>
      </c>
    </row>
    <row r="1205" spans="1:10" x14ac:dyDescent="0.25">
      <c r="A1205" s="1" t="s">
        <v>5547</v>
      </c>
      <c r="B1205" s="1" t="s">
        <v>717</v>
      </c>
      <c r="C1205">
        <v>0.13146753035144171</v>
      </c>
      <c r="D1205">
        <v>0.50158424757237241</v>
      </c>
      <c r="E1205">
        <f>-LOG(GO_Biological_Process_2021_table[[#This Row],[Adjusted P-value]],10)</f>
        <v>0.29965611113232227</v>
      </c>
      <c r="F1205">
        <v>0</v>
      </c>
      <c r="G1205">
        <v>0</v>
      </c>
      <c r="H1205">
        <v>2.6734932709186658</v>
      </c>
      <c r="I1205">
        <v>5.4245054826778372</v>
      </c>
      <c r="J1205" s="1" t="s">
        <v>5548</v>
      </c>
    </row>
    <row r="1206" spans="1:10" x14ac:dyDescent="0.25">
      <c r="A1206" s="1" t="s">
        <v>5549</v>
      </c>
      <c r="B1206" s="1" t="s">
        <v>717</v>
      </c>
      <c r="C1206">
        <v>0.13146753035144171</v>
      </c>
      <c r="D1206">
        <v>0.50158424757237241</v>
      </c>
      <c r="E1206">
        <f>-LOG(GO_Biological_Process_2021_table[[#This Row],[Adjusted P-value]],10)</f>
        <v>0.29965611113232227</v>
      </c>
      <c r="F1206">
        <v>0</v>
      </c>
      <c r="G1206">
        <v>0</v>
      </c>
      <c r="H1206">
        <v>2.6734932709186658</v>
      </c>
      <c r="I1206">
        <v>5.4245054826778372</v>
      </c>
      <c r="J1206" s="1" t="s">
        <v>5550</v>
      </c>
    </row>
    <row r="1207" spans="1:10" x14ac:dyDescent="0.25">
      <c r="A1207" s="1" t="s">
        <v>5551</v>
      </c>
      <c r="B1207" s="1" t="s">
        <v>717</v>
      </c>
      <c r="C1207">
        <v>0.13146753035144171</v>
      </c>
      <c r="D1207">
        <v>0.50158424757237241</v>
      </c>
      <c r="E1207">
        <f>-LOG(GO_Biological_Process_2021_table[[#This Row],[Adjusted P-value]],10)</f>
        <v>0.29965611113232227</v>
      </c>
      <c r="F1207">
        <v>0</v>
      </c>
      <c r="G1207">
        <v>0</v>
      </c>
      <c r="H1207">
        <v>2.6734932709186658</v>
      </c>
      <c r="I1207">
        <v>5.4245054826778372</v>
      </c>
      <c r="J1207" s="1" t="s">
        <v>5552</v>
      </c>
    </row>
    <row r="1208" spans="1:10" x14ac:dyDescent="0.25">
      <c r="A1208" s="1" t="s">
        <v>5553</v>
      </c>
      <c r="B1208" s="1" t="s">
        <v>717</v>
      </c>
      <c r="C1208">
        <v>0.13146753035144171</v>
      </c>
      <c r="D1208">
        <v>0.50158424757237241</v>
      </c>
      <c r="E1208">
        <f>-LOG(GO_Biological_Process_2021_table[[#This Row],[Adjusted P-value]],10)</f>
        <v>0.29965611113232227</v>
      </c>
      <c r="F1208">
        <v>0</v>
      </c>
      <c r="G1208">
        <v>0</v>
      </c>
      <c r="H1208">
        <v>2.6734932709186658</v>
      </c>
      <c r="I1208">
        <v>5.4245054826778372</v>
      </c>
      <c r="J1208" s="1" t="s">
        <v>4221</v>
      </c>
    </row>
    <row r="1209" spans="1:10" x14ac:dyDescent="0.25">
      <c r="A1209" s="1" t="s">
        <v>5554</v>
      </c>
      <c r="B1209" s="1" t="s">
        <v>717</v>
      </c>
      <c r="C1209">
        <v>0.13146753035144171</v>
      </c>
      <c r="D1209">
        <v>0.50158424757237241</v>
      </c>
      <c r="E1209">
        <f>-LOG(GO_Biological_Process_2021_table[[#This Row],[Adjusted P-value]],10)</f>
        <v>0.29965611113232227</v>
      </c>
      <c r="F1209">
        <v>0</v>
      </c>
      <c r="G1209">
        <v>0</v>
      </c>
      <c r="H1209">
        <v>2.6734932709186658</v>
      </c>
      <c r="I1209">
        <v>5.4245054826778372</v>
      </c>
      <c r="J1209" s="1" t="s">
        <v>5555</v>
      </c>
    </row>
    <row r="1210" spans="1:10" x14ac:dyDescent="0.25">
      <c r="A1210" s="1" t="s">
        <v>5556</v>
      </c>
      <c r="B1210" s="1" t="s">
        <v>717</v>
      </c>
      <c r="C1210">
        <v>0.13146753035144171</v>
      </c>
      <c r="D1210">
        <v>0.50158424757237241</v>
      </c>
      <c r="E1210">
        <f>-LOG(GO_Biological_Process_2021_table[[#This Row],[Adjusted P-value]],10)</f>
        <v>0.29965611113232227</v>
      </c>
      <c r="F1210">
        <v>0</v>
      </c>
      <c r="G1210">
        <v>0</v>
      </c>
      <c r="H1210">
        <v>2.6734932709186658</v>
      </c>
      <c r="I1210">
        <v>5.4245054826778372</v>
      </c>
      <c r="J1210" s="1" t="s">
        <v>5557</v>
      </c>
    </row>
    <row r="1211" spans="1:10" x14ac:dyDescent="0.25">
      <c r="A1211" s="1" t="s">
        <v>5558</v>
      </c>
      <c r="B1211" s="1" t="s">
        <v>717</v>
      </c>
      <c r="C1211">
        <v>0.13146753035144171</v>
      </c>
      <c r="D1211">
        <v>0.50158424757237241</v>
      </c>
      <c r="E1211">
        <f>-LOG(GO_Biological_Process_2021_table[[#This Row],[Adjusted P-value]],10)</f>
        <v>0.29965611113232227</v>
      </c>
      <c r="F1211">
        <v>0</v>
      </c>
      <c r="G1211">
        <v>0</v>
      </c>
      <c r="H1211">
        <v>2.6734932709186658</v>
      </c>
      <c r="I1211">
        <v>5.4245054826778372</v>
      </c>
      <c r="J1211" s="1" t="s">
        <v>5559</v>
      </c>
    </row>
    <row r="1212" spans="1:10" x14ac:dyDescent="0.25">
      <c r="A1212" s="1" t="s">
        <v>5560</v>
      </c>
      <c r="B1212" s="1" t="s">
        <v>717</v>
      </c>
      <c r="C1212">
        <v>0.13146753035144171</v>
      </c>
      <c r="D1212">
        <v>0.50158424757237241</v>
      </c>
      <c r="E1212">
        <f>-LOG(GO_Biological_Process_2021_table[[#This Row],[Adjusted P-value]],10)</f>
        <v>0.29965611113232227</v>
      </c>
      <c r="F1212">
        <v>0</v>
      </c>
      <c r="G1212">
        <v>0</v>
      </c>
      <c r="H1212">
        <v>2.6734932709186658</v>
      </c>
      <c r="I1212">
        <v>5.4245054826778372</v>
      </c>
      <c r="J1212" s="1" t="s">
        <v>5561</v>
      </c>
    </row>
    <row r="1213" spans="1:10" x14ac:dyDescent="0.25">
      <c r="A1213" s="1" t="s">
        <v>5562</v>
      </c>
      <c r="B1213" s="1" t="s">
        <v>717</v>
      </c>
      <c r="C1213">
        <v>0.13146753035144171</v>
      </c>
      <c r="D1213">
        <v>0.50158424757237241</v>
      </c>
      <c r="E1213">
        <f>-LOG(GO_Biological_Process_2021_table[[#This Row],[Adjusted P-value]],10)</f>
        <v>0.29965611113232227</v>
      </c>
      <c r="F1213">
        <v>0</v>
      </c>
      <c r="G1213">
        <v>0</v>
      </c>
      <c r="H1213">
        <v>2.6734932709186658</v>
      </c>
      <c r="I1213">
        <v>5.4245054826778372</v>
      </c>
      <c r="J1213" s="1" t="s">
        <v>166</v>
      </c>
    </row>
    <row r="1214" spans="1:10" x14ac:dyDescent="0.25">
      <c r="A1214" s="1" t="s">
        <v>5563</v>
      </c>
      <c r="B1214" s="1" t="s">
        <v>717</v>
      </c>
      <c r="C1214">
        <v>0.13146753035144171</v>
      </c>
      <c r="D1214">
        <v>0.50158424757237241</v>
      </c>
      <c r="E1214">
        <f>-LOG(GO_Biological_Process_2021_table[[#This Row],[Adjusted P-value]],10)</f>
        <v>0.29965611113232227</v>
      </c>
      <c r="F1214">
        <v>0</v>
      </c>
      <c r="G1214">
        <v>0</v>
      </c>
      <c r="H1214">
        <v>2.6734932709186658</v>
      </c>
      <c r="I1214">
        <v>5.4245054826778372</v>
      </c>
      <c r="J1214" s="1" t="s">
        <v>5564</v>
      </c>
    </row>
    <row r="1215" spans="1:10" x14ac:dyDescent="0.25">
      <c r="A1215" s="1" t="s">
        <v>5565</v>
      </c>
      <c r="B1215" s="1" t="s">
        <v>717</v>
      </c>
      <c r="C1215">
        <v>0.13146753035144171</v>
      </c>
      <c r="D1215">
        <v>0.50158424757237241</v>
      </c>
      <c r="E1215">
        <f>-LOG(GO_Biological_Process_2021_table[[#This Row],[Adjusted P-value]],10)</f>
        <v>0.29965611113232227</v>
      </c>
      <c r="F1215">
        <v>0</v>
      </c>
      <c r="G1215">
        <v>0</v>
      </c>
      <c r="H1215">
        <v>2.6734932709186658</v>
      </c>
      <c r="I1215">
        <v>5.4245054826778372</v>
      </c>
      <c r="J1215" s="1" t="s">
        <v>5566</v>
      </c>
    </row>
    <row r="1216" spans="1:10" x14ac:dyDescent="0.25">
      <c r="A1216" s="1" t="s">
        <v>5567</v>
      </c>
      <c r="B1216" s="1" t="s">
        <v>717</v>
      </c>
      <c r="C1216">
        <v>0.13146753035144171</v>
      </c>
      <c r="D1216">
        <v>0.50158424757237241</v>
      </c>
      <c r="E1216">
        <f>-LOG(GO_Biological_Process_2021_table[[#This Row],[Adjusted P-value]],10)</f>
        <v>0.29965611113232227</v>
      </c>
      <c r="F1216">
        <v>0</v>
      </c>
      <c r="G1216">
        <v>0</v>
      </c>
      <c r="H1216">
        <v>2.6734932709186658</v>
      </c>
      <c r="I1216">
        <v>5.4245054826778372</v>
      </c>
      <c r="J1216" s="1" t="s">
        <v>5568</v>
      </c>
    </row>
    <row r="1217" spans="1:10" x14ac:dyDescent="0.25">
      <c r="A1217" s="1" t="s">
        <v>5569</v>
      </c>
      <c r="B1217" s="1" t="s">
        <v>717</v>
      </c>
      <c r="C1217">
        <v>0.13146753035144171</v>
      </c>
      <c r="D1217">
        <v>0.50158424757237241</v>
      </c>
      <c r="E1217">
        <f>-LOG(GO_Biological_Process_2021_table[[#This Row],[Adjusted P-value]],10)</f>
        <v>0.29965611113232227</v>
      </c>
      <c r="F1217">
        <v>0</v>
      </c>
      <c r="G1217">
        <v>0</v>
      </c>
      <c r="H1217">
        <v>2.6734932709186658</v>
      </c>
      <c r="I1217">
        <v>5.4245054826778372</v>
      </c>
      <c r="J1217" s="1" t="s">
        <v>5570</v>
      </c>
    </row>
    <row r="1218" spans="1:10" x14ac:dyDescent="0.25">
      <c r="A1218" s="1" t="s">
        <v>5571</v>
      </c>
      <c r="B1218" s="1" t="s">
        <v>717</v>
      </c>
      <c r="C1218">
        <v>0.13146753035144171</v>
      </c>
      <c r="D1218">
        <v>0.50158424757237241</v>
      </c>
      <c r="E1218">
        <f>-LOG(GO_Biological_Process_2021_table[[#This Row],[Adjusted P-value]],10)</f>
        <v>0.29965611113232227</v>
      </c>
      <c r="F1218">
        <v>0</v>
      </c>
      <c r="G1218">
        <v>0</v>
      </c>
      <c r="H1218">
        <v>2.6734932709186658</v>
      </c>
      <c r="I1218">
        <v>5.4245054826778372</v>
      </c>
      <c r="J1218" s="1" t="s">
        <v>5572</v>
      </c>
    </row>
    <row r="1219" spans="1:10" x14ac:dyDescent="0.25">
      <c r="A1219" s="1" t="s">
        <v>5573</v>
      </c>
      <c r="B1219" s="1" t="s">
        <v>717</v>
      </c>
      <c r="C1219">
        <v>0.13146753035144171</v>
      </c>
      <c r="D1219">
        <v>0.50158424757237241</v>
      </c>
      <c r="E1219">
        <f>-LOG(GO_Biological_Process_2021_table[[#This Row],[Adjusted P-value]],10)</f>
        <v>0.29965611113232227</v>
      </c>
      <c r="F1219">
        <v>0</v>
      </c>
      <c r="G1219">
        <v>0</v>
      </c>
      <c r="H1219">
        <v>2.6734932709186658</v>
      </c>
      <c r="I1219">
        <v>5.4245054826778372</v>
      </c>
      <c r="J1219" s="1" t="s">
        <v>5574</v>
      </c>
    </row>
    <row r="1220" spans="1:10" x14ac:dyDescent="0.25">
      <c r="A1220" s="1" t="s">
        <v>5575</v>
      </c>
      <c r="B1220" s="1" t="s">
        <v>5576</v>
      </c>
      <c r="C1220">
        <v>0.13170149701917849</v>
      </c>
      <c r="D1220">
        <v>0.50206468962110129</v>
      </c>
      <c r="E1220">
        <f>-LOG(GO_Biological_Process_2021_table[[#This Row],[Adjusted P-value]],10)</f>
        <v>0.29924032162895609</v>
      </c>
      <c r="F1220">
        <v>0</v>
      </c>
      <c r="G1220">
        <v>0</v>
      </c>
      <c r="H1220">
        <v>1.4940082079343364</v>
      </c>
      <c r="I1220">
        <v>3.028679290559984</v>
      </c>
      <c r="J1220" s="1" t="s">
        <v>5577</v>
      </c>
    </row>
    <row r="1221" spans="1:10" x14ac:dyDescent="0.25">
      <c r="A1221" s="1" t="s">
        <v>5578</v>
      </c>
      <c r="B1221" s="1" t="s">
        <v>722</v>
      </c>
      <c r="C1221">
        <v>0.13227953908144327</v>
      </c>
      <c r="D1221">
        <v>0.50344227527556662</v>
      </c>
      <c r="E1221">
        <f>-LOG(GO_Biological_Process_2021_table[[#This Row],[Adjusted P-value]],10)</f>
        <v>0.29805031848965374</v>
      </c>
      <c r="F1221">
        <v>0</v>
      </c>
      <c r="G1221">
        <v>0</v>
      </c>
      <c r="H1221">
        <v>1.7420036827388665</v>
      </c>
      <c r="I1221">
        <v>3.5237910283400256</v>
      </c>
      <c r="J1221" s="1" t="s">
        <v>5579</v>
      </c>
    </row>
    <row r="1222" spans="1:10" x14ac:dyDescent="0.25">
      <c r="A1222" s="1" t="s">
        <v>5580</v>
      </c>
      <c r="B1222" s="1" t="s">
        <v>722</v>
      </c>
      <c r="C1222">
        <v>0.13227953908144327</v>
      </c>
      <c r="D1222">
        <v>0.50344227527556662</v>
      </c>
      <c r="E1222">
        <f>-LOG(GO_Biological_Process_2021_table[[#This Row],[Adjusted P-value]],10)</f>
        <v>0.29805031848965374</v>
      </c>
      <c r="F1222">
        <v>0</v>
      </c>
      <c r="G1222">
        <v>0</v>
      </c>
      <c r="H1222">
        <v>1.7420036827388665</v>
      </c>
      <c r="I1222">
        <v>3.5237910283400256</v>
      </c>
      <c r="J1222" s="1" t="s">
        <v>5581</v>
      </c>
    </row>
    <row r="1223" spans="1:10" x14ac:dyDescent="0.25">
      <c r="A1223" s="1" t="s">
        <v>5582</v>
      </c>
      <c r="B1223" s="1" t="s">
        <v>5583</v>
      </c>
      <c r="C1223">
        <v>0.13246494832539146</v>
      </c>
      <c r="D1223">
        <v>0.50373536404917685</v>
      </c>
      <c r="E1223">
        <f>-LOG(GO_Biological_Process_2021_table[[#This Row],[Adjusted P-value]],10)</f>
        <v>0.29779755902457072</v>
      </c>
      <c r="F1223">
        <v>0</v>
      </c>
      <c r="G1223">
        <v>0</v>
      </c>
      <c r="H1223">
        <v>1.3477407556090817</v>
      </c>
      <c r="I1223">
        <v>2.7243733121389875</v>
      </c>
      <c r="J1223" s="1" t="s">
        <v>5584</v>
      </c>
    </row>
    <row r="1224" spans="1:10" x14ac:dyDescent="0.25">
      <c r="A1224" s="1" t="s">
        <v>5585</v>
      </c>
      <c r="B1224" s="1" t="s">
        <v>5586</v>
      </c>
      <c r="C1224">
        <v>0.1333449790901417</v>
      </c>
      <c r="D1224">
        <v>0.50588587327183399</v>
      </c>
      <c r="E1224">
        <f>-LOG(GO_Biological_Process_2021_table[[#This Row],[Adjusted P-value]],10)</f>
        <v>0.29594744797975125</v>
      </c>
      <c r="F1224">
        <v>0</v>
      </c>
      <c r="G1224">
        <v>0</v>
      </c>
      <c r="H1224">
        <v>1.6055196711685262</v>
      </c>
      <c r="I1224">
        <v>3.2348262099139382</v>
      </c>
      <c r="J1224" s="1" t="s">
        <v>5587</v>
      </c>
    </row>
    <row r="1225" spans="1:10" x14ac:dyDescent="0.25">
      <c r="A1225" s="1" t="s">
        <v>5588</v>
      </c>
      <c r="B1225" s="1" t="s">
        <v>725</v>
      </c>
      <c r="C1225">
        <v>0.13401022379979075</v>
      </c>
      <c r="D1225">
        <v>0.50588587327183399</v>
      </c>
      <c r="E1225">
        <f>-LOG(GO_Biological_Process_2021_table[[#This Row],[Adjusted P-value]],10)</f>
        <v>0.29594744797975125</v>
      </c>
      <c r="F1225">
        <v>0</v>
      </c>
      <c r="G1225">
        <v>0</v>
      </c>
      <c r="H1225">
        <v>1.9810583870337826</v>
      </c>
      <c r="I1225">
        <v>3.9816087738914114</v>
      </c>
      <c r="J1225" s="1" t="s">
        <v>5589</v>
      </c>
    </row>
    <row r="1226" spans="1:10" x14ac:dyDescent="0.25">
      <c r="A1226" s="1" t="s">
        <v>5590</v>
      </c>
      <c r="B1226" s="1" t="s">
        <v>725</v>
      </c>
      <c r="C1226">
        <v>0.13401022379979075</v>
      </c>
      <c r="D1226">
        <v>0.50588587327183399</v>
      </c>
      <c r="E1226">
        <f>-LOG(GO_Biological_Process_2021_table[[#This Row],[Adjusted P-value]],10)</f>
        <v>0.29594744797975125</v>
      </c>
      <c r="F1226">
        <v>0</v>
      </c>
      <c r="G1226">
        <v>0</v>
      </c>
      <c r="H1226">
        <v>1.9810583870337826</v>
      </c>
      <c r="I1226">
        <v>3.9816087738914114</v>
      </c>
      <c r="J1226" s="1" t="s">
        <v>5591</v>
      </c>
    </row>
    <row r="1227" spans="1:10" x14ac:dyDescent="0.25">
      <c r="A1227" s="1" t="s">
        <v>5592</v>
      </c>
      <c r="B1227" s="1" t="s">
        <v>725</v>
      </c>
      <c r="C1227">
        <v>0.13401022379979075</v>
      </c>
      <c r="D1227">
        <v>0.50588587327183399</v>
      </c>
      <c r="E1227">
        <f>-LOG(GO_Biological_Process_2021_table[[#This Row],[Adjusted P-value]],10)</f>
        <v>0.29594744797975125</v>
      </c>
      <c r="F1227">
        <v>0</v>
      </c>
      <c r="G1227">
        <v>0</v>
      </c>
      <c r="H1227">
        <v>1.9810583870337826</v>
      </c>
      <c r="I1227">
        <v>3.9816087738914114</v>
      </c>
      <c r="J1227" s="1" t="s">
        <v>5593</v>
      </c>
    </row>
    <row r="1228" spans="1:10" x14ac:dyDescent="0.25">
      <c r="A1228" s="1" t="s">
        <v>5594</v>
      </c>
      <c r="B1228" s="1" t="s">
        <v>725</v>
      </c>
      <c r="C1228">
        <v>0.13401022379979075</v>
      </c>
      <c r="D1228">
        <v>0.50588587327183399</v>
      </c>
      <c r="E1228">
        <f>-LOG(GO_Biological_Process_2021_table[[#This Row],[Adjusted P-value]],10)</f>
        <v>0.29594744797975125</v>
      </c>
      <c r="F1228">
        <v>0</v>
      </c>
      <c r="G1228">
        <v>0</v>
      </c>
      <c r="H1228">
        <v>1.9810583870337826</v>
      </c>
      <c r="I1228">
        <v>3.9816087738914114</v>
      </c>
      <c r="J1228" s="1" t="s">
        <v>5595</v>
      </c>
    </row>
    <row r="1229" spans="1:10" x14ac:dyDescent="0.25">
      <c r="A1229" s="1" t="s">
        <v>5596</v>
      </c>
      <c r="B1229" s="1" t="s">
        <v>725</v>
      </c>
      <c r="C1229">
        <v>0.13401022379979075</v>
      </c>
      <c r="D1229">
        <v>0.50588587327183399</v>
      </c>
      <c r="E1229">
        <f>-LOG(GO_Biological_Process_2021_table[[#This Row],[Adjusted P-value]],10)</f>
        <v>0.29594744797975125</v>
      </c>
      <c r="F1229">
        <v>0</v>
      </c>
      <c r="G1229">
        <v>0</v>
      </c>
      <c r="H1229">
        <v>1.9810583870337826</v>
      </c>
      <c r="I1229">
        <v>3.9816087738914114</v>
      </c>
      <c r="J1229" s="1" t="s">
        <v>5597</v>
      </c>
    </row>
    <row r="1230" spans="1:10" x14ac:dyDescent="0.25">
      <c r="A1230" s="1" t="s">
        <v>5598</v>
      </c>
      <c r="B1230" s="1" t="s">
        <v>725</v>
      </c>
      <c r="C1230">
        <v>0.13401022379979075</v>
      </c>
      <c r="D1230">
        <v>0.50588587327183399</v>
      </c>
      <c r="E1230">
        <f>-LOG(GO_Biological_Process_2021_table[[#This Row],[Adjusted P-value]],10)</f>
        <v>0.29594744797975125</v>
      </c>
      <c r="F1230">
        <v>0</v>
      </c>
      <c r="G1230">
        <v>0</v>
      </c>
      <c r="H1230">
        <v>1.9810583870337826</v>
      </c>
      <c r="I1230">
        <v>3.9816087738914114</v>
      </c>
      <c r="J1230" s="1" t="s">
        <v>5599</v>
      </c>
    </row>
    <row r="1231" spans="1:10" x14ac:dyDescent="0.25">
      <c r="A1231" s="1" t="s">
        <v>5600</v>
      </c>
      <c r="B1231" s="1" t="s">
        <v>725</v>
      </c>
      <c r="C1231">
        <v>0.13401022379979075</v>
      </c>
      <c r="D1231">
        <v>0.50588587327183399</v>
      </c>
      <c r="E1231">
        <f>-LOG(GO_Biological_Process_2021_table[[#This Row],[Adjusted P-value]],10)</f>
        <v>0.29594744797975125</v>
      </c>
      <c r="F1231">
        <v>0</v>
      </c>
      <c r="G1231">
        <v>0</v>
      </c>
      <c r="H1231">
        <v>1.9810583870337826</v>
      </c>
      <c r="I1231">
        <v>3.9816087738914114</v>
      </c>
      <c r="J1231" s="1" t="s">
        <v>5601</v>
      </c>
    </row>
    <row r="1232" spans="1:10" x14ac:dyDescent="0.25">
      <c r="A1232" s="1" t="s">
        <v>5602</v>
      </c>
      <c r="B1232" s="1" t="s">
        <v>725</v>
      </c>
      <c r="C1232">
        <v>0.13401022379979075</v>
      </c>
      <c r="D1232">
        <v>0.50588587327183399</v>
      </c>
      <c r="E1232">
        <f>-LOG(GO_Biological_Process_2021_table[[#This Row],[Adjusted P-value]],10)</f>
        <v>0.29594744797975125</v>
      </c>
      <c r="F1232">
        <v>0</v>
      </c>
      <c r="G1232">
        <v>0</v>
      </c>
      <c r="H1232">
        <v>1.9810583870337826</v>
      </c>
      <c r="I1232">
        <v>3.9816087738914114</v>
      </c>
      <c r="J1232" s="1" t="s">
        <v>466</v>
      </c>
    </row>
    <row r="1233" spans="1:10" x14ac:dyDescent="0.25">
      <c r="A1233" s="1" t="s">
        <v>5603</v>
      </c>
      <c r="B1233" s="1" t="s">
        <v>5604</v>
      </c>
      <c r="C1233">
        <v>0.13437018548838611</v>
      </c>
      <c r="D1233">
        <v>0.50601154940399529</v>
      </c>
      <c r="E1233">
        <f>-LOG(GO_Biological_Process_2021_table[[#This Row],[Adjusted P-value]],10)</f>
        <v>0.29583957054126364</v>
      </c>
      <c r="F1233">
        <v>0</v>
      </c>
      <c r="G1233">
        <v>0</v>
      </c>
      <c r="H1233">
        <v>1.8341651314687657</v>
      </c>
      <c r="I1233">
        <v>3.681456850262439</v>
      </c>
      <c r="J1233" s="1" t="s">
        <v>5605</v>
      </c>
    </row>
    <row r="1234" spans="1:10" x14ac:dyDescent="0.25">
      <c r="A1234" s="1" t="s">
        <v>5606</v>
      </c>
      <c r="B1234" s="1" t="s">
        <v>5604</v>
      </c>
      <c r="C1234">
        <v>0.13437018548838611</v>
      </c>
      <c r="D1234">
        <v>0.50601154940399529</v>
      </c>
      <c r="E1234">
        <f>-LOG(GO_Biological_Process_2021_table[[#This Row],[Adjusted P-value]],10)</f>
        <v>0.29583957054126364</v>
      </c>
      <c r="F1234">
        <v>0</v>
      </c>
      <c r="G1234">
        <v>0</v>
      </c>
      <c r="H1234">
        <v>1.8341651314687657</v>
      </c>
      <c r="I1234">
        <v>3.681456850262439</v>
      </c>
      <c r="J1234" s="1" t="s">
        <v>5607</v>
      </c>
    </row>
    <row r="1235" spans="1:10" x14ac:dyDescent="0.25">
      <c r="A1235" s="1" t="s">
        <v>5608</v>
      </c>
      <c r="B1235" s="1" t="s">
        <v>5604</v>
      </c>
      <c r="C1235">
        <v>0.13437018548838611</v>
      </c>
      <c r="D1235">
        <v>0.50601154940399529</v>
      </c>
      <c r="E1235">
        <f>-LOG(GO_Biological_Process_2021_table[[#This Row],[Adjusted P-value]],10)</f>
        <v>0.29583957054126364</v>
      </c>
      <c r="F1235">
        <v>0</v>
      </c>
      <c r="G1235">
        <v>0</v>
      </c>
      <c r="H1235">
        <v>1.8341651314687657</v>
      </c>
      <c r="I1235">
        <v>3.681456850262439</v>
      </c>
      <c r="J1235" s="1" t="s">
        <v>5609</v>
      </c>
    </row>
    <row r="1236" spans="1:10" x14ac:dyDescent="0.25">
      <c r="A1236" s="1" t="s">
        <v>5610</v>
      </c>
      <c r="B1236" s="1" t="s">
        <v>5611</v>
      </c>
      <c r="C1236">
        <v>0.13847700759841852</v>
      </c>
      <c r="D1236">
        <v>0.51151388296501299</v>
      </c>
      <c r="E1236">
        <f>-LOG(GO_Biological_Process_2021_table[[#This Row],[Adjusted P-value]],10)</f>
        <v>0.29114257463358739</v>
      </c>
      <c r="F1236">
        <v>0</v>
      </c>
      <c r="G1236">
        <v>0</v>
      </c>
      <c r="H1236">
        <v>1.4091430698136029</v>
      </c>
      <c r="I1236">
        <v>2.7859476832680397</v>
      </c>
      <c r="J1236" s="1" t="s">
        <v>5612</v>
      </c>
    </row>
    <row r="1237" spans="1:10" x14ac:dyDescent="0.25">
      <c r="A1237" s="1" t="s">
        <v>5613</v>
      </c>
      <c r="B1237" s="1" t="s">
        <v>5614</v>
      </c>
      <c r="C1237">
        <v>0.14064177708233927</v>
      </c>
      <c r="D1237">
        <v>0.51151388296501299</v>
      </c>
      <c r="E1237">
        <f>-LOG(GO_Biological_Process_2021_table[[#This Row],[Adjusted P-value]],10)</f>
        <v>0.29114257463358739</v>
      </c>
      <c r="F1237">
        <v>0</v>
      </c>
      <c r="G1237">
        <v>0</v>
      </c>
      <c r="H1237">
        <v>1.2542242375944237</v>
      </c>
      <c r="I1237">
        <v>2.4602100194751371</v>
      </c>
      <c r="J1237" s="1" t="s">
        <v>5615</v>
      </c>
    </row>
    <row r="1238" spans="1:10" x14ac:dyDescent="0.25">
      <c r="A1238" s="1" t="s">
        <v>5616</v>
      </c>
      <c r="B1238" s="1" t="s">
        <v>734</v>
      </c>
      <c r="C1238">
        <v>0.14212917435664391</v>
      </c>
      <c r="D1238">
        <v>0.51151388296501299</v>
      </c>
      <c r="E1238">
        <f>-LOG(GO_Biological_Process_2021_table[[#This Row],[Adjusted P-value]],10)</f>
        <v>0.29114257463358739</v>
      </c>
      <c r="F1238">
        <v>0</v>
      </c>
      <c r="G1238">
        <v>0</v>
      </c>
      <c r="H1238">
        <v>1.5791130406322498</v>
      </c>
      <c r="I1238">
        <v>3.0808794764452498</v>
      </c>
      <c r="J1238" s="1" t="s">
        <v>5617</v>
      </c>
    </row>
    <row r="1239" spans="1:10" x14ac:dyDescent="0.25">
      <c r="A1239" s="1" t="s">
        <v>5618</v>
      </c>
      <c r="B1239" s="1" t="s">
        <v>5619</v>
      </c>
      <c r="C1239">
        <v>0.14271098084184469</v>
      </c>
      <c r="D1239">
        <v>0.51151388296501299</v>
      </c>
      <c r="E1239">
        <f>-LOG(GO_Biological_Process_2021_table[[#This Row],[Adjusted P-value]],10)</f>
        <v>0.29114257463358739</v>
      </c>
      <c r="F1239">
        <v>0</v>
      </c>
      <c r="G1239">
        <v>0</v>
      </c>
      <c r="H1239">
        <v>1.7023193814982671</v>
      </c>
      <c r="I1239">
        <v>3.3143031540164736</v>
      </c>
      <c r="J1239" s="1" t="s">
        <v>5620</v>
      </c>
    </row>
    <row r="1240" spans="1:10" x14ac:dyDescent="0.25">
      <c r="A1240" s="1" t="s">
        <v>5621</v>
      </c>
      <c r="B1240" s="1" t="s">
        <v>5619</v>
      </c>
      <c r="C1240">
        <v>0.14271098084184469</v>
      </c>
      <c r="D1240">
        <v>0.51151388296501299</v>
      </c>
      <c r="E1240">
        <f>-LOG(GO_Biological_Process_2021_table[[#This Row],[Adjusted P-value]],10)</f>
        <v>0.29114257463358739</v>
      </c>
      <c r="F1240">
        <v>0</v>
      </c>
      <c r="G1240">
        <v>0</v>
      </c>
      <c r="H1240">
        <v>1.7023193814982671</v>
      </c>
      <c r="I1240">
        <v>3.3143031540164736</v>
      </c>
      <c r="J1240" s="1" t="s">
        <v>5622</v>
      </c>
    </row>
    <row r="1241" spans="1:10" x14ac:dyDescent="0.25">
      <c r="A1241" s="1" t="s">
        <v>5623</v>
      </c>
      <c r="B1241" s="1" t="s">
        <v>5624</v>
      </c>
      <c r="C1241">
        <v>0.14449770793552794</v>
      </c>
      <c r="D1241">
        <v>0.51151388296501299</v>
      </c>
      <c r="E1241">
        <f>-LOG(GO_Biological_Process_2021_table[[#This Row],[Adjusted P-value]],10)</f>
        <v>0.29114257463358739</v>
      </c>
      <c r="F1241">
        <v>0</v>
      </c>
      <c r="G1241">
        <v>0</v>
      </c>
      <c r="H1241">
        <v>1.5291253986906161</v>
      </c>
      <c r="I1241">
        <v>2.9580802904820507</v>
      </c>
      <c r="J1241" s="1" t="s">
        <v>5625</v>
      </c>
    </row>
    <row r="1242" spans="1:10" x14ac:dyDescent="0.25">
      <c r="A1242" s="1" t="s">
        <v>5626</v>
      </c>
      <c r="B1242" s="1" t="s">
        <v>741</v>
      </c>
      <c r="C1242">
        <v>0.14456477097926843</v>
      </c>
      <c r="D1242">
        <v>0.51151388296501299</v>
      </c>
      <c r="E1242">
        <f>-LOG(GO_Biological_Process_2021_table[[#This Row],[Adjusted P-value]],10)</f>
        <v>0.29114257463358739</v>
      </c>
      <c r="F1242">
        <v>0</v>
      </c>
      <c r="G1242">
        <v>0</v>
      </c>
      <c r="H1242">
        <v>2.1391100702576114</v>
      </c>
      <c r="I1242">
        <v>4.1370979790382272</v>
      </c>
      <c r="J1242" s="1" t="s">
        <v>5627</v>
      </c>
    </row>
    <row r="1243" spans="1:10" x14ac:dyDescent="0.25">
      <c r="A1243" s="1" t="s">
        <v>5628</v>
      </c>
      <c r="B1243" s="1" t="s">
        <v>741</v>
      </c>
      <c r="C1243">
        <v>0.14456477097926843</v>
      </c>
      <c r="D1243">
        <v>0.51151388296501299</v>
      </c>
      <c r="E1243">
        <f>-LOG(GO_Biological_Process_2021_table[[#This Row],[Adjusted P-value]],10)</f>
        <v>0.29114257463358739</v>
      </c>
      <c r="F1243">
        <v>0</v>
      </c>
      <c r="G1243">
        <v>0</v>
      </c>
      <c r="H1243">
        <v>2.1391100702576114</v>
      </c>
      <c r="I1243">
        <v>4.1370979790382272</v>
      </c>
      <c r="J1243" s="1" t="s">
        <v>5629</v>
      </c>
    </row>
    <row r="1244" spans="1:10" x14ac:dyDescent="0.25">
      <c r="A1244" s="1" t="s">
        <v>5630</v>
      </c>
      <c r="B1244" s="1" t="s">
        <v>741</v>
      </c>
      <c r="C1244">
        <v>0.14456477097926843</v>
      </c>
      <c r="D1244">
        <v>0.51151388296501299</v>
      </c>
      <c r="E1244">
        <f>-LOG(GO_Biological_Process_2021_table[[#This Row],[Adjusted P-value]],10)</f>
        <v>0.29114257463358739</v>
      </c>
      <c r="F1244">
        <v>0</v>
      </c>
      <c r="G1244">
        <v>0</v>
      </c>
      <c r="H1244">
        <v>2.1391100702576114</v>
      </c>
      <c r="I1244">
        <v>4.1370979790382272</v>
      </c>
      <c r="J1244" s="1" t="s">
        <v>5631</v>
      </c>
    </row>
    <row r="1245" spans="1:10" x14ac:dyDescent="0.25">
      <c r="A1245" s="1" t="s">
        <v>5632</v>
      </c>
      <c r="B1245" s="1" t="s">
        <v>741</v>
      </c>
      <c r="C1245">
        <v>0.14456477097926843</v>
      </c>
      <c r="D1245">
        <v>0.51151388296501299</v>
      </c>
      <c r="E1245">
        <f>-LOG(GO_Biological_Process_2021_table[[#This Row],[Adjusted P-value]],10)</f>
        <v>0.29114257463358739</v>
      </c>
      <c r="F1245">
        <v>0</v>
      </c>
      <c r="G1245">
        <v>0</v>
      </c>
      <c r="H1245">
        <v>2.1391100702576114</v>
      </c>
      <c r="I1245">
        <v>4.1370979790382272</v>
      </c>
      <c r="J1245" s="1" t="s">
        <v>5633</v>
      </c>
    </row>
    <row r="1246" spans="1:10" x14ac:dyDescent="0.25">
      <c r="A1246" s="1" t="s">
        <v>5634</v>
      </c>
      <c r="B1246" s="1" t="s">
        <v>741</v>
      </c>
      <c r="C1246">
        <v>0.14456477097926843</v>
      </c>
      <c r="D1246">
        <v>0.51151388296501299</v>
      </c>
      <c r="E1246">
        <f>-LOG(GO_Biological_Process_2021_table[[#This Row],[Adjusted P-value]],10)</f>
        <v>0.29114257463358739</v>
      </c>
      <c r="F1246">
        <v>0</v>
      </c>
      <c r="G1246">
        <v>0</v>
      </c>
      <c r="H1246">
        <v>2.1391100702576114</v>
      </c>
      <c r="I1246">
        <v>4.1370979790382272</v>
      </c>
      <c r="J1246" s="1" t="s">
        <v>5635</v>
      </c>
    </row>
    <row r="1247" spans="1:10" x14ac:dyDescent="0.25">
      <c r="A1247" s="1" t="s">
        <v>5636</v>
      </c>
      <c r="B1247" s="1" t="s">
        <v>741</v>
      </c>
      <c r="C1247">
        <v>0.14456477097926843</v>
      </c>
      <c r="D1247">
        <v>0.51151388296501299</v>
      </c>
      <c r="E1247">
        <f>-LOG(GO_Biological_Process_2021_table[[#This Row],[Adjusted P-value]],10)</f>
        <v>0.29114257463358739</v>
      </c>
      <c r="F1247">
        <v>0</v>
      </c>
      <c r="G1247">
        <v>0</v>
      </c>
      <c r="H1247">
        <v>2.1391100702576114</v>
      </c>
      <c r="I1247">
        <v>4.1370979790382272</v>
      </c>
      <c r="J1247" s="1" t="s">
        <v>5637</v>
      </c>
    </row>
    <row r="1248" spans="1:10" x14ac:dyDescent="0.25">
      <c r="A1248" s="1" t="s">
        <v>5638</v>
      </c>
      <c r="B1248" s="1" t="s">
        <v>741</v>
      </c>
      <c r="C1248">
        <v>0.14456477097926843</v>
      </c>
      <c r="D1248">
        <v>0.51151388296501299</v>
      </c>
      <c r="E1248">
        <f>-LOG(GO_Biological_Process_2021_table[[#This Row],[Adjusted P-value]],10)</f>
        <v>0.29114257463358739</v>
      </c>
      <c r="F1248">
        <v>0</v>
      </c>
      <c r="G1248">
        <v>0</v>
      </c>
      <c r="H1248">
        <v>2.1391100702576114</v>
      </c>
      <c r="I1248">
        <v>4.1370979790382272</v>
      </c>
      <c r="J1248" s="1" t="s">
        <v>5639</v>
      </c>
    </row>
    <row r="1249" spans="1:10" x14ac:dyDescent="0.25">
      <c r="A1249" s="1" t="s">
        <v>5640</v>
      </c>
      <c r="B1249" s="1" t="s">
        <v>741</v>
      </c>
      <c r="C1249">
        <v>0.14456477097926843</v>
      </c>
      <c r="D1249">
        <v>0.51151388296501299</v>
      </c>
      <c r="E1249">
        <f>-LOG(GO_Biological_Process_2021_table[[#This Row],[Adjusted P-value]],10)</f>
        <v>0.29114257463358739</v>
      </c>
      <c r="F1249">
        <v>0</v>
      </c>
      <c r="G1249">
        <v>0</v>
      </c>
      <c r="H1249">
        <v>2.1391100702576114</v>
      </c>
      <c r="I1249">
        <v>4.1370979790382272</v>
      </c>
      <c r="J1249" s="1" t="s">
        <v>5641</v>
      </c>
    </row>
    <row r="1250" spans="1:10" x14ac:dyDescent="0.25">
      <c r="A1250" s="1" t="s">
        <v>5642</v>
      </c>
      <c r="B1250" s="1" t="s">
        <v>741</v>
      </c>
      <c r="C1250">
        <v>0.14456477097926843</v>
      </c>
      <c r="D1250">
        <v>0.51151388296501299</v>
      </c>
      <c r="E1250">
        <f>-LOG(GO_Biological_Process_2021_table[[#This Row],[Adjusted P-value]],10)</f>
        <v>0.29114257463358739</v>
      </c>
      <c r="F1250">
        <v>0</v>
      </c>
      <c r="G1250">
        <v>0</v>
      </c>
      <c r="H1250">
        <v>2.1391100702576114</v>
      </c>
      <c r="I1250">
        <v>4.1370979790382272</v>
      </c>
      <c r="J1250" s="1" t="s">
        <v>4808</v>
      </c>
    </row>
    <row r="1251" spans="1:10" x14ac:dyDescent="0.25">
      <c r="A1251" s="1" t="s">
        <v>5643</v>
      </c>
      <c r="B1251" s="1" t="s">
        <v>741</v>
      </c>
      <c r="C1251">
        <v>0.14456477097926843</v>
      </c>
      <c r="D1251">
        <v>0.51151388296501299</v>
      </c>
      <c r="E1251">
        <f>-LOG(GO_Biological_Process_2021_table[[#This Row],[Adjusted P-value]],10)</f>
        <v>0.29114257463358739</v>
      </c>
      <c r="F1251">
        <v>0</v>
      </c>
      <c r="G1251">
        <v>0</v>
      </c>
      <c r="H1251">
        <v>2.1391100702576114</v>
      </c>
      <c r="I1251">
        <v>4.1370979790382272</v>
      </c>
      <c r="J1251" s="1" t="s">
        <v>5644</v>
      </c>
    </row>
    <row r="1252" spans="1:10" x14ac:dyDescent="0.25">
      <c r="A1252" s="1" t="s">
        <v>5645</v>
      </c>
      <c r="B1252" s="1" t="s">
        <v>5646</v>
      </c>
      <c r="C1252">
        <v>0.14490005769359096</v>
      </c>
      <c r="D1252">
        <v>0.51151388296501299</v>
      </c>
      <c r="E1252">
        <f>-LOG(GO_Biological_Process_2021_table[[#This Row],[Adjusted P-value]],10)</f>
        <v>0.29114257463358739</v>
      </c>
      <c r="F1252">
        <v>0</v>
      </c>
      <c r="G1252">
        <v>0</v>
      </c>
      <c r="H1252">
        <v>1.3968127898337219</v>
      </c>
      <c r="I1252">
        <v>2.698238675053922</v>
      </c>
      <c r="J1252" s="1" t="s">
        <v>5647</v>
      </c>
    </row>
    <row r="1253" spans="1:10" x14ac:dyDescent="0.25">
      <c r="A1253" s="1" t="s">
        <v>5648</v>
      </c>
      <c r="B1253" s="1" t="s">
        <v>750</v>
      </c>
      <c r="C1253">
        <v>0.14518760740926451</v>
      </c>
      <c r="D1253">
        <v>0.51151388296501299</v>
      </c>
      <c r="E1253">
        <f>-LOG(GO_Biological_Process_2021_table[[#This Row],[Adjusted P-value]],10)</f>
        <v>0.29114257463358739</v>
      </c>
      <c r="F1253">
        <v>0</v>
      </c>
      <c r="G1253">
        <v>0</v>
      </c>
      <c r="H1253">
        <v>3.5637426900584797</v>
      </c>
      <c r="I1253">
        <v>6.8770559377910931</v>
      </c>
      <c r="J1253" s="1" t="s">
        <v>501</v>
      </c>
    </row>
    <row r="1254" spans="1:10" x14ac:dyDescent="0.25">
      <c r="A1254" s="1" t="s">
        <v>5649</v>
      </c>
      <c r="B1254" s="1" t="s">
        <v>750</v>
      </c>
      <c r="C1254">
        <v>0.14518760740926451</v>
      </c>
      <c r="D1254">
        <v>0.51151388296501299</v>
      </c>
      <c r="E1254">
        <f>-LOG(GO_Biological_Process_2021_table[[#This Row],[Adjusted P-value]],10)</f>
        <v>0.29114257463358739</v>
      </c>
      <c r="F1254">
        <v>0</v>
      </c>
      <c r="G1254">
        <v>0</v>
      </c>
      <c r="H1254">
        <v>3.5637426900584797</v>
      </c>
      <c r="I1254">
        <v>6.8770559377910931</v>
      </c>
      <c r="J1254" s="1" t="s">
        <v>5650</v>
      </c>
    </row>
    <row r="1255" spans="1:10" x14ac:dyDescent="0.25">
      <c r="A1255" s="1" t="s">
        <v>5651</v>
      </c>
      <c r="B1255" s="1" t="s">
        <v>750</v>
      </c>
      <c r="C1255">
        <v>0.14518760740926451</v>
      </c>
      <c r="D1255">
        <v>0.51151388296501299</v>
      </c>
      <c r="E1255">
        <f>-LOG(GO_Biological_Process_2021_table[[#This Row],[Adjusted P-value]],10)</f>
        <v>0.29114257463358739</v>
      </c>
      <c r="F1255">
        <v>0</v>
      </c>
      <c r="G1255">
        <v>0</v>
      </c>
      <c r="H1255">
        <v>3.5637426900584797</v>
      </c>
      <c r="I1255">
        <v>6.8770559377910931</v>
      </c>
      <c r="J1255" s="1" t="s">
        <v>5650</v>
      </c>
    </row>
    <row r="1256" spans="1:10" x14ac:dyDescent="0.25">
      <c r="A1256" s="1" t="s">
        <v>5652</v>
      </c>
      <c r="B1256" s="1" t="s">
        <v>750</v>
      </c>
      <c r="C1256">
        <v>0.14518760740926451</v>
      </c>
      <c r="D1256">
        <v>0.51151388296501299</v>
      </c>
      <c r="E1256">
        <f>-LOG(GO_Biological_Process_2021_table[[#This Row],[Adjusted P-value]],10)</f>
        <v>0.29114257463358739</v>
      </c>
      <c r="F1256">
        <v>0</v>
      </c>
      <c r="G1256">
        <v>0</v>
      </c>
      <c r="H1256">
        <v>3.5637426900584797</v>
      </c>
      <c r="I1256">
        <v>6.8770559377910931</v>
      </c>
      <c r="J1256" s="1" t="s">
        <v>5653</v>
      </c>
    </row>
    <row r="1257" spans="1:10" x14ac:dyDescent="0.25">
      <c r="A1257" s="1" t="s">
        <v>5654</v>
      </c>
      <c r="B1257" s="1" t="s">
        <v>750</v>
      </c>
      <c r="C1257">
        <v>0.14518760740926451</v>
      </c>
      <c r="D1257">
        <v>0.51151388296501299</v>
      </c>
      <c r="E1257">
        <f>-LOG(GO_Biological_Process_2021_table[[#This Row],[Adjusted P-value]],10)</f>
        <v>0.29114257463358739</v>
      </c>
      <c r="F1257">
        <v>0</v>
      </c>
      <c r="G1257">
        <v>0</v>
      </c>
      <c r="H1257">
        <v>3.5637426900584797</v>
      </c>
      <c r="I1257">
        <v>6.8770559377910931</v>
      </c>
      <c r="J1257" s="1" t="s">
        <v>4653</v>
      </c>
    </row>
    <row r="1258" spans="1:10" x14ac:dyDescent="0.25">
      <c r="A1258" s="1" t="s">
        <v>5655</v>
      </c>
      <c r="B1258" s="1" t="s">
        <v>750</v>
      </c>
      <c r="C1258">
        <v>0.14518760740926451</v>
      </c>
      <c r="D1258">
        <v>0.51151388296501299</v>
      </c>
      <c r="E1258">
        <f>-LOG(GO_Biological_Process_2021_table[[#This Row],[Adjusted P-value]],10)</f>
        <v>0.29114257463358739</v>
      </c>
      <c r="F1258">
        <v>0</v>
      </c>
      <c r="G1258">
        <v>0</v>
      </c>
      <c r="H1258">
        <v>3.5637426900584797</v>
      </c>
      <c r="I1258">
        <v>6.8770559377910931</v>
      </c>
      <c r="J1258" s="1" t="s">
        <v>5656</v>
      </c>
    </row>
    <row r="1259" spans="1:10" x14ac:dyDescent="0.25">
      <c r="A1259" s="1" t="s">
        <v>5657</v>
      </c>
      <c r="B1259" s="1" t="s">
        <v>750</v>
      </c>
      <c r="C1259">
        <v>0.14518760740926451</v>
      </c>
      <c r="D1259">
        <v>0.51151388296501299</v>
      </c>
      <c r="E1259">
        <f>-LOG(GO_Biological_Process_2021_table[[#This Row],[Adjusted P-value]],10)</f>
        <v>0.29114257463358739</v>
      </c>
      <c r="F1259">
        <v>0</v>
      </c>
      <c r="G1259">
        <v>0</v>
      </c>
      <c r="H1259">
        <v>3.5637426900584797</v>
      </c>
      <c r="I1259">
        <v>6.8770559377910931</v>
      </c>
      <c r="J1259" s="1" t="s">
        <v>5658</v>
      </c>
    </row>
    <row r="1260" spans="1:10" x14ac:dyDescent="0.25">
      <c r="A1260" s="1" t="s">
        <v>5659</v>
      </c>
      <c r="B1260" s="1" t="s">
        <v>750</v>
      </c>
      <c r="C1260">
        <v>0.14518760740926451</v>
      </c>
      <c r="D1260">
        <v>0.51151388296501299</v>
      </c>
      <c r="E1260">
        <f>-LOG(GO_Biological_Process_2021_table[[#This Row],[Adjusted P-value]],10)</f>
        <v>0.29114257463358739</v>
      </c>
      <c r="F1260">
        <v>0</v>
      </c>
      <c r="G1260">
        <v>0</v>
      </c>
      <c r="H1260">
        <v>3.5637426900584797</v>
      </c>
      <c r="I1260">
        <v>6.8770559377910931</v>
      </c>
      <c r="J1260" s="1" t="s">
        <v>5660</v>
      </c>
    </row>
    <row r="1261" spans="1:10" x14ac:dyDescent="0.25">
      <c r="A1261" s="1" t="s">
        <v>5661</v>
      </c>
      <c r="B1261" s="1" t="s">
        <v>750</v>
      </c>
      <c r="C1261">
        <v>0.14518760740926451</v>
      </c>
      <c r="D1261">
        <v>0.51151388296501299</v>
      </c>
      <c r="E1261">
        <f>-LOG(GO_Biological_Process_2021_table[[#This Row],[Adjusted P-value]],10)</f>
        <v>0.29114257463358739</v>
      </c>
      <c r="F1261">
        <v>0</v>
      </c>
      <c r="G1261">
        <v>0</v>
      </c>
      <c r="H1261">
        <v>3.5637426900584797</v>
      </c>
      <c r="I1261">
        <v>6.8770559377910931</v>
      </c>
      <c r="J1261" s="1" t="s">
        <v>5662</v>
      </c>
    </row>
    <row r="1262" spans="1:10" x14ac:dyDescent="0.25">
      <c r="A1262" s="1" t="s">
        <v>5663</v>
      </c>
      <c r="B1262" s="1" t="s">
        <v>750</v>
      </c>
      <c r="C1262">
        <v>0.14518760740926451</v>
      </c>
      <c r="D1262">
        <v>0.51151388296501299</v>
      </c>
      <c r="E1262">
        <f>-LOG(GO_Biological_Process_2021_table[[#This Row],[Adjusted P-value]],10)</f>
        <v>0.29114257463358739</v>
      </c>
      <c r="F1262">
        <v>0</v>
      </c>
      <c r="G1262">
        <v>0</v>
      </c>
      <c r="H1262">
        <v>3.5637426900584797</v>
      </c>
      <c r="I1262">
        <v>6.8770559377910931</v>
      </c>
      <c r="J1262" s="1" t="s">
        <v>5664</v>
      </c>
    </row>
    <row r="1263" spans="1:10" x14ac:dyDescent="0.25">
      <c r="A1263" s="1" t="s">
        <v>5665</v>
      </c>
      <c r="B1263" s="1" t="s">
        <v>750</v>
      </c>
      <c r="C1263">
        <v>0.14518760740926451</v>
      </c>
      <c r="D1263">
        <v>0.51151388296501299</v>
      </c>
      <c r="E1263">
        <f>-LOG(GO_Biological_Process_2021_table[[#This Row],[Adjusted P-value]],10)</f>
        <v>0.29114257463358739</v>
      </c>
      <c r="F1263">
        <v>0</v>
      </c>
      <c r="G1263">
        <v>0</v>
      </c>
      <c r="H1263">
        <v>3.5637426900584797</v>
      </c>
      <c r="I1263">
        <v>6.8770559377910931</v>
      </c>
      <c r="J1263" s="1" t="s">
        <v>5666</v>
      </c>
    </row>
    <row r="1264" spans="1:10" x14ac:dyDescent="0.25">
      <c r="A1264" s="1" t="s">
        <v>5667</v>
      </c>
      <c r="B1264" s="1" t="s">
        <v>750</v>
      </c>
      <c r="C1264">
        <v>0.14518760740926451</v>
      </c>
      <c r="D1264">
        <v>0.51151388296501299</v>
      </c>
      <c r="E1264">
        <f>-LOG(GO_Biological_Process_2021_table[[#This Row],[Adjusted P-value]],10)</f>
        <v>0.29114257463358739</v>
      </c>
      <c r="F1264">
        <v>0</v>
      </c>
      <c r="G1264">
        <v>0</v>
      </c>
      <c r="H1264">
        <v>3.5637426900584797</v>
      </c>
      <c r="I1264">
        <v>6.8770559377910931</v>
      </c>
      <c r="J1264" s="1" t="s">
        <v>5668</v>
      </c>
    </row>
    <row r="1265" spans="1:10" x14ac:dyDescent="0.25">
      <c r="A1265" s="1" t="s">
        <v>5669</v>
      </c>
      <c r="B1265" s="1" t="s">
        <v>750</v>
      </c>
      <c r="C1265">
        <v>0.14518760740926451</v>
      </c>
      <c r="D1265">
        <v>0.51151388296501299</v>
      </c>
      <c r="E1265">
        <f>-LOG(GO_Biological_Process_2021_table[[#This Row],[Adjusted P-value]],10)</f>
        <v>0.29114257463358739</v>
      </c>
      <c r="F1265">
        <v>0</v>
      </c>
      <c r="G1265">
        <v>0</v>
      </c>
      <c r="H1265">
        <v>3.5637426900584797</v>
      </c>
      <c r="I1265">
        <v>6.8770559377910931</v>
      </c>
      <c r="J1265" s="1" t="s">
        <v>5670</v>
      </c>
    </row>
    <row r="1266" spans="1:10" x14ac:dyDescent="0.25">
      <c r="A1266" s="1" t="s">
        <v>5671</v>
      </c>
      <c r="B1266" s="1" t="s">
        <v>750</v>
      </c>
      <c r="C1266">
        <v>0.14518760740926451</v>
      </c>
      <c r="D1266">
        <v>0.51151388296501299</v>
      </c>
      <c r="E1266">
        <f>-LOG(GO_Biological_Process_2021_table[[#This Row],[Adjusted P-value]],10)</f>
        <v>0.29114257463358739</v>
      </c>
      <c r="F1266">
        <v>0</v>
      </c>
      <c r="G1266">
        <v>0</v>
      </c>
      <c r="H1266">
        <v>3.5637426900584797</v>
      </c>
      <c r="I1266">
        <v>6.8770559377910931</v>
      </c>
      <c r="J1266" s="1" t="s">
        <v>5672</v>
      </c>
    </row>
    <row r="1267" spans="1:10" x14ac:dyDescent="0.25">
      <c r="A1267" s="1" t="s">
        <v>5673</v>
      </c>
      <c r="B1267" s="1" t="s">
        <v>750</v>
      </c>
      <c r="C1267">
        <v>0.14518760740926451</v>
      </c>
      <c r="D1267">
        <v>0.51151388296501299</v>
      </c>
      <c r="E1267">
        <f>-LOG(GO_Biological_Process_2021_table[[#This Row],[Adjusted P-value]],10)</f>
        <v>0.29114257463358739</v>
      </c>
      <c r="F1267">
        <v>0</v>
      </c>
      <c r="G1267">
        <v>0</v>
      </c>
      <c r="H1267">
        <v>3.5637426900584797</v>
      </c>
      <c r="I1267">
        <v>6.8770559377910931</v>
      </c>
      <c r="J1267" s="1" t="s">
        <v>5674</v>
      </c>
    </row>
    <row r="1268" spans="1:10" x14ac:dyDescent="0.25">
      <c r="A1268" s="1" t="s">
        <v>5675</v>
      </c>
      <c r="B1268" s="1" t="s">
        <v>750</v>
      </c>
      <c r="C1268">
        <v>0.14518760740926451</v>
      </c>
      <c r="D1268">
        <v>0.51151388296501299</v>
      </c>
      <c r="E1268">
        <f>-LOG(GO_Biological_Process_2021_table[[#This Row],[Adjusted P-value]],10)</f>
        <v>0.29114257463358739</v>
      </c>
      <c r="F1268">
        <v>0</v>
      </c>
      <c r="G1268">
        <v>0</v>
      </c>
      <c r="H1268">
        <v>3.5637426900584797</v>
      </c>
      <c r="I1268">
        <v>6.8770559377910931</v>
      </c>
      <c r="J1268" s="1" t="s">
        <v>5676</v>
      </c>
    </row>
    <row r="1269" spans="1:10" x14ac:dyDescent="0.25">
      <c r="A1269" s="1" t="s">
        <v>5677</v>
      </c>
      <c r="B1269" s="1" t="s">
        <v>750</v>
      </c>
      <c r="C1269">
        <v>0.14518760740926451</v>
      </c>
      <c r="D1269">
        <v>0.51151388296501299</v>
      </c>
      <c r="E1269">
        <f>-LOG(GO_Biological_Process_2021_table[[#This Row],[Adjusted P-value]],10)</f>
        <v>0.29114257463358739</v>
      </c>
      <c r="F1269">
        <v>0</v>
      </c>
      <c r="G1269">
        <v>0</v>
      </c>
      <c r="H1269">
        <v>3.5637426900584797</v>
      </c>
      <c r="I1269">
        <v>6.8770559377910931</v>
      </c>
      <c r="J1269" s="1" t="s">
        <v>5668</v>
      </c>
    </row>
    <row r="1270" spans="1:10" x14ac:dyDescent="0.25">
      <c r="A1270" s="1" t="s">
        <v>5678</v>
      </c>
      <c r="B1270" s="1" t="s">
        <v>750</v>
      </c>
      <c r="C1270">
        <v>0.14518760740926451</v>
      </c>
      <c r="D1270">
        <v>0.51151388296501299</v>
      </c>
      <c r="E1270">
        <f>-LOG(GO_Biological_Process_2021_table[[#This Row],[Adjusted P-value]],10)</f>
        <v>0.29114257463358739</v>
      </c>
      <c r="F1270">
        <v>0</v>
      </c>
      <c r="G1270">
        <v>0</v>
      </c>
      <c r="H1270">
        <v>3.5637426900584797</v>
      </c>
      <c r="I1270">
        <v>6.8770559377910931</v>
      </c>
      <c r="J1270" s="1" t="s">
        <v>5679</v>
      </c>
    </row>
    <row r="1271" spans="1:10" x14ac:dyDescent="0.25">
      <c r="A1271" s="1" t="s">
        <v>5680</v>
      </c>
      <c r="B1271" s="1" t="s">
        <v>750</v>
      </c>
      <c r="C1271">
        <v>0.14518760740926451</v>
      </c>
      <c r="D1271">
        <v>0.51151388296501299</v>
      </c>
      <c r="E1271">
        <f>-LOG(GO_Biological_Process_2021_table[[#This Row],[Adjusted P-value]],10)</f>
        <v>0.29114257463358739</v>
      </c>
      <c r="F1271">
        <v>0</v>
      </c>
      <c r="G1271">
        <v>0</v>
      </c>
      <c r="H1271">
        <v>3.5637426900584797</v>
      </c>
      <c r="I1271">
        <v>6.8770559377910931</v>
      </c>
      <c r="J1271" s="1" t="s">
        <v>5681</v>
      </c>
    </row>
    <row r="1272" spans="1:10" x14ac:dyDescent="0.25">
      <c r="A1272" s="1" t="s">
        <v>5682</v>
      </c>
      <c r="B1272" s="1" t="s">
        <v>750</v>
      </c>
      <c r="C1272">
        <v>0.14518760740926451</v>
      </c>
      <c r="D1272">
        <v>0.51151388296501299</v>
      </c>
      <c r="E1272">
        <f>-LOG(GO_Biological_Process_2021_table[[#This Row],[Adjusted P-value]],10)</f>
        <v>0.29114257463358739</v>
      </c>
      <c r="F1272">
        <v>0</v>
      </c>
      <c r="G1272">
        <v>0</v>
      </c>
      <c r="H1272">
        <v>3.5637426900584797</v>
      </c>
      <c r="I1272">
        <v>6.8770559377910931</v>
      </c>
      <c r="J1272" s="1" t="s">
        <v>5683</v>
      </c>
    </row>
    <row r="1273" spans="1:10" x14ac:dyDescent="0.25">
      <c r="A1273" s="1" t="s">
        <v>5684</v>
      </c>
      <c r="B1273" s="1" t="s">
        <v>750</v>
      </c>
      <c r="C1273">
        <v>0.14518760740926451</v>
      </c>
      <c r="D1273">
        <v>0.51151388296501299</v>
      </c>
      <c r="E1273">
        <f>-LOG(GO_Biological_Process_2021_table[[#This Row],[Adjusted P-value]],10)</f>
        <v>0.29114257463358739</v>
      </c>
      <c r="F1273">
        <v>0</v>
      </c>
      <c r="G1273">
        <v>0</v>
      </c>
      <c r="H1273">
        <v>3.5637426900584797</v>
      </c>
      <c r="I1273">
        <v>6.8770559377910931</v>
      </c>
      <c r="J1273" s="1" t="s">
        <v>5685</v>
      </c>
    </row>
    <row r="1274" spans="1:10" x14ac:dyDescent="0.25">
      <c r="A1274" s="1" t="s">
        <v>5686</v>
      </c>
      <c r="B1274" s="1" t="s">
        <v>750</v>
      </c>
      <c r="C1274">
        <v>0.14518760740926451</v>
      </c>
      <c r="D1274">
        <v>0.51151388296501299</v>
      </c>
      <c r="E1274">
        <f>-LOG(GO_Biological_Process_2021_table[[#This Row],[Adjusted P-value]],10)</f>
        <v>0.29114257463358739</v>
      </c>
      <c r="F1274">
        <v>0</v>
      </c>
      <c r="G1274">
        <v>0</v>
      </c>
      <c r="H1274">
        <v>3.5637426900584797</v>
      </c>
      <c r="I1274">
        <v>6.8770559377910931</v>
      </c>
      <c r="J1274" s="1" t="s">
        <v>5687</v>
      </c>
    </row>
    <row r="1275" spans="1:10" x14ac:dyDescent="0.25">
      <c r="A1275" s="1" t="s">
        <v>5688</v>
      </c>
      <c r="B1275" s="1" t="s">
        <v>750</v>
      </c>
      <c r="C1275">
        <v>0.14518760740926451</v>
      </c>
      <c r="D1275">
        <v>0.51151388296501299</v>
      </c>
      <c r="E1275">
        <f>-LOG(GO_Biological_Process_2021_table[[#This Row],[Adjusted P-value]],10)</f>
        <v>0.29114257463358739</v>
      </c>
      <c r="F1275">
        <v>0</v>
      </c>
      <c r="G1275">
        <v>0</v>
      </c>
      <c r="H1275">
        <v>3.5637426900584797</v>
      </c>
      <c r="I1275">
        <v>6.8770559377910931</v>
      </c>
      <c r="J1275" s="1" t="s">
        <v>5689</v>
      </c>
    </row>
    <row r="1276" spans="1:10" x14ac:dyDescent="0.25">
      <c r="A1276" s="1" t="s">
        <v>5690</v>
      </c>
      <c r="B1276" s="1" t="s">
        <v>750</v>
      </c>
      <c r="C1276">
        <v>0.14518760740926451</v>
      </c>
      <c r="D1276">
        <v>0.51151388296501299</v>
      </c>
      <c r="E1276">
        <f>-LOG(GO_Biological_Process_2021_table[[#This Row],[Adjusted P-value]],10)</f>
        <v>0.29114257463358739</v>
      </c>
      <c r="F1276">
        <v>0</v>
      </c>
      <c r="G1276">
        <v>0</v>
      </c>
      <c r="H1276">
        <v>3.5637426900584797</v>
      </c>
      <c r="I1276">
        <v>6.8770559377910931</v>
      </c>
      <c r="J1276" s="1" t="s">
        <v>5691</v>
      </c>
    </row>
    <row r="1277" spans="1:10" x14ac:dyDescent="0.25">
      <c r="A1277" s="1" t="s">
        <v>5692</v>
      </c>
      <c r="B1277" s="1" t="s">
        <v>750</v>
      </c>
      <c r="C1277">
        <v>0.14518760740926451</v>
      </c>
      <c r="D1277">
        <v>0.51151388296501299</v>
      </c>
      <c r="E1277">
        <f>-LOG(GO_Biological_Process_2021_table[[#This Row],[Adjusted P-value]],10)</f>
        <v>0.29114257463358739</v>
      </c>
      <c r="F1277">
        <v>0</v>
      </c>
      <c r="G1277">
        <v>0</v>
      </c>
      <c r="H1277">
        <v>3.5637426900584797</v>
      </c>
      <c r="I1277">
        <v>6.8770559377910931</v>
      </c>
      <c r="J1277" s="1" t="s">
        <v>5693</v>
      </c>
    </row>
    <row r="1278" spans="1:10" x14ac:dyDescent="0.25">
      <c r="A1278" s="1" t="s">
        <v>5694</v>
      </c>
      <c r="B1278" s="1" t="s">
        <v>750</v>
      </c>
      <c r="C1278">
        <v>0.14518760740926451</v>
      </c>
      <c r="D1278">
        <v>0.51151388296501299</v>
      </c>
      <c r="E1278">
        <f>-LOG(GO_Biological_Process_2021_table[[#This Row],[Adjusted P-value]],10)</f>
        <v>0.29114257463358739</v>
      </c>
      <c r="F1278">
        <v>0</v>
      </c>
      <c r="G1278">
        <v>0</v>
      </c>
      <c r="H1278">
        <v>3.5637426900584797</v>
      </c>
      <c r="I1278">
        <v>6.8770559377910931</v>
      </c>
      <c r="J1278" s="1" t="s">
        <v>5016</v>
      </c>
    </row>
    <row r="1279" spans="1:10" x14ac:dyDescent="0.25">
      <c r="A1279" s="1" t="s">
        <v>5695</v>
      </c>
      <c r="B1279" s="1" t="s">
        <v>750</v>
      </c>
      <c r="C1279">
        <v>0.14518760740926451</v>
      </c>
      <c r="D1279">
        <v>0.51151388296501299</v>
      </c>
      <c r="E1279">
        <f>-LOG(GO_Biological_Process_2021_table[[#This Row],[Adjusted P-value]],10)</f>
        <v>0.29114257463358739</v>
      </c>
      <c r="F1279">
        <v>0</v>
      </c>
      <c r="G1279">
        <v>0</v>
      </c>
      <c r="H1279">
        <v>3.5637426900584797</v>
      </c>
      <c r="I1279">
        <v>6.8770559377910931</v>
      </c>
      <c r="J1279" s="1" t="s">
        <v>5696</v>
      </c>
    </row>
    <row r="1280" spans="1:10" x14ac:dyDescent="0.25">
      <c r="A1280" s="1" t="s">
        <v>5697</v>
      </c>
      <c r="B1280" s="1" t="s">
        <v>750</v>
      </c>
      <c r="C1280">
        <v>0.14518760740926451</v>
      </c>
      <c r="D1280">
        <v>0.51151388296501299</v>
      </c>
      <c r="E1280">
        <f>-LOG(GO_Biological_Process_2021_table[[#This Row],[Adjusted P-value]],10)</f>
        <v>0.29114257463358739</v>
      </c>
      <c r="F1280">
        <v>0</v>
      </c>
      <c r="G1280">
        <v>0</v>
      </c>
      <c r="H1280">
        <v>3.5637426900584797</v>
      </c>
      <c r="I1280">
        <v>6.8770559377910931</v>
      </c>
      <c r="J1280" s="1" t="s">
        <v>5698</v>
      </c>
    </row>
    <row r="1281" spans="1:10" x14ac:dyDescent="0.25">
      <c r="A1281" s="1" t="s">
        <v>5699</v>
      </c>
      <c r="B1281" s="1" t="s">
        <v>750</v>
      </c>
      <c r="C1281">
        <v>0.14518760740926451</v>
      </c>
      <c r="D1281">
        <v>0.51151388296501299</v>
      </c>
      <c r="E1281">
        <f>-LOG(GO_Biological_Process_2021_table[[#This Row],[Adjusted P-value]],10)</f>
        <v>0.29114257463358739</v>
      </c>
      <c r="F1281">
        <v>0</v>
      </c>
      <c r="G1281">
        <v>0</v>
      </c>
      <c r="H1281">
        <v>3.5637426900584797</v>
      </c>
      <c r="I1281">
        <v>6.8770559377910931</v>
      </c>
      <c r="J1281" s="1" t="s">
        <v>5700</v>
      </c>
    </row>
    <row r="1282" spans="1:10" x14ac:dyDescent="0.25">
      <c r="A1282" s="1" t="s">
        <v>5701</v>
      </c>
      <c r="B1282" s="1" t="s">
        <v>750</v>
      </c>
      <c r="C1282">
        <v>0.14518760740926451</v>
      </c>
      <c r="D1282">
        <v>0.51151388296501299</v>
      </c>
      <c r="E1282">
        <f>-LOG(GO_Biological_Process_2021_table[[#This Row],[Adjusted P-value]],10)</f>
        <v>0.29114257463358739</v>
      </c>
      <c r="F1282">
        <v>0</v>
      </c>
      <c r="G1282">
        <v>0</v>
      </c>
      <c r="H1282">
        <v>3.5637426900584797</v>
      </c>
      <c r="I1282">
        <v>6.8770559377910931</v>
      </c>
      <c r="J1282" s="1" t="s">
        <v>5702</v>
      </c>
    </row>
    <row r="1283" spans="1:10" x14ac:dyDescent="0.25">
      <c r="A1283" s="1" t="s">
        <v>5703</v>
      </c>
      <c r="B1283" s="1" t="s">
        <v>750</v>
      </c>
      <c r="C1283">
        <v>0.14518760740926451</v>
      </c>
      <c r="D1283">
        <v>0.51151388296501299</v>
      </c>
      <c r="E1283">
        <f>-LOG(GO_Biological_Process_2021_table[[#This Row],[Adjusted P-value]],10)</f>
        <v>0.29114257463358739</v>
      </c>
      <c r="F1283">
        <v>0</v>
      </c>
      <c r="G1283">
        <v>0</v>
      </c>
      <c r="H1283">
        <v>3.5637426900584797</v>
      </c>
      <c r="I1283">
        <v>6.8770559377910931</v>
      </c>
      <c r="J1283" s="1" t="s">
        <v>5704</v>
      </c>
    </row>
    <row r="1284" spans="1:10" x14ac:dyDescent="0.25">
      <c r="A1284" s="1" t="s">
        <v>5705</v>
      </c>
      <c r="B1284" s="1" t="s">
        <v>750</v>
      </c>
      <c r="C1284">
        <v>0.14518760740926451</v>
      </c>
      <c r="D1284">
        <v>0.51151388296501299</v>
      </c>
      <c r="E1284">
        <f>-LOG(GO_Biological_Process_2021_table[[#This Row],[Adjusted P-value]],10)</f>
        <v>0.29114257463358739</v>
      </c>
      <c r="F1284">
        <v>0</v>
      </c>
      <c r="G1284">
        <v>0</v>
      </c>
      <c r="H1284">
        <v>3.5637426900584797</v>
      </c>
      <c r="I1284">
        <v>6.8770559377910931</v>
      </c>
      <c r="J1284" s="1" t="s">
        <v>5444</v>
      </c>
    </row>
    <row r="1285" spans="1:10" x14ac:dyDescent="0.25">
      <c r="A1285" s="1" t="s">
        <v>5706</v>
      </c>
      <c r="B1285" s="1" t="s">
        <v>750</v>
      </c>
      <c r="C1285">
        <v>0.14518760740926451</v>
      </c>
      <c r="D1285">
        <v>0.51151388296501299</v>
      </c>
      <c r="E1285">
        <f>-LOG(GO_Biological_Process_2021_table[[#This Row],[Adjusted P-value]],10)</f>
        <v>0.29114257463358739</v>
      </c>
      <c r="F1285">
        <v>0</v>
      </c>
      <c r="G1285">
        <v>0</v>
      </c>
      <c r="H1285">
        <v>3.5637426900584797</v>
      </c>
      <c r="I1285">
        <v>6.8770559377910931</v>
      </c>
      <c r="J1285" s="1" t="s">
        <v>5707</v>
      </c>
    </row>
    <row r="1286" spans="1:10" x14ac:dyDescent="0.25">
      <c r="A1286" s="1" t="s">
        <v>5708</v>
      </c>
      <c r="B1286" s="1" t="s">
        <v>750</v>
      </c>
      <c r="C1286">
        <v>0.14518760740926451</v>
      </c>
      <c r="D1286">
        <v>0.51151388296501299</v>
      </c>
      <c r="E1286">
        <f>-LOG(GO_Biological_Process_2021_table[[#This Row],[Adjusted P-value]],10)</f>
        <v>0.29114257463358739</v>
      </c>
      <c r="F1286">
        <v>0</v>
      </c>
      <c r="G1286">
        <v>0</v>
      </c>
      <c r="H1286">
        <v>3.5637426900584797</v>
      </c>
      <c r="I1286">
        <v>6.8770559377910931</v>
      </c>
      <c r="J1286" s="1" t="s">
        <v>5709</v>
      </c>
    </row>
    <row r="1287" spans="1:10" x14ac:dyDescent="0.25">
      <c r="A1287" s="1" t="s">
        <v>5710</v>
      </c>
      <c r="B1287" s="1" t="s">
        <v>750</v>
      </c>
      <c r="C1287">
        <v>0.14518760740926451</v>
      </c>
      <c r="D1287">
        <v>0.51151388296501299</v>
      </c>
      <c r="E1287">
        <f>-LOG(GO_Biological_Process_2021_table[[#This Row],[Adjusted P-value]],10)</f>
        <v>0.29114257463358739</v>
      </c>
      <c r="F1287">
        <v>0</v>
      </c>
      <c r="G1287">
        <v>0</v>
      </c>
      <c r="H1287">
        <v>3.5637426900584797</v>
      </c>
      <c r="I1287">
        <v>6.8770559377910931</v>
      </c>
      <c r="J1287" s="1" t="s">
        <v>5711</v>
      </c>
    </row>
    <row r="1288" spans="1:10" x14ac:dyDescent="0.25">
      <c r="A1288" s="1" t="s">
        <v>5712</v>
      </c>
      <c r="B1288" s="1" t="s">
        <v>750</v>
      </c>
      <c r="C1288">
        <v>0.14518760740926451</v>
      </c>
      <c r="D1288">
        <v>0.51151388296501299</v>
      </c>
      <c r="E1288">
        <f>-LOG(GO_Biological_Process_2021_table[[#This Row],[Adjusted P-value]],10)</f>
        <v>0.29114257463358739</v>
      </c>
      <c r="F1288">
        <v>0</v>
      </c>
      <c r="G1288">
        <v>0</v>
      </c>
      <c r="H1288">
        <v>3.5637426900584797</v>
      </c>
      <c r="I1288">
        <v>6.8770559377910931</v>
      </c>
      <c r="J1288" s="1" t="s">
        <v>5713</v>
      </c>
    </row>
    <row r="1289" spans="1:10" x14ac:dyDescent="0.25">
      <c r="A1289" s="1" t="s">
        <v>5714</v>
      </c>
      <c r="B1289" s="1" t="s">
        <v>750</v>
      </c>
      <c r="C1289">
        <v>0.14518760740926451</v>
      </c>
      <c r="D1289">
        <v>0.51151388296501299</v>
      </c>
      <c r="E1289">
        <f>-LOG(GO_Biological_Process_2021_table[[#This Row],[Adjusted P-value]],10)</f>
        <v>0.29114257463358739</v>
      </c>
      <c r="F1289">
        <v>0</v>
      </c>
      <c r="G1289">
        <v>0</v>
      </c>
      <c r="H1289">
        <v>3.5637426900584797</v>
      </c>
      <c r="I1289">
        <v>6.8770559377910931</v>
      </c>
      <c r="J1289" s="1" t="s">
        <v>5715</v>
      </c>
    </row>
    <row r="1290" spans="1:10" x14ac:dyDescent="0.25">
      <c r="A1290" s="1" t="s">
        <v>5716</v>
      </c>
      <c r="B1290" s="1" t="s">
        <v>750</v>
      </c>
      <c r="C1290">
        <v>0.14518760740926451</v>
      </c>
      <c r="D1290">
        <v>0.51151388296501299</v>
      </c>
      <c r="E1290">
        <f>-LOG(GO_Biological_Process_2021_table[[#This Row],[Adjusted P-value]],10)</f>
        <v>0.29114257463358739</v>
      </c>
      <c r="F1290">
        <v>0</v>
      </c>
      <c r="G1290">
        <v>0</v>
      </c>
      <c r="H1290">
        <v>3.5637426900584797</v>
      </c>
      <c r="I1290">
        <v>6.8770559377910931</v>
      </c>
      <c r="J1290" s="1" t="s">
        <v>5007</v>
      </c>
    </row>
    <row r="1291" spans="1:10" x14ac:dyDescent="0.25">
      <c r="A1291" s="1" t="s">
        <v>5717</v>
      </c>
      <c r="B1291" s="1" t="s">
        <v>750</v>
      </c>
      <c r="C1291">
        <v>0.14518760740926451</v>
      </c>
      <c r="D1291">
        <v>0.51151388296501299</v>
      </c>
      <c r="E1291">
        <f>-LOG(GO_Biological_Process_2021_table[[#This Row],[Adjusted P-value]],10)</f>
        <v>0.29114257463358739</v>
      </c>
      <c r="F1291">
        <v>0</v>
      </c>
      <c r="G1291">
        <v>0</v>
      </c>
      <c r="H1291">
        <v>3.5637426900584797</v>
      </c>
      <c r="I1291">
        <v>6.8770559377910931</v>
      </c>
      <c r="J1291" s="1" t="s">
        <v>5718</v>
      </c>
    </row>
    <row r="1292" spans="1:10" x14ac:dyDescent="0.25">
      <c r="A1292" s="1" t="s">
        <v>5719</v>
      </c>
      <c r="B1292" s="1" t="s">
        <v>750</v>
      </c>
      <c r="C1292">
        <v>0.14518760740926451</v>
      </c>
      <c r="D1292">
        <v>0.51151388296501299</v>
      </c>
      <c r="E1292">
        <f>-LOG(GO_Biological_Process_2021_table[[#This Row],[Adjusted P-value]],10)</f>
        <v>0.29114257463358739</v>
      </c>
      <c r="F1292">
        <v>0</v>
      </c>
      <c r="G1292">
        <v>0</v>
      </c>
      <c r="H1292">
        <v>3.5637426900584797</v>
      </c>
      <c r="I1292">
        <v>6.8770559377910931</v>
      </c>
      <c r="J1292" s="1" t="s">
        <v>5718</v>
      </c>
    </row>
    <row r="1293" spans="1:10" x14ac:dyDescent="0.25">
      <c r="A1293" s="1" t="s">
        <v>5720</v>
      </c>
      <c r="B1293" s="1" t="s">
        <v>750</v>
      </c>
      <c r="C1293">
        <v>0.14518760740926451</v>
      </c>
      <c r="D1293">
        <v>0.51151388296501299</v>
      </c>
      <c r="E1293">
        <f>-LOG(GO_Biological_Process_2021_table[[#This Row],[Adjusted P-value]],10)</f>
        <v>0.29114257463358739</v>
      </c>
      <c r="F1293">
        <v>0</v>
      </c>
      <c r="G1293">
        <v>0</v>
      </c>
      <c r="H1293">
        <v>3.5637426900584797</v>
      </c>
      <c r="I1293">
        <v>6.8770559377910931</v>
      </c>
      <c r="J1293" s="1" t="s">
        <v>5056</v>
      </c>
    </row>
    <row r="1294" spans="1:10" x14ac:dyDescent="0.25">
      <c r="A1294" s="1" t="s">
        <v>5721</v>
      </c>
      <c r="B1294" s="1" t="s">
        <v>750</v>
      </c>
      <c r="C1294">
        <v>0.14518760740926451</v>
      </c>
      <c r="D1294">
        <v>0.51151388296501299</v>
      </c>
      <c r="E1294">
        <f>-LOG(GO_Biological_Process_2021_table[[#This Row],[Adjusted P-value]],10)</f>
        <v>0.29114257463358739</v>
      </c>
      <c r="F1294">
        <v>0</v>
      </c>
      <c r="G1294">
        <v>0</v>
      </c>
      <c r="H1294">
        <v>3.5637426900584797</v>
      </c>
      <c r="I1294">
        <v>6.8770559377910931</v>
      </c>
      <c r="J1294" s="1" t="s">
        <v>5650</v>
      </c>
    </row>
    <row r="1295" spans="1:10" x14ac:dyDescent="0.25">
      <c r="A1295" s="1" t="s">
        <v>5722</v>
      </c>
      <c r="B1295" s="1" t="s">
        <v>750</v>
      </c>
      <c r="C1295">
        <v>0.14518760740926451</v>
      </c>
      <c r="D1295">
        <v>0.51151388296501299</v>
      </c>
      <c r="E1295">
        <f>-LOG(GO_Biological_Process_2021_table[[#This Row],[Adjusted P-value]],10)</f>
        <v>0.29114257463358739</v>
      </c>
      <c r="F1295">
        <v>0</v>
      </c>
      <c r="G1295">
        <v>0</v>
      </c>
      <c r="H1295">
        <v>3.5637426900584797</v>
      </c>
      <c r="I1295">
        <v>6.8770559377910931</v>
      </c>
      <c r="J1295" s="1" t="s">
        <v>5723</v>
      </c>
    </row>
    <row r="1296" spans="1:10" x14ac:dyDescent="0.25">
      <c r="A1296" s="1" t="s">
        <v>5724</v>
      </c>
      <c r="B1296" s="1" t="s">
        <v>750</v>
      </c>
      <c r="C1296">
        <v>0.14518760740926451</v>
      </c>
      <c r="D1296">
        <v>0.51151388296501299</v>
      </c>
      <c r="E1296">
        <f>-LOG(GO_Biological_Process_2021_table[[#This Row],[Adjusted P-value]],10)</f>
        <v>0.29114257463358739</v>
      </c>
      <c r="F1296">
        <v>0</v>
      </c>
      <c r="G1296">
        <v>0</v>
      </c>
      <c r="H1296">
        <v>3.5637426900584797</v>
      </c>
      <c r="I1296">
        <v>6.8770559377910931</v>
      </c>
      <c r="J1296" s="1" t="s">
        <v>5725</v>
      </c>
    </row>
    <row r="1297" spans="1:10" x14ac:dyDescent="0.25">
      <c r="A1297" s="1" t="s">
        <v>5726</v>
      </c>
      <c r="B1297" s="1" t="s">
        <v>750</v>
      </c>
      <c r="C1297">
        <v>0.14518760740926451</v>
      </c>
      <c r="D1297">
        <v>0.51151388296501299</v>
      </c>
      <c r="E1297">
        <f>-LOG(GO_Biological_Process_2021_table[[#This Row],[Adjusted P-value]],10)</f>
        <v>0.29114257463358739</v>
      </c>
      <c r="F1297">
        <v>0</v>
      </c>
      <c r="G1297">
        <v>0</v>
      </c>
      <c r="H1297">
        <v>3.5637426900584797</v>
      </c>
      <c r="I1297">
        <v>6.8770559377910931</v>
      </c>
      <c r="J1297" s="1" t="s">
        <v>1115</v>
      </c>
    </row>
    <row r="1298" spans="1:10" x14ac:dyDescent="0.25">
      <c r="A1298" s="1" t="s">
        <v>5727</v>
      </c>
      <c r="B1298" s="1" t="s">
        <v>750</v>
      </c>
      <c r="C1298">
        <v>0.14518760740926451</v>
      </c>
      <c r="D1298">
        <v>0.51151388296501299</v>
      </c>
      <c r="E1298">
        <f>-LOG(GO_Biological_Process_2021_table[[#This Row],[Adjusted P-value]],10)</f>
        <v>0.29114257463358739</v>
      </c>
      <c r="F1298">
        <v>0</v>
      </c>
      <c r="G1298">
        <v>0</v>
      </c>
      <c r="H1298">
        <v>3.5637426900584797</v>
      </c>
      <c r="I1298">
        <v>6.8770559377910931</v>
      </c>
      <c r="J1298" s="1" t="s">
        <v>5728</v>
      </c>
    </row>
    <row r="1299" spans="1:10" x14ac:dyDescent="0.25">
      <c r="A1299" s="1" t="s">
        <v>5729</v>
      </c>
      <c r="B1299" s="1" t="s">
        <v>750</v>
      </c>
      <c r="C1299">
        <v>0.14518760740926451</v>
      </c>
      <c r="D1299">
        <v>0.51151388296501299</v>
      </c>
      <c r="E1299">
        <f>-LOG(GO_Biological_Process_2021_table[[#This Row],[Adjusted P-value]],10)</f>
        <v>0.29114257463358739</v>
      </c>
      <c r="F1299">
        <v>0</v>
      </c>
      <c r="G1299">
        <v>0</v>
      </c>
      <c r="H1299">
        <v>3.5637426900584797</v>
      </c>
      <c r="I1299">
        <v>6.8770559377910931</v>
      </c>
      <c r="J1299" s="1" t="s">
        <v>1115</v>
      </c>
    </row>
    <row r="1300" spans="1:10" x14ac:dyDescent="0.25">
      <c r="A1300" s="1" t="s">
        <v>5730</v>
      </c>
      <c r="B1300" s="1" t="s">
        <v>750</v>
      </c>
      <c r="C1300">
        <v>0.14518760740926451</v>
      </c>
      <c r="D1300">
        <v>0.51151388296501299</v>
      </c>
      <c r="E1300">
        <f>-LOG(GO_Biological_Process_2021_table[[#This Row],[Adjusted P-value]],10)</f>
        <v>0.29114257463358739</v>
      </c>
      <c r="F1300">
        <v>0</v>
      </c>
      <c r="G1300">
        <v>0</v>
      </c>
      <c r="H1300">
        <v>3.5637426900584797</v>
      </c>
      <c r="I1300">
        <v>6.8770559377910931</v>
      </c>
      <c r="J1300" s="1" t="s">
        <v>5731</v>
      </c>
    </row>
    <row r="1301" spans="1:10" x14ac:dyDescent="0.25">
      <c r="A1301" s="1" t="s">
        <v>5732</v>
      </c>
      <c r="B1301" s="1" t="s">
        <v>750</v>
      </c>
      <c r="C1301">
        <v>0.14518760740926451</v>
      </c>
      <c r="D1301">
        <v>0.51151388296501299</v>
      </c>
      <c r="E1301">
        <f>-LOG(GO_Biological_Process_2021_table[[#This Row],[Adjusted P-value]],10)</f>
        <v>0.29114257463358739</v>
      </c>
      <c r="F1301">
        <v>0</v>
      </c>
      <c r="G1301">
        <v>0</v>
      </c>
      <c r="H1301">
        <v>3.5637426900584797</v>
      </c>
      <c r="I1301">
        <v>6.8770559377910931</v>
      </c>
      <c r="J1301" s="1" t="s">
        <v>5733</v>
      </c>
    </row>
    <row r="1302" spans="1:10" x14ac:dyDescent="0.25">
      <c r="A1302" s="1" t="s">
        <v>5734</v>
      </c>
      <c r="B1302" s="1" t="s">
        <v>750</v>
      </c>
      <c r="C1302">
        <v>0.14518760740926451</v>
      </c>
      <c r="D1302">
        <v>0.51151388296501299</v>
      </c>
      <c r="E1302">
        <f>-LOG(GO_Biological_Process_2021_table[[#This Row],[Adjusted P-value]],10)</f>
        <v>0.29114257463358739</v>
      </c>
      <c r="F1302">
        <v>0</v>
      </c>
      <c r="G1302">
        <v>0</v>
      </c>
      <c r="H1302">
        <v>3.5637426900584797</v>
      </c>
      <c r="I1302">
        <v>6.8770559377910931</v>
      </c>
      <c r="J1302" s="1" t="s">
        <v>5735</v>
      </c>
    </row>
    <row r="1303" spans="1:10" x14ac:dyDescent="0.25">
      <c r="A1303" s="1" t="s">
        <v>5736</v>
      </c>
      <c r="B1303" s="1" t="s">
        <v>750</v>
      </c>
      <c r="C1303">
        <v>0.14518760740926451</v>
      </c>
      <c r="D1303">
        <v>0.51151388296501299</v>
      </c>
      <c r="E1303">
        <f>-LOG(GO_Biological_Process_2021_table[[#This Row],[Adjusted P-value]],10)</f>
        <v>0.29114257463358739</v>
      </c>
      <c r="F1303">
        <v>0</v>
      </c>
      <c r="G1303">
        <v>0</v>
      </c>
      <c r="H1303">
        <v>3.5637426900584797</v>
      </c>
      <c r="I1303">
        <v>6.8770559377910931</v>
      </c>
      <c r="J1303" s="1" t="s">
        <v>5737</v>
      </c>
    </row>
    <row r="1304" spans="1:10" x14ac:dyDescent="0.25">
      <c r="A1304" s="1" t="s">
        <v>5738</v>
      </c>
      <c r="B1304" s="1" t="s">
        <v>750</v>
      </c>
      <c r="C1304">
        <v>0.14518760740926451</v>
      </c>
      <c r="D1304">
        <v>0.51151388296501299</v>
      </c>
      <c r="E1304">
        <f>-LOG(GO_Biological_Process_2021_table[[#This Row],[Adjusted P-value]],10)</f>
        <v>0.29114257463358739</v>
      </c>
      <c r="F1304">
        <v>0</v>
      </c>
      <c r="G1304">
        <v>0</v>
      </c>
      <c r="H1304">
        <v>3.5637426900584797</v>
      </c>
      <c r="I1304">
        <v>6.8770559377910931</v>
      </c>
      <c r="J1304" s="1" t="s">
        <v>5739</v>
      </c>
    </row>
    <row r="1305" spans="1:10" x14ac:dyDescent="0.25">
      <c r="A1305" s="1" t="s">
        <v>5740</v>
      </c>
      <c r="B1305" s="1" t="s">
        <v>750</v>
      </c>
      <c r="C1305">
        <v>0.14518760740926451</v>
      </c>
      <c r="D1305">
        <v>0.51151388296501299</v>
      </c>
      <c r="E1305">
        <f>-LOG(GO_Biological_Process_2021_table[[#This Row],[Adjusted P-value]],10)</f>
        <v>0.29114257463358739</v>
      </c>
      <c r="F1305">
        <v>0</v>
      </c>
      <c r="G1305">
        <v>0</v>
      </c>
      <c r="H1305">
        <v>3.5637426900584797</v>
      </c>
      <c r="I1305">
        <v>6.8770559377910931</v>
      </c>
      <c r="J1305" s="1" t="s">
        <v>5741</v>
      </c>
    </row>
    <row r="1306" spans="1:10" x14ac:dyDescent="0.25">
      <c r="A1306" s="1" t="s">
        <v>5742</v>
      </c>
      <c r="B1306" s="1" t="s">
        <v>750</v>
      </c>
      <c r="C1306">
        <v>0.14518760740926451</v>
      </c>
      <c r="D1306">
        <v>0.51151388296501299</v>
      </c>
      <c r="E1306">
        <f>-LOG(GO_Biological_Process_2021_table[[#This Row],[Adjusted P-value]],10)</f>
        <v>0.29114257463358739</v>
      </c>
      <c r="F1306">
        <v>0</v>
      </c>
      <c r="G1306">
        <v>0</v>
      </c>
      <c r="H1306">
        <v>3.5637426900584797</v>
      </c>
      <c r="I1306">
        <v>6.8770559377910931</v>
      </c>
      <c r="J1306" s="1" t="s">
        <v>5743</v>
      </c>
    </row>
    <row r="1307" spans="1:10" x14ac:dyDescent="0.25">
      <c r="A1307" s="1" t="s">
        <v>5744</v>
      </c>
      <c r="B1307" s="1" t="s">
        <v>750</v>
      </c>
      <c r="C1307">
        <v>0.14518760740926451</v>
      </c>
      <c r="D1307">
        <v>0.51151388296501299</v>
      </c>
      <c r="E1307">
        <f>-LOG(GO_Biological_Process_2021_table[[#This Row],[Adjusted P-value]],10)</f>
        <v>0.29114257463358739</v>
      </c>
      <c r="F1307">
        <v>0</v>
      </c>
      <c r="G1307">
        <v>0</v>
      </c>
      <c r="H1307">
        <v>3.5637426900584797</v>
      </c>
      <c r="I1307">
        <v>6.8770559377910931</v>
      </c>
      <c r="J1307" s="1" t="s">
        <v>5745</v>
      </c>
    </row>
    <row r="1308" spans="1:10" x14ac:dyDescent="0.25">
      <c r="A1308" s="1" t="s">
        <v>5746</v>
      </c>
      <c r="B1308" s="1" t="s">
        <v>750</v>
      </c>
      <c r="C1308">
        <v>0.14518760740926451</v>
      </c>
      <c r="D1308">
        <v>0.51151388296501299</v>
      </c>
      <c r="E1308">
        <f>-LOG(GO_Biological_Process_2021_table[[#This Row],[Adjusted P-value]],10)</f>
        <v>0.29114257463358739</v>
      </c>
      <c r="F1308">
        <v>0</v>
      </c>
      <c r="G1308">
        <v>0</v>
      </c>
      <c r="H1308">
        <v>3.5637426900584797</v>
      </c>
      <c r="I1308">
        <v>6.8770559377910931</v>
      </c>
      <c r="J1308" s="1" t="s">
        <v>5438</v>
      </c>
    </row>
    <row r="1309" spans="1:10" x14ac:dyDescent="0.25">
      <c r="A1309" s="1" t="s">
        <v>5747</v>
      </c>
      <c r="B1309" s="1" t="s">
        <v>750</v>
      </c>
      <c r="C1309">
        <v>0.14518760740926451</v>
      </c>
      <c r="D1309">
        <v>0.51151388296501299</v>
      </c>
      <c r="E1309">
        <f>-LOG(GO_Biological_Process_2021_table[[#This Row],[Adjusted P-value]],10)</f>
        <v>0.29114257463358739</v>
      </c>
      <c r="F1309">
        <v>0</v>
      </c>
      <c r="G1309">
        <v>0</v>
      </c>
      <c r="H1309">
        <v>3.5637426900584797</v>
      </c>
      <c r="I1309">
        <v>6.8770559377910931</v>
      </c>
      <c r="J1309" s="1" t="s">
        <v>5718</v>
      </c>
    </row>
    <row r="1310" spans="1:10" x14ac:dyDescent="0.25">
      <c r="A1310" s="1" t="s">
        <v>5748</v>
      </c>
      <c r="B1310" s="1" t="s">
        <v>750</v>
      </c>
      <c r="C1310">
        <v>0.14518760740926451</v>
      </c>
      <c r="D1310">
        <v>0.51151388296501299</v>
      </c>
      <c r="E1310">
        <f>-LOG(GO_Biological_Process_2021_table[[#This Row],[Adjusted P-value]],10)</f>
        <v>0.29114257463358739</v>
      </c>
      <c r="F1310">
        <v>0</v>
      </c>
      <c r="G1310">
        <v>0</v>
      </c>
      <c r="H1310">
        <v>3.5637426900584797</v>
      </c>
      <c r="I1310">
        <v>6.8770559377910931</v>
      </c>
      <c r="J1310" s="1" t="s">
        <v>5749</v>
      </c>
    </row>
    <row r="1311" spans="1:10" x14ac:dyDescent="0.25">
      <c r="A1311" s="1" t="s">
        <v>5750</v>
      </c>
      <c r="B1311" s="1" t="s">
        <v>750</v>
      </c>
      <c r="C1311">
        <v>0.14518760740926451</v>
      </c>
      <c r="D1311">
        <v>0.51151388296501299</v>
      </c>
      <c r="E1311">
        <f>-LOG(GO_Biological_Process_2021_table[[#This Row],[Adjusted P-value]],10)</f>
        <v>0.29114257463358739</v>
      </c>
      <c r="F1311">
        <v>0</v>
      </c>
      <c r="G1311">
        <v>0</v>
      </c>
      <c r="H1311">
        <v>3.5637426900584797</v>
      </c>
      <c r="I1311">
        <v>6.8770559377910931</v>
      </c>
      <c r="J1311" s="1" t="s">
        <v>5751</v>
      </c>
    </row>
    <row r="1312" spans="1:10" x14ac:dyDescent="0.25">
      <c r="A1312" s="1" t="s">
        <v>5752</v>
      </c>
      <c r="B1312" s="1" t="s">
        <v>750</v>
      </c>
      <c r="C1312">
        <v>0.14518760740926451</v>
      </c>
      <c r="D1312">
        <v>0.51151388296501299</v>
      </c>
      <c r="E1312">
        <f>-LOG(GO_Biological_Process_2021_table[[#This Row],[Adjusted P-value]],10)</f>
        <v>0.29114257463358739</v>
      </c>
      <c r="F1312">
        <v>0</v>
      </c>
      <c r="G1312">
        <v>0</v>
      </c>
      <c r="H1312">
        <v>3.5637426900584797</v>
      </c>
      <c r="I1312">
        <v>6.8770559377910931</v>
      </c>
      <c r="J1312" s="1" t="s">
        <v>5753</v>
      </c>
    </row>
    <row r="1313" spans="1:10" x14ac:dyDescent="0.25">
      <c r="A1313" s="1" t="s">
        <v>5754</v>
      </c>
      <c r="B1313" s="1" t="s">
        <v>750</v>
      </c>
      <c r="C1313">
        <v>0.14518760740926451</v>
      </c>
      <c r="D1313">
        <v>0.51151388296501299</v>
      </c>
      <c r="E1313">
        <f>-LOG(GO_Biological_Process_2021_table[[#This Row],[Adjusted P-value]],10)</f>
        <v>0.29114257463358739</v>
      </c>
      <c r="F1313">
        <v>0</v>
      </c>
      <c r="G1313">
        <v>0</v>
      </c>
      <c r="H1313">
        <v>3.5637426900584797</v>
      </c>
      <c r="I1313">
        <v>6.8770559377910931</v>
      </c>
      <c r="J1313" s="1" t="s">
        <v>5755</v>
      </c>
    </row>
    <row r="1314" spans="1:10" x14ac:dyDescent="0.25">
      <c r="A1314" s="1" t="s">
        <v>5756</v>
      </c>
      <c r="B1314" s="1" t="s">
        <v>750</v>
      </c>
      <c r="C1314">
        <v>0.14518760740926451</v>
      </c>
      <c r="D1314">
        <v>0.51151388296501299</v>
      </c>
      <c r="E1314">
        <f>-LOG(GO_Biological_Process_2021_table[[#This Row],[Adjusted P-value]],10)</f>
        <v>0.29114257463358739</v>
      </c>
      <c r="F1314">
        <v>0</v>
      </c>
      <c r="G1314">
        <v>0</v>
      </c>
      <c r="H1314">
        <v>3.5637426900584797</v>
      </c>
      <c r="I1314">
        <v>6.8770559377910931</v>
      </c>
      <c r="J1314" s="1" t="s">
        <v>5757</v>
      </c>
    </row>
    <row r="1315" spans="1:10" x14ac:dyDescent="0.25">
      <c r="A1315" s="1" t="s">
        <v>5758</v>
      </c>
      <c r="B1315" s="1" t="s">
        <v>750</v>
      </c>
      <c r="C1315">
        <v>0.14518760740926451</v>
      </c>
      <c r="D1315">
        <v>0.51151388296501299</v>
      </c>
      <c r="E1315">
        <f>-LOG(GO_Biological_Process_2021_table[[#This Row],[Adjusted P-value]],10)</f>
        <v>0.29114257463358739</v>
      </c>
      <c r="F1315">
        <v>0</v>
      </c>
      <c r="G1315">
        <v>0</v>
      </c>
      <c r="H1315">
        <v>3.5637426900584797</v>
      </c>
      <c r="I1315">
        <v>6.8770559377910931</v>
      </c>
      <c r="J1315" s="1" t="s">
        <v>5759</v>
      </c>
    </row>
    <row r="1316" spans="1:10" x14ac:dyDescent="0.25">
      <c r="A1316" s="1" t="s">
        <v>5760</v>
      </c>
      <c r="B1316" s="1" t="s">
        <v>750</v>
      </c>
      <c r="C1316">
        <v>0.14518760740926451</v>
      </c>
      <c r="D1316">
        <v>0.51151388296501299</v>
      </c>
      <c r="E1316">
        <f>-LOG(GO_Biological_Process_2021_table[[#This Row],[Adjusted P-value]],10)</f>
        <v>0.29114257463358739</v>
      </c>
      <c r="F1316">
        <v>0</v>
      </c>
      <c r="G1316">
        <v>0</v>
      </c>
      <c r="H1316">
        <v>3.5637426900584797</v>
      </c>
      <c r="I1316">
        <v>6.8770559377910931</v>
      </c>
      <c r="J1316" s="1" t="s">
        <v>5761</v>
      </c>
    </row>
    <row r="1317" spans="1:10" x14ac:dyDescent="0.25">
      <c r="A1317" s="1" t="s">
        <v>5762</v>
      </c>
      <c r="B1317" s="1" t="s">
        <v>750</v>
      </c>
      <c r="C1317">
        <v>0.14518760740926451</v>
      </c>
      <c r="D1317">
        <v>0.51151388296501299</v>
      </c>
      <c r="E1317">
        <f>-LOG(GO_Biological_Process_2021_table[[#This Row],[Adjusted P-value]],10)</f>
        <v>0.29114257463358739</v>
      </c>
      <c r="F1317">
        <v>0</v>
      </c>
      <c r="G1317">
        <v>0</v>
      </c>
      <c r="H1317">
        <v>3.5637426900584797</v>
      </c>
      <c r="I1317">
        <v>6.8770559377910931</v>
      </c>
      <c r="J1317" s="1" t="s">
        <v>5763</v>
      </c>
    </row>
    <row r="1318" spans="1:10" x14ac:dyDescent="0.25">
      <c r="A1318" s="1" t="s">
        <v>5764</v>
      </c>
      <c r="B1318" s="1" t="s">
        <v>750</v>
      </c>
      <c r="C1318">
        <v>0.14518760740926451</v>
      </c>
      <c r="D1318">
        <v>0.51151388296501299</v>
      </c>
      <c r="E1318">
        <f>-LOG(GO_Biological_Process_2021_table[[#This Row],[Adjusted P-value]],10)</f>
        <v>0.29114257463358739</v>
      </c>
      <c r="F1318">
        <v>0</v>
      </c>
      <c r="G1318">
        <v>0</v>
      </c>
      <c r="H1318">
        <v>3.5637426900584797</v>
      </c>
      <c r="I1318">
        <v>6.8770559377910931</v>
      </c>
      <c r="J1318" s="1" t="s">
        <v>5765</v>
      </c>
    </row>
    <row r="1319" spans="1:10" x14ac:dyDescent="0.25">
      <c r="A1319" s="1" t="s">
        <v>5766</v>
      </c>
      <c r="B1319" s="1" t="s">
        <v>750</v>
      </c>
      <c r="C1319">
        <v>0.14518760740926451</v>
      </c>
      <c r="D1319">
        <v>0.51151388296501299</v>
      </c>
      <c r="E1319">
        <f>-LOG(GO_Biological_Process_2021_table[[#This Row],[Adjusted P-value]],10)</f>
        <v>0.29114257463358739</v>
      </c>
      <c r="F1319">
        <v>0</v>
      </c>
      <c r="G1319">
        <v>0</v>
      </c>
      <c r="H1319">
        <v>3.5637426900584797</v>
      </c>
      <c r="I1319">
        <v>6.8770559377910931</v>
      </c>
      <c r="J1319" s="1" t="s">
        <v>2188</v>
      </c>
    </row>
    <row r="1320" spans="1:10" x14ac:dyDescent="0.25">
      <c r="A1320" s="1" t="s">
        <v>5767</v>
      </c>
      <c r="B1320" s="1" t="s">
        <v>750</v>
      </c>
      <c r="C1320">
        <v>0.14518760740926451</v>
      </c>
      <c r="D1320">
        <v>0.51151388296501299</v>
      </c>
      <c r="E1320">
        <f>-LOG(GO_Biological_Process_2021_table[[#This Row],[Adjusted P-value]],10)</f>
        <v>0.29114257463358739</v>
      </c>
      <c r="F1320">
        <v>0</v>
      </c>
      <c r="G1320">
        <v>0</v>
      </c>
      <c r="H1320">
        <v>3.5637426900584797</v>
      </c>
      <c r="I1320">
        <v>6.8770559377910931</v>
      </c>
      <c r="J1320" s="1" t="s">
        <v>5768</v>
      </c>
    </row>
    <row r="1321" spans="1:10" x14ac:dyDescent="0.25">
      <c r="A1321" s="1" t="s">
        <v>5769</v>
      </c>
      <c r="B1321" s="1" t="s">
        <v>5770</v>
      </c>
      <c r="C1321">
        <v>0.14612964145082258</v>
      </c>
      <c r="D1321">
        <v>0.51394906703206011</v>
      </c>
      <c r="E1321">
        <f>-LOG(GO_Biological_Process_2021_table[[#This Row],[Adjusted P-value]],10)</f>
        <v>0.28907991797542787</v>
      </c>
      <c r="F1321">
        <v>0</v>
      </c>
      <c r="G1321">
        <v>0</v>
      </c>
      <c r="H1321">
        <v>1.783118405627198</v>
      </c>
      <c r="I1321">
        <v>3.4294022593363738</v>
      </c>
      <c r="J1321" s="1" t="s">
        <v>5771</v>
      </c>
    </row>
    <row r="1322" spans="1:10" x14ac:dyDescent="0.25">
      <c r="A1322" s="1" t="s">
        <v>5772</v>
      </c>
      <c r="B1322" s="1" t="s">
        <v>5770</v>
      </c>
      <c r="C1322">
        <v>0.14612964145082258</v>
      </c>
      <c r="D1322">
        <v>0.51394906703206011</v>
      </c>
      <c r="E1322">
        <f>-LOG(GO_Biological_Process_2021_table[[#This Row],[Adjusted P-value]],10)</f>
        <v>0.28907991797542787</v>
      </c>
      <c r="F1322">
        <v>0</v>
      </c>
      <c r="G1322">
        <v>0</v>
      </c>
      <c r="H1322">
        <v>1.783118405627198</v>
      </c>
      <c r="I1322">
        <v>3.4294022593363738</v>
      </c>
      <c r="J1322" s="1" t="s">
        <v>5773</v>
      </c>
    </row>
    <row r="1323" spans="1:10" x14ac:dyDescent="0.25">
      <c r="A1323" s="1" t="s">
        <v>5774</v>
      </c>
      <c r="B1323" s="1" t="s">
        <v>5775</v>
      </c>
      <c r="C1323">
        <v>0.14625673989352297</v>
      </c>
      <c r="D1323">
        <v>0.51394906703206011</v>
      </c>
      <c r="E1323">
        <f>-LOG(GO_Biological_Process_2021_table[[#This Row],[Adjusted P-value]],10)</f>
        <v>0.28907991797542787</v>
      </c>
      <c r="F1323">
        <v>0</v>
      </c>
      <c r="G1323">
        <v>0</v>
      </c>
      <c r="H1323">
        <v>1.4349435386491751</v>
      </c>
      <c r="I1323">
        <v>2.7585235618549389</v>
      </c>
      <c r="J1323" s="1" t="s">
        <v>5776</v>
      </c>
    </row>
    <row r="1324" spans="1:10" x14ac:dyDescent="0.25">
      <c r="A1324" s="1" t="s">
        <v>5777</v>
      </c>
      <c r="B1324" s="1" t="s">
        <v>763</v>
      </c>
      <c r="C1324">
        <v>0.14632119984579633</v>
      </c>
      <c r="D1324">
        <v>0.51394906703206011</v>
      </c>
      <c r="E1324">
        <f>-LOG(GO_Biological_Process_2021_table[[#This Row],[Adjusted P-value]],10)</f>
        <v>0.28907991797542787</v>
      </c>
      <c r="F1324">
        <v>0</v>
      </c>
      <c r="G1324">
        <v>0</v>
      </c>
      <c r="H1324">
        <v>1.4598930481283423</v>
      </c>
      <c r="I1324">
        <v>2.8058430129202265</v>
      </c>
      <c r="J1324" s="1" t="s">
        <v>5778</v>
      </c>
    </row>
    <row r="1325" spans="1:10" x14ac:dyDescent="0.25">
      <c r="A1325" s="1" t="s">
        <v>5779</v>
      </c>
      <c r="B1325" s="1" t="s">
        <v>5780</v>
      </c>
      <c r="C1325">
        <v>0.14749839392173625</v>
      </c>
      <c r="D1325">
        <v>0.51652225814190533</v>
      </c>
      <c r="E1325">
        <f>-LOG(GO_Biological_Process_2021_table[[#This Row],[Adjusted P-value]],10)</f>
        <v>0.28691095898477481</v>
      </c>
      <c r="F1325">
        <v>0</v>
      </c>
      <c r="G1325">
        <v>0</v>
      </c>
      <c r="H1325">
        <v>1.910201690518035</v>
      </c>
      <c r="I1325">
        <v>3.656007587727061</v>
      </c>
      <c r="J1325" s="1" t="s">
        <v>5781</v>
      </c>
    </row>
    <row r="1326" spans="1:10" x14ac:dyDescent="0.25">
      <c r="A1326" s="1" t="s">
        <v>5782</v>
      </c>
      <c r="B1326" s="1" t="s">
        <v>5780</v>
      </c>
      <c r="C1326">
        <v>0.14749839392173625</v>
      </c>
      <c r="D1326">
        <v>0.51652225814190533</v>
      </c>
      <c r="E1326">
        <f>-LOG(GO_Biological_Process_2021_table[[#This Row],[Adjusted P-value]],10)</f>
        <v>0.28691095898477481</v>
      </c>
      <c r="F1326">
        <v>0</v>
      </c>
      <c r="G1326">
        <v>0</v>
      </c>
      <c r="H1326">
        <v>1.910201690518035</v>
      </c>
      <c r="I1326">
        <v>3.656007587727061</v>
      </c>
      <c r="J1326" s="1" t="s">
        <v>5783</v>
      </c>
    </row>
    <row r="1327" spans="1:10" x14ac:dyDescent="0.25">
      <c r="A1327" s="1" t="s">
        <v>5784</v>
      </c>
      <c r="B1327" s="1" t="s">
        <v>5780</v>
      </c>
      <c r="C1327">
        <v>0.14749839392173625</v>
      </c>
      <c r="D1327">
        <v>0.51652225814190533</v>
      </c>
      <c r="E1327">
        <f>-LOG(GO_Biological_Process_2021_table[[#This Row],[Adjusted P-value]],10)</f>
        <v>0.28691095898477481</v>
      </c>
      <c r="F1327">
        <v>0</v>
      </c>
      <c r="G1327">
        <v>0</v>
      </c>
      <c r="H1327">
        <v>1.910201690518035</v>
      </c>
      <c r="I1327">
        <v>3.656007587727061</v>
      </c>
      <c r="J1327" s="1" t="s">
        <v>5785</v>
      </c>
    </row>
    <row r="1328" spans="1:10" x14ac:dyDescent="0.25">
      <c r="A1328" s="1" t="s">
        <v>5786</v>
      </c>
      <c r="B1328" s="1" t="s">
        <v>5780</v>
      </c>
      <c r="C1328">
        <v>0.14749839392173625</v>
      </c>
      <c r="D1328">
        <v>0.51652225814190533</v>
      </c>
      <c r="E1328">
        <f>-LOG(GO_Biological_Process_2021_table[[#This Row],[Adjusted P-value]],10)</f>
        <v>0.28691095898477481</v>
      </c>
      <c r="F1328">
        <v>0</v>
      </c>
      <c r="G1328">
        <v>0</v>
      </c>
      <c r="H1328">
        <v>1.910201690518035</v>
      </c>
      <c r="I1328">
        <v>3.656007587727061</v>
      </c>
      <c r="J1328" s="1" t="s">
        <v>5787</v>
      </c>
    </row>
    <row r="1329" spans="1:10" x14ac:dyDescent="0.25">
      <c r="A1329" s="1" t="s">
        <v>5788</v>
      </c>
      <c r="B1329" s="1" t="s">
        <v>766</v>
      </c>
      <c r="C1329">
        <v>0.14797321845134873</v>
      </c>
      <c r="D1329">
        <v>0.51740522659399368</v>
      </c>
      <c r="E1329">
        <f>-LOG(GO_Biological_Process_2021_table[[#This Row],[Adjusted P-value]],10)</f>
        <v>0.28616918855054241</v>
      </c>
      <c r="F1329">
        <v>0</v>
      </c>
      <c r="G1329">
        <v>0</v>
      </c>
      <c r="H1329">
        <v>1.6152892195942954</v>
      </c>
      <c r="I1329">
        <v>3.0863718432876275</v>
      </c>
      <c r="J1329" s="1" t="s">
        <v>5789</v>
      </c>
    </row>
    <row r="1330" spans="1:10" x14ac:dyDescent="0.25">
      <c r="A1330" s="1" t="s">
        <v>5790</v>
      </c>
      <c r="B1330" s="1" t="s">
        <v>766</v>
      </c>
      <c r="C1330">
        <v>0.14797321845134873</v>
      </c>
      <c r="D1330">
        <v>0.51740522659399368</v>
      </c>
      <c r="E1330">
        <f>-LOG(GO_Biological_Process_2021_table[[#This Row],[Adjusted P-value]],10)</f>
        <v>0.28616918855054241</v>
      </c>
      <c r="F1330">
        <v>0</v>
      </c>
      <c r="G1330">
        <v>0</v>
      </c>
      <c r="H1330">
        <v>1.6152892195942954</v>
      </c>
      <c r="I1330">
        <v>3.0863718432876275</v>
      </c>
      <c r="J1330" s="1" t="s">
        <v>5791</v>
      </c>
    </row>
    <row r="1331" spans="1:10" x14ac:dyDescent="0.25">
      <c r="A1331" s="1" t="s">
        <v>5792</v>
      </c>
      <c r="B1331" s="1" t="s">
        <v>5793</v>
      </c>
      <c r="C1331">
        <v>0.15067498197666113</v>
      </c>
      <c r="D1331">
        <v>0.52066979327240104</v>
      </c>
      <c r="E1331">
        <f>-LOG(GO_Biological_Process_2021_table[[#This Row],[Adjusted P-value]],10)</f>
        <v>0.28343761724584465</v>
      </c>
      <c r="F1331">
        <v>0</v>
      </c>
      <c r="G1331">
        <v>0</v>
      </c>
      <c r="H1331">
        <v>1.3302178520551753</v>
      </c>
      <c r="I1331">
        <v>2.517610478354956</v>
      </c>
      <c r="J1331" s="1" t="s">
        <v>5794</v>
      </c>
    </row>
    <row r="1332" spans="1:10" x14ac:dyDescent="0.25">
      <c r="A1332" s="1" t="s">
        <v>5795</v>
      </c>
      <c r="B1332" s="1" t="s">
        <v>5796</v>
      </c>
      <c r="C1332">
        <v>0.15119936190315986</v>
      </c>
      <c r="D1332">
        <v>0.52066979327240104</v>
      </c>
      <c r="E1332">
        <f>-LOG(GO_Biological_Process_2021_table[[#This Row],[Adjusted P-value]],10)</f>
        <v>0.28343761724584465</v>
      </c>
      <c r="F1332">
        <v>0</v>
      </c>
      <c r="G1332">
        <v>0</v>
      </c>
      <c r="H1332">
        <v>1.5535582368874661</v>
      </c>
      <c r="I1332">
        <v>2.9349139196589129</v>
      </c>
      <c r="J1332" s="1" t="s">
        <v>5797</v>
      </c>
    </row>
    <row r="1333" spans="1:10" x14ac:dyDescent="0.25">
      <c r="A1333" s="1" t="s">
        <v>5798</v>
      </c>
      <c r="B1333" s="1" t="s">
        <v>5796</v>
      </c>
      <c r="C1333">
        <v>0.15119936190315986</v>
      </c>
      <c r="D1333">
        <v>0.52066979327240104</v>
      </c>
      <c r="E1333">
        <f>-LOG(GO_Biological_Process_2021_table[[#This Row],[Adjusted P-value]],10)</f>
        <v>0.28343761724584465</v>
      </c>
      <c r="F1333">
        <v>0</v>
      </c>
      <c r="G1333">
        <v>0</v>
      </c>
      <c r="H1333">
        <v>1.5535582368874661</v>
      </c>
      <c r="I1333">
        <v>2.9349139196589129</v>
      </c>
      <c r="J1333" s="1" t="s">
        <v>5799</v>
      </c>
    </row>
    <row r="1334" spans="1:10" x14ac:dyDescent="0.25">
      <c r="A1334" s="1" t="s">
        <v>5800</v>
      </c>
      <c r="B1334" s="1" t="s">
        <v>5796</v>
      </c>
      <c r="C1334">
        <v>0.15119936190315986</v>
      </c>
      <c r="D1334">
        <v>0.52066979327240104</v>
      </c>
      <c r="E1334">
        <f>-LOG(GO_Biological_Process_2021_table[[#This Row],[Adjusted P-value]],10)</f>
        <v>0.28343761724584465</v>
      </c>
      <c r="F1334">
        <v>0</v>
      </c>
      <c r="G1334">
        <v>0</v>
      </c>
      <c r="H1334">
        <v>1.5535582368874661</v>
      </c>
      <c r="I1334">
        <v>2.9349139196589129</v>
      </c>
      <c r="J1334" s="1" t="s">
        <v>5801</v>
      </c>
    </row>
    <row r="1335" spans="1:10" x14ac:dyDescent="0.25">
      <c r="A1335" s="1" t="s">
        <v>5802</v>
      </c>
      <c r="B1335" s="1" t="s">
        <v>5796</v>
      </c>
      <c r="C1335">
        <v>0.15119936190315986</v>
      </c>
      <c r="D1335">
        <v>0.52066979327240104</v>
      </c>
      <c r="E1335">
        <f>-LOG(GO_Biological_Process_2021_table[[#This Row],[Adjusted P-value]],10)</f>
        <v>0.28343761724584465</v>
      </c>
      <c r="F1335">
        <v>0</v>
      </c>
      <c r="G1335">
        <v>0</v>
      </c>
      <c r="H1335">
        <v>1.5535582368874661</v>
      </c>
      <c r="I1335">
        <v>2.9349139196589129</v>
      </c>
      <c r="J1335" s="1" t="s">
        <v>5803</v>
      </c>
    </row>
    <row r="1336" spans="1:10" x14ac:dyDescent="0.25">
      <c r="A1336" s="1" t="s">
        <v>5804</v>
      </c>
      <c r="B1336" s="1" t="s">
        <v>776</v>
      </c>
      <c r="C1336">
        <v>0.15204409500121546</v>
      </c>
      <c r="D1336">
        <v>0.52066979327240104</v>
      </c>
      <c r="E1336">
        <f>-LOG(GO_Biological_Process_2021_table[[#This Row],[Adjusted P-value]],10)</f>
        <v>0.28343761724584465</v>
      </c>
      <c r="F1336">
        <v>0</v>
      </c>
      <c r="G1336">
        <v>0</v>
      </c>
      <c r="H1336">
        <v>2.4677049106540037</v>
      </c>
      <c r="I1336">
        <v>4.6481312175592064</v>
      </c>
      <c r="J1336" s="1" t="s">
        <v>5805</v>
      </c>
    </row>
    <row r="1337" spans="1:10" x14ac:dyDescent="0.25">
      <c r="A1337" s="1" t="s">
        <v>5806</v>
      </c>
      <c r="B1337" s="1" t="s">
        <v>776</v>
      </c>
      <c r="C1337">
        <v>0.15204409500121546</v>
      </c>
      <c r="D1337">
        <v>0.52066979327240104</v>
      </c>
      <c r="E1337">
        <f>-LOG(GO_Biological_Process_2021_table[[#This Row],[Adjusted P-value]],10)</f>
        <v>0.28343761724584465</v>
      </c>
      <c r="F1337">
        <v>0</v>
      </c>
      <c r="G1337">
        <v>0</v>
      </c>
      <c r="H1337">
        <v>2.4677049106540037</v>
      </c>
      <c r="I1337">
        <v>4.6481312175592064</v>
      </c>
      <c r="J1337" s="1" t="s">
        <v>5807</v>
      </c>
    </row>
    <row r="1338" spans="1:10" x14ac:dyDescent="0.25">
      <c r="A1338" s="1" t="s">
        <v>5808</v>
      </c>
      <c r="B1338" s="1" t="s">
        <v>776</v>
      </c>
      <c r="C1338">
        <v>0.15204409500121546</v>
      </c>
      <c r="D1338">
        <v>0.52066979327240104</v>
      </c>
      <c r="E1338">
        <f>-LOG(GO_Biological_Process_2021_table[[#This Row],[Adjusted P-value]],10)</f>
        <v>0.28343761724584465</v>
      </c>
      <c r="F1338">
        <v>0</v>
      </c>
      <c r="G1338">
        <v>0</v>
      </c>
      <c r="H1338">
        <v>2.4677049106540037</v>
      </c>
      <c r="I1338">
        <v>4.6481312175592064</v>
      </c>
      <c r="J1338" s="1" t="s">
        <v>5809</v>
      </c>
    </row>
    <row r="1339" spans="1:10" x14ac:dyDescent="0.25">
      <c r="A1339" s="1" t="s">
        <v>5810</v>
      </c>
      <c r="B1339" s="1" t="s">
        <v>776</v>
      </c>
      <c r="C1339">
        <v>0.15204409500121546</v>
      </c>
      <c r="D1339">
        <v>0.52066979327240104</v>
      </c>
      <c r="E1339">
        <f>-LOG(GO_Biological_Process_2021_table[[#This Row],[Adjusted P-value]],10)</f>
        <v>0.28343761724584465</v>
      </c>
      <c r="F1339">
        <v>0</v>
      </c>
      <c r="G1339">
        <v>0</v>
      </c>
      <c r="H1339">
        <v>2.4677049106540037</v>
      </c>
      <c r="I1339">
        <v>4.6481312175592064</v>
      </c>
      <c r="J1339" s="1" t="s">
        <v>5811</v>
      </c>
    </row>
    <row r="1340" spans="1:10" x14ac:dyDescent="0.25">
      <c r="A1340" s="1" t="s">
        <v>5812</v>
      </c>
      <c r="B1340" s="1" t="s">
        <v>776</v>
      </c>
      <c r="C1340">
        <v>0.15204409500121546</v>
      </c>
      <c r="D1340">
        <v>0.52066979327240104</v>
      </c>
      <c r="E1340">
        <f>-LOG(GO_Biological_Process_2021_table[[#This Row],[Adjusted P-value]],10)</f>
        <v>0.28343761724584465</v>
      </c>
      <c r="F1340">
        <v>0</v>
      </c>
      <c r="G1340">
        <v>0</v>
      </c>
      <c r="H1340">
        <v>2.4677049106540037</v>
      </c>
      <c r="I1340">
        <v>4.6481312175592064</v>
      </c>
      <c r="J1340" s="1" t="s">
        <v>5813</v>
      </c>
    </row>
    <row r="1341" spans="1:10" x14ac:dyDescent="0.25">
      <c r="A1341" s="1" t="s">
        <v>5814</v>
      </c>
      <c r="B1341" s="1" t="s">
        <v>776</v>
      </c>
      <c r="C1341">
        <v>0.15204409500121546</v>
      </c>
      <c r="D1341">
        <v>0.52066979327240104</v>
      </c>
      <c r="E1341">
        <f>-LOG(GO_Biological_Process_2021_table[[#This Row],[Adjusted P-value]],10)</f>
        <v>0.28343761724584465</v>
      </c>
      <c r="F1341">
        <v>0</v>
      </c>
      <c r="G1341">
        <v>0</v>
      </c>
      <c r="H1341">
        <v>2.4677049106540037</v>
      </c>
      <c r="I1341">
        <v>4.6481312175592064</v>
      </c>
      <c r="J1341" s="1" t="s">
        <v>5815</v>
      </c>
    </row>
    <row r="1342" spans="1:10" x14ac:dyDescent="0.25">
      <c r="A1342" s="1" t="s">
        <v>5816</v>
      </c>
      <c r="B1342" s="1" t="s">
        <v>776</v>
      </c>
      <c r="C1342">
        <v>0.15204409500121546</v>
      </c>
      <c r="D1342">
        <v>0.52066979327240104</v>
      </c>
      <c r="E1342">
        <f>-LOG(GO_Biological_Process_2021_table[[#This Row],[Adjusted P-value]],10)</f>
        <v>0.28343761724584465</v>
      </c>
      <c r="F1342">
        <v>0</v>
      </c>
      <c r="G1342">
        <v>0</v>
      </c>
      <c r="H1342">
        <v>2.4677049106540037</v>
      </c>
      <c r="I1342">
        <v>4.6481312175592064</v>
      </c>
      <c r="J1342" s="1" t="s">
        <v>5817</v>
      </c>
    </row>
    <row r="1343" spans="1:10" x14ac:dyDescent="0.25">
      <c r="A1343" s="1" t="s">
        <v>5818</v>
      </c>
      <c r="B1343" s="1" t="s">
        <v>776</v>
      </c>
      <c r="C1343">
        <v>0.15204409500121546</v>
      </c>
      <c r="D1343">
        <v>0.52066979327240104</v>
      </c>
      <c r="E1343">
        <f>-LOG(GO_Biological_Process_2021_table[[#This Row],[Adjusted P-value]],10)</f>
        <v>0.28343761724584465</v>
      </c>
      <c r="F1343">
        <v>0</v>
      </c>
      <c r="G1343">
        <v>0</v>
      </c>
      <c r="H1343">
        <v>2.4677049106540037</v>
      </c>
      <c r="I1343">
        <v>4.6481312175592064</v>
      </c>
      <c r="J1343" s="1" t="s">
        <v>5819</v>
      </c>
    </row>
    <row r="1344" spans="1:10" x14ac:dyDescent="0.25">
      <c r="A1344" s="1" t="s">
        <v>5820</v>
      </c>
      <c r="B1344" s="1" t="s">
        <v>776</v>
      </c>
      <c r="C1344">
        <v>0.15204409500121546</v>
      </c>
      <c r="D1344">
        <v>0.52066979327240104</v>
      </c>
      <c r="E1344">
        <f>-LOG(GO_Biological_Process_2021_table[[#This Row],[Adjusted P-value]],10)</f>
        <v>0.28343761724584465</v>
      </c>
      <c r="F1344">
        <v>0</v>
      </c>
      <c r="G1344">
        <v>0</v>
      </c>
      <c r="H1344">
        <v>2.4677049106540037</v>
      </c>
      <c r="I1344">
        <v>4.6481312175592064</v>
      </c>
      <c r="J1344" s="1" t="s">
        <v>5821</v>
      </c>
    </row>
    <row r="1345" spans="1:10" x14ac:dyDescent="0.25">
      <c r="A1345" s="1" t="s">
        <v>5822</v>
      </c>
      <c r="B1345" s="1" t="s">
        <v>776</v>
      </c>
      <c r="C1345">
        <v>0.15204409500121546</v>
      </c>
      <c r="D1345">
        <v>0.52066979327240104</v>
      </c>
      <c r="E1345">
        <f>-LOG(GO_Biological_Process_2021_table[[#This Row],[Adjusted P-value]],10)</f>
        <v>0.28343761724584465</v>
      </c>
      <c r="F1345">
        <v>0</v>
      </c>
      <c r="G1345">
        <v>0</v>
      </c>
      <c r="H1345">
        <v>2.4677049106540037</v>
      </c>
      <c r="I1345">
        <v>4.6481312175592064</v>
      </c>
      <c r="J1345" s="1" t="s">
        <v>5557</v>
      </c>
    </row>
    <row r="1346" spans="1:10" x14ac:dyDescent="0.25">
      <c r="A1346" s="1" t="s">
        <v>5823</v>
      </c>
      <c r="B1346" s="1" t="s">
        <v>776</v>
      </c>
      <c r="C1346">
        <v>0.15204409500121546</v>
      </c>
      <c r="D1346">
        <v>0.52066979327240104</v>
      </c>
      <c r="E1346">
        <f>-LOG(GO_Biological_Process_2021_table[[#This Row],[Adjusted P-value]],10)</f>
        <v>0.28343761724584465</v>
      </c>
      <c r="F1346">
        <v>0</v>
      </c>
      <c r="G1346">
        <v>0</v>
      </c>
      <c r="H1346">
        <v>2.4677049106540037</v>
      </c>
      <c r="I1346">
        <v>4.6481312175592064</v>
      </c>
      <c r="J1346" s="1" t="s">
        <v>5824</v>
      </c>
    </row>
    <row r="1347" spans="1:10" x14ac:dyDescent="0.25">
      <c r="A1347" s="1" t="s">
        <v>5825</v>
      </c>
      <c r="B1347" s="1" t="s">
        <v>776</v>
      </c>
      <c r="C1347">
        <v>0.15204409500121546</v>
      </c>
      <c r="D1347">
        <v>0.52066979327240104</v>
      </c>
      <c r="E1347">
        <f>-LOG(GO_Biological_Process_2021_table[[#This Row],[Adjusted P-value]],10)</f>
        <v>0.28343761724584465</v>
      </c>
      <c r="F1347">
        <v>0</v>
      </c>
      <c r="G1347">
        <v>0</v>
      </c>
      <c r="H1347">
        <v>2.4677049106540037</v>
      </c>
      <c r="I1347">
        <v>4.6481312175592064</v>
      </c>
      <c r="J1347" s="1" t="s">
        <v>5826</v>
      </c>
    </row>
    <row r="1348" spans="1:10" x14ac:dyDescent="0.25">
      <c r="A1348" s="1" t="s">
        <v>5827</v>
      </c>
      <c r="B1348" s="1" t="s">
        <v>776</v>
      </c>
      <c r="C1348">
        <v>0.15204409500121546</v>
      </c>
      <c r="D1348">
        <v>0.52066979327240104</v>
      </c>
      <c r="E1348">
        <f>-LOG(GO_Biological_Process_2021_table[[#This Row],[Adjusted P-value]],10)</f>
        <v>0.28343761724584465</v>
      </c>
      <c r="F1348">
        <v>0</v>
      </c>
      <c r="G1348">
        <v>0</v>
      </c>
      <c r="H1348">
        <v>2.4677049106540037</v>
      </c>
      <c r="I1348">
        <v>4.6481312175592064</v>
      </c>
      <c r="J1348" s="1" t="s">
        <v>5828</v>
      </c>
    </row>
    <row r="1349" spans="1:10" x14ac:dyDescent="0.25">
      <c r="A1349" s="1" t="s">
        <v>5829</v>
      </c>
      <c r="B1349" s="1" t="s">
        <v>776</v>
      </c>
      <c r="C1349">
        <v>0.15204409500121546</v>
      </c>
      <c r="D1349">
        <v>0.52066979327240104</v>
      </c>
      <c r="E1349">
        <f>-LOG(GO_Biological_Process_2021_table[[#This Row],[Adjusted P-value]],10)</f>
        <v>0.28343761724584465</v>
      </c>
      <c r="F1349">
        <v>0</v>
      </c>
      <c r="G1349">
        <v>0</v>
      </c>
      <c r="H1349">
        <v>2.4677049106540037</v>
      </c>
      <c r="I1349">
        <v>4.6481312175592064</v>
      </c>
      <c r="J1349" s="1" t="s">
        <v>5830</v>
      </c>
    </row>
    <row r="1350" spans="1:10" x14ac:dyDescent="0.25">
      <c r="A1350" s="1" t="s">
        <v>5831</v>
      </c>
      <c r="B1350" s="1" t="s">
        <v>776</v>
      </c>
      <c r="C1350">
        <v>0.15204409500121546</v>
      </c>
      <c r="D1350">
        <v>0.52066979327240104</v>
      </c>
      <c r="E1350">
        <f>-LOG(GO_Biological_Process_2021_table[[#This Row],[Adjusted P-value]],10)</f>
        <v>0.28343761724584465</v>
      </c>
      <c r="F1350">
        <v>0</v>
      </c>
      <c r="G1350">
        <v>0</v>
      </c>
      <c r="H1350">
        <v>2.4677049106540037</v>
      </c>
      <c r="I1350">
        <v>4.6481312175592064</v>
      </c>
      <c r="J1350" s="1" t="s">
        <v>5832</v>
      </c>
    </row>
    <row r="1351" spans="1:10" x14ac:dyDescent="0.25">
      <c r="A1351" s="1" t="s">
        <v>5833</v>
      </c>
      <c r="B1351" s="1" t="s">
        <v>776</v>
      </c>
      <c r="C1351">
        <v>0.15204409500121546</v>
      </c>
      <c r="D1351">
        <v>0.52066979327240104</v>
      </c>
      <c r="E1351">
        <f>-LOG(GO_Biological_Process_2021_table[[#This Row],[Adjusted P-value]],10)</f>
        <v>0.28343761724584465</v>
      </c>
      <c r="F1351">
        <v>0</v>
      </c>
      <c r="G1351">
        <v>0</v>
      </c>
      <c r="H1351">
        <v>2.4677049106540037</v>
      </c>
      <c r="I1351">
        <v>4.6481312175592064</v>
      </c>
      <c r="J1351" s="1" t="s">
        <v>5834</v>
      </c>
    </row>
    <row r="1352" spans="1:10" x14ac:dyDescent="0.25">
      <c r="A1352" s="1" t="s">
        <v>5835</v>
      </c>
      <c r="B1352" s="1" t="s">
        <v>776</v>
      </c>
      <c r="C1352">
        <v>0.15204409500121546</v>
      </c>
      <c r="D1352">
        <v>0.52066979327240104</v>
      </c>
      <c r="E1352">
        <f>-LOG(GO_Biological_Process_2021_table[[#This Row],[Adjusted P-value]],10)</f>
        <v>0.28343761724584465</v>
      </c>
      <c r="F1352">
        <v>0</v>
      </c>
      <c r="G1352">
        <v>0</v>
      </c>
      <c r="H1352">
        <v>2.4677049106540037</v>
      </c>
      <c r="I1352">
        <v>4.6481312175592064</v>
      </c>
      <c r="J1352" s="1" t="s">
        <v>5836</v>
      </c>
    </row>
    <row r="1353" spans="1:10" x14ac:dyDescent="0.25">
      <c r="A1353" s="1" t="s">
        <v>5837</v>
      </c>
      <c r="B1353" s="1" t="s">
        <v>776</v>
      </c>
      <c r="C1353">
        <v>0.15204409500121546</v>
      </c>
      <c r="D1353">
        <v>0.52066979327240104</v>
      </c>
      <c r="E1353">
        <f>-LOG(GO_Biological_Process_2021_table[[#This Row],[Adjusted P-value]],10)</f>
        <v>0.28343761724584465</v>
      </c>
      <c r="F1353">
        <v>0</v>
      </c>
      <c r="G1353">
        <v>0</v>
      </c>
      <c r="H1353">
        <v>2.4677049106540037</v>
      </c>
      <c r="I1353">
        <v>4.6481312175592064</v>
      </c>
      <c r="J1353" s="1" t="s">
        <v>5838</v>
      </c>
    </row>
    <row r="1354" spans="1:10" x14ac:dyDescent="0.25">
      <c r="A1354" s="1" t="s">
        <v>5839</v>
      </c>
      <c r="B1354" s="1" t="s">
        <v>776</v>
      </c>
      <c r="C1354">
        <v>0.15204409500121546</v>
      </c>
      <c r="D1354">
        <v>0.52066979327240104</v>
      </c>
      <c r="E1354">
        <f>-LOG(GO_Biological_Process_2021_table[[#This Row],[Adjusted P-value]],10)</f>
        <v>0.28343761724584465</v>
      </c>
      <c r="F1354">
        <v>0</v>
      </c>
      <c r="G1354">
        <v>0</v>
      </c>
      <c r="H1354">
        <v>2.4677049106540037</v>
      </c>
      <c r="I1354">
        <v>4.6481312175592064</v>
      </c>
      <c r="J1354" s="1" t="s">
        <v>5840</v>
      </c>
    </row>
    <row r="1355" spans="1:10" x14ac:dyDescent="0.25">
      <c r="A1355" s="1" t="s">
        <v>5841</v>
      </c>
      <c r="B1355" s="1" t="s">
        <v>776</v>
      </c>
      <c r="C1355">
        <v>0.15204409500121546</v>
      </c>
      <c r="D1355">
        <v>0.52066979327240104</v>
      </c>
      <c r="E1355">
        <f>-LOG(GO_Biological_Process_2021_table[[#This Row],[Adjusted P-value]],10)</f>
        <v>0.28343761724584465</v>
      </c>
      <c r="F1355">
        <v>0</v>
      </c>
      <c r="G1355">
        <v>0</v>
      </c>
      <c r="H1355">
        <v>2.4677049106540037</v>
      </c>
      <c r="I1355">
        <v>4.6481312175592064</v>
      </c>
      <c r="J1355" s="1" t="s">
        <v>5842</v>
      </c>
    </row>
    <row r="1356" spans="1:10" x14ac:dyDescent="0.25">
      <c r="A1356" s="1" t="s">
        <v>5843</v>
      </c>
      <c r="B1356" s="1" t="s">
        <v>776</v>
      </c>
      <c r="C1356">
        <v>0.15204409500121546</v>
      </c>
      <c r="D1356">
        <v>0.52066979327240104</v>
      </c>
      <c r="E1356">
        <f>-LOG(GO_Biological_Process_2021_table[[#This Row],[Adjusted P-value]],10)</f>
        <v>0.28343761724584465</v>
      </c>
      <c r="F1356">
        <v>0</v>
      </c>
      <c r="G1356">
        <v>0</v>
      </c>
      <c r="H1356">
        <v>2.4677049106540037</v>
      </c>
      <c r="I1356">
        <v>4.6481312175592064</v>
      </c>
      <c r="J1356" s="1" t="s">
        <v>5844</v>
      </c>
    </row>
    <row r="1357" spans="1:10" x14ac:dyDescent="0.25">
      <c r="A1357" s="1" t="s">
        <v>5845</v>
      </c>
      <c r="B1357" s="1" t="s">
        <v>776</v>
      </c>
      <c r="C1357">
        <v>0.15204409500121546</v>
      </c>
      <c r="D1357">
        <v>0.52066979327240104</v>
      </c>
      <c r="E1357">
        <f>-LOG(GO_Biological_Process_2021_table[[#This Row],[Adjusted P-value]],10)</f>
        <v>0.28343761724584465</v>
      </c>
      <c r="F1357">
        <v>0</v>
      </c>
      <c r="G1357">
        <v>0</v>
      </c>
      <c r="H1357">
        <v>2.4677049106540037</v>
      </c>
      <c r="I1357">
        <v>4.6481312175592064</v>
      </c>
      <c r="J1357" s="1" t="s">
        <v>5846</v>
      </c>
    </row>
    <row r="1358" spans="1:10" x14ac:dyDescent="0.25">
      <c r="A1358" s="1" t="s">
        <v>5847</v>
      </c>
      <c r="B1358" s="1" t="s">
        <v>776</v>
      </c>
      <c r="C1358">
        <v>0.15204409500121546</v>
      </c>
      <c r="D1358">
        <v>0.52066979327240104</v>
      </c>
      <c r="E1358">
        <f>-LOG(GO_Biological_Process_2021_table[[#This Row],[Adjusted P-value]],10)</f>
        <v>0.28343761724584465</v>
      </c>
      <c r="F1358">
        <v>0</v>
      </c>
      <c r="G1358">
        <v>0</v>
      </c>
      <c r="H1358">
        <v>2.4677049106540037</v>
      </c>
      <c r="I1358">
        <v>4.6481312175592064</v>
      </c>
      <c r="J1358" s="1" t="s">
        <v>5848</v>
      </c>
    </row>
    <row r="1359" spans="1:10" x14ac:dyDescent="0.25">
      <c r="A1359" s="1" t="s">
        <v>5849</v>
      </c>
      <c r="B1359" s="1" t="s">
        <v>5850</v>
      </c>
      <c r="C1359">
        <v>0.15302152471553154</v>
      </c>
      <c r="D1359">
        <v>0.52341944720678624</v>
      </c>
      <c r="E1359">
        <f>-LOG(GO_Biological_Process_2021_table[[#This Row],[Adjusted P-value]],10)</f>
        <v>0.28115014555227996</v>
      </c>
      <c r="F1359">
        <v>0</v>
      </c>
      <c r="G1359">
        <v>0</v>
      </c>
      <c r="H1359">
        <v>1.5075056685589447</v>
      </c>
      <c r="I1359">
        <v>2.8298544906140801</v>
      </c>
      <c r="J1359" s="1" t="s">
        <v>5851</v>
      </c>
    </row>
    <row r="1360" spans="1:10" x14ac:dyDescent="0.25">
      <c r="A1360" s="1" t="s">
        <v>5852</v>
      </c>
      <c r="B1360" s="1" t="s">
        <v>785</v>
      </c>
      <c r="C1360">
        <v>0.15349482995615968</v>
      </c>
      <c r="D1360">
        <v>0.52341944720678624</v>
      </c>
      <c r="E1360">
        <f>-LOG(GO_Biological_Process_2021_table[[#This Row],[Adjusted P-value]],10)</f>
        <v>0.28115014555227996</v>
      </c>
      <c r="F1360">
        <v>0</v>
      </c>
      <c r="G1360">
        <v>0</v>
      </c>
      <c r="H1360">
        <v>1.4202231805023362</v>
      </c>
      <c r="I1360">
        <v>2.6616237788861494</v>
      </c>
      <c r="J1360" s="1" t="s">
        <v>5853</v>
      </c>
    </row>
    <row r="1361" spans="1:10" x14ac:dyDescent="0.25">
      <c r="A1361" s="1" t="s">
        <v>5854</v>
      </c>
      <c r="B1361" s="1" t="s">
        <v>788</v>
      </c>
      <c r="C1361">
        <v>0.153522854861814</v>
      </c>
      <c r="D1361">
        <v>0.52341944720678624</v>
      </c>
      <c r="E1361">
        <f>-LOG(GO_Biological_Process_2021_table[[#This Row],[Adjusted P-value]],10)</f>
        <v>0.28115014555227996</v>
      </c>
      <c r="F1361">
        <v>0</v>
      </c>
      <c r="G1361">
        <v>0</v>
      </c>
      <c r="H1361">
        <v>1.6643988269794721</v>
      </c>
      <c r="I1361">
        <v>3.1189266677024698</v>
      </c>
      <c r="J1361" s="1" t="s">
        <v>5855</v>
      </c>
    </row>
    <row r="1362" spans="1:10" x14ac:dyDescent="0.25">
      <c r="A1362" s="1" t="s">
        <v>5856</v>
      </c>
      <c r="B1362" s="1" t="s">
        <v>788</v>
      </c>
      <c r="C1362">
        <v>0.153522854861814</v>
      </c>
      <c r="D1362">
        <v>0.52341944720678624</v>
      </c>
      <c r="E1362">
        <f>-LOG(GO_Biological_Process_2021_table[[#This Row],[Adjusted P-value]],10)</f>
        <v>0.28115014555227996</v>
      </c>
      <c r="F1362">
        <v>0</v>
      </c>
      <c r="G1362">
        <v>0</v>
      </c>
      <c r="H1362">
        <v>1.6643988269794721</v>
      </c>
      <c r="I1362">
        <v>3.1189266677024698</v>
      </c>
      <c r="J1362" s="1" t="s">
        <v>5857</v>
      </c>
    </row>
    <row r="1363" spans="1:10" x14ac:dyDescent="0.25">
      <c r="A1363" s="1" t="s">
        <v>5858</v>
      </c>
      <c r="B1363" s="1" t="s">
        <v>788</v>
      </c>
      <c r="C1363">
        <v>0.153522854861814</v>
      </c>
      <c r="D1363">
        <v>0.52341944720678624</v>
      </c>
      <c r="E1363">
        <f>-LOG(GO_Biological_Process_2021_table[[#This Row],[Adjusted P-value]],10)</f>
        <v>0.28115014555227996</v>
      </c>
      <c r="F1363">
        <v>0</v>
      </c>
      <c r="G1363">
        <v>0</v>
      </c>
      <c r="H1363">
        <v>1.6643988269794721</v>
      </c>
      <c r="I1363">
        <v>3.1189266677024698</v>
      </c>
      <c r="J1363" s="1" t="s">
        <v>5859</v>
      </c>
    </row>
    <row r="1364" spans="1:10" x14ac:dyDescent="0.25">
      <c r="A1364" s="1" t="s">
        <v>5860</v>
      </c>
      <c r="B1364" s="1" t="s">
        <v>788</v>
      </c>
      <c r="C1364">
        <v>0.153522854861814</v>
      </c>
      <c r="D1364">
        <v>0.52341944720678624</v>
      </c>
      <c r="E1364">
        <f>-LOG(GO_Biological_Process_2021_table[[#This Row],[Adjusted P-value]],10)</f>
        <v>0.28115014555227996</v>
      </c>
      <c r="F1364">
        <v>0</v>
      </c>
      <c r="G1364">
        <v>0</v>
      </c>
      <c r="H1364">
        <v>1.6643988269794721</v>
      </c>
      <c r="I1364">
        <v>3.1189266677024698</v>
      </c>
      <c r="J1364" s="1" t="s">
        <v>5861</v>
      </c>
    </row>
    <row r="1365" spans="1:10" x14ac:dyDescent="0.25">
      <c r="A1365" s="1" t="s">
        <v>5862</v>
      </c>
      <c r="B1365" s="1" t="s">
        <v>5863</v>
      </c>
      <c r="C1365">
        <v>0.1539398719384267</v>
      </c>
      <c r="D1365">
        <v>0.52445644054095952</v>
      </c>
      <c r="E1365">
        <f>-LOG(GO_Biological_Process_2021_table[[#This Row],[Adjusted P-value]],10)</f>
        <v>0.28029057690472148</v>
      </c>
      <c r="F1365">
        <v>0</v>
      </c>
      <c r="G1365">
        <v>0</v>
      </c>
      <c r="H1365">
        <v>1.443410442828817</v>
      </c>
      <c r="I1365">
        <v>2.7008997978799121</v>
      </c>
      <c r="J1365" s="1" t="s">
        <v>5864</v>
      </c>
    </row>
    <row r="1366" spans="1:10" x14ac:dyDescent="0.25">
      <c r="A1366" s="1" t="s">
        <v>5865</v>
      </c>
      <c r="B1366" s="1" t="s">
        <v>5866</v>
      </c>
      <c r="C1366">
        <v>0.15799341383046259</v>
      </c>
      <c r="D1366">
        <v>0.53787208356788252</v>
      </c>
      <c r="E1366">
        <f>-LOG(GO_Biological_Process_2021_table[[#This Row],[Adjusted P-value]],10)</f>
        <v>0.26932099572009555</v>
      </c>
      <c r="F1366">
        <v>0</v>
      </c>
      <c r="G1366">
        <v>0</v>
      </c>
      <c r="H1366">
        <v>1.5852895148669797</v>
      </c>
      <c r="I1366">
        <v>2.9251792747262297</v>
      </c>
      <c r="J1366" s="1" t="s">
        <v>5867</v>
      </c>
    </row>
    <row r="1367" spans="1:10" x14ac:dyDescent="0.25">
      <c r="A1367" s="1" t="s">
        <v>5868</v>
      </c>
      <c r="B1367" s="1" t="s">
        <v>5869</v>
      </c>
      <c r="C1367">
        <v>0.15833718504571626</v>
      </c>
      <c r="D1367">
        <v>0.53825376657457458</v>
      </c>
      <c r="E1367">
        <f>-LOG(GO_Biological_Process_2021_table[[#This Row],[Adjusted P-value]],10)</f>
        <v>0.26901292240214369</v>
      </c>
      <c r="F1367">
        <v>0</v>
      </c>
      <c r="G1367">
        <v>0</v>
      </c>
      <c r="H1367">
        <v>1.7348309622635532</v>
      </c>
      <c r="I1367">
        <v>3.1973427973723418</v>
      </c>
      <c r="J1367" s="1" t="s">
        <v>5870</v>
      </c>
    </row>
    <row r="1368" spans="1:10" x14ac:dyDescent="0.25">
      <c r="A1368" s="1" t="s">
        <v>5871</v>
      </c>
      <c r="B1368" s="1" t="s">
        <v>5869</v>
      </c>
      <c r="C1368">
        <v>0.15833718504571626</v>
      </c>
      <c r="D1368">
        <v>0.53825376657457458</v>
      </c>
      <c r="E1368">
        <f>-LOG(GO_Biological_Process_2021_table[[#This Row],[Adjusted P-value]],10)</f>
        <v>0.26901292240214369</v>
      </c>
      <c r="F1368">
        <v>0</v>
      </c>
      <c r="G1368">
        <v>0</v>
      </c>
      <c r="H1368">
        <v>1.7348309622635532</v>
      </c>
      <c r="I1368">
        <v>3.1973427973723418</v>
      </c>
      <c r="J1368" s="1" t="s">
        <v>5872</v>
      </c>
    </row>
    <row r="1369" spans="1:10" x14ac:dyDescent="0.25">
      <c r="A1369" s="1" t="s">
        <v>5873</v>
      </c>
      <c r="B1369" s="1" t="s">
        <v>5874</v>
      </c>
      <c r="C1369">
        <v>0.16054781949820326</v>
      </c>
      <c r="D1369">
        <v>0.54198727391607504</v>
      </c>
      <c r="E1369">
        <f>-LOG(GO_Biological_Process_2021_table[[#This Row],[Adjusted P-value]],10)</f>
        <v>0.2660109107548066</v>
      </c>
      <c r="F1369">
        <v>0</v>
      </c>
      <c r="G1369">
        <v>0</v>
      </c>
      <c r="H1369">
        <v>1.528814696753628</v>
      </c>
      <c r="I1369">
        <v>2.7964519498193585</v>
      </c>
      <c r="J1369" s="1" t="s">
        <v>5875</v>
      </c>
    </row>
    <row r="1370" spans="1:10" x14ac:dyDescent="0.25">
      <c r="A1370" s="1" t="s">
        <v>5876</v>
      </c>
      <c r="B1370" s="1" t="s">
        <v>5874</v>
      </c>
      <c r="C1370">
        <v>0.16054781949820326</v>
      </c>
      <c r="D1370">
        <v>0.54198727391607504</v>
      </c>
      <c r="E1370">
        <f>-LOG(GO_Biological_Process_2021_table[[#This Row],[Adjusted P-value]],10)</f>
        <v>0.2660109107548066</v>
      </c>
      <c r="F1370">
        <v>0</v>
      </c>
      <c r="G1370">
        <v>0</v>
      </c>
      <c r="H1370">
        <v>1.528814696753628</v>
      </c>
      <c r="I1370">
        <v>2.7964519498193585</v>
      </c>
      <c r="J1370" s="1" t="s">
        <v>5799</v>
      </c>
    </row>
    <row r="1371" spans="1:10" x14ac:dyDescent="0.25">
      <c r="A1371" s="1" t="s">
        <v>5877</v>
      </c>
      <c r="B1371" s="1" t="s">
        <v>5878</v>
      </c>
      <c r="C1371">
        <v>0.1609170110879834</v>
      </c>
      <c r="D1371">
        <v>0.54198727391607504</v>
      </c>
      <c r="E1371">
        <f>-LOG(GO_Biological_Process_2021_table[[#This Row],[Adjusted P-value]],10)</f>
        <v>0.2660109107548066</v>
      </c>
      <c r="F1371">
        <v>0</v>
      </c>
      <c r="G1371">
        <v>0</v>
      </c>
      <c r="H1371">
        <v>1.4058002033281609</v>
      </c>
      <c r="I1371">
        <v>2.5682093055505657</v>
      </c>
      <c r="J1371" s="1" t="s">
        <v>5879</v>
      </c>
    </row>
    <row r="1372" spans="1:10" x14ac:dyDescent="0.25">
      <c r="A1372" s="1" t="s">
        <v>5880</v>
      </c>
      <c r="B1372" s="1" t="s">
        <v>5881</v>
      </c>
      <c r="C1372">
        <v>0.16109650373491746</v>
      </c>
      <c r="D1372">
        <v>0.54198727391607504</v>
      </c>
      <c r="E1372">
        <f>-LOG(GO_Biological_Process_2021_table[[#This Row],[Adjusted P-value]],10)</f>
        <v>0.2660109107548066</v>
      </c>
      <c r="F1372">
        <v>0</v>
      </c>
      <c r="G1372">
        <v>0</v>
      </c>
      <c r="H1372">
        <v>1.1134458873651729</v>
      </c>
      <c r="I1372">
        <v>2.0328757122363368</v>
      </c>
      <c r="J1372" s="1" t="s">
        <v>5882</v>
      </c>
    </row>
    <row r="1373" spans="1:10" x14ac:dyDescent="0.25">
      <c r="A1373" s="1" t="s">
        <v>5883</v>
      </c>
      <c r="B1373" s="1" t="s">
        <v>791</v>
      </c>
      <c r="C1373">
        <v>0.16115950590313538</v>
      </c>
      <c r="D1373">
        <v>0.54198727391607504</v>
      </c>
      <c r="E1373">
        <f>-LOG(GO_Biological_Process_2021_table[[#This Row],[Adjusted P-value]],10)</f>
        <v>0.2660109107548066</v>
      </c>
      <c r="F1373">
        <v>0</v>
      </c>
      <c r="G1373">
        <v>0</v>
      </c>
      <c r="H1373">
        <v>2.0371361659417864</v>
      </c>
      <c r="I1373">
        <v>3.7185082663677056</v>
      </c>
      <c r="J1373" s="1" t="s">
        <v>5884</v>
      </c>
    </row>
    <row r="1374" spans="1:10" x14ac:dyDescent="0.25">
      <c r="A1374" s="1" t="s">
        <v>5885</v>
      </c>
      <c r="B1374" s="1" t="s">
        <v>791</v>
      </c>
      <c r="C1374">
        <v>0.16115950590313538</v>
      </c>
      <c r="D1374">
        <v>0.54198727391607504</v>
      </c>
      <c r="E1374">
        <f>-LOG(GO_Biological_Process_2021_table[[#This Row],[Adjusted P-value]],10)</f>
        <v>0.2660109107548066</v>
      </c>
      <c r="F1374">
        <v>0</v>
      </c>
      <c r="G1374">
        <v>0</v>
      </c>
      <c r="H1374">
        <v>2.0371361659417864</v>
      </c>
      <c r="I1374">
        <v>3.7185082663677056</v>
      </c>
      <c r="J1374" s="1" t="s">
        <v>5886</v>
      </c>
    </row>
    <row r="1375" spans="1:10" x14ac:dyDescent="0.25">
      <c r="A1375" s="1" t="s">
        <v>5887</v>
      </c>
      <c r="B1375" s="1" t="s">
        <v>791</v>
      </c>
      <c r="C1375">
        <v>0.16115950590313538</v>
      </c>
      <c r="D1375">
        <v>0.54198727391607504</v>
      </c>
      <c r="E1375">
        <f>-LOG(GO_Biological_Process_2021_table[[#This Row],[Adjusted P-value]],10)</f>
        <v>0.2660109107548066</v>
      </c>
      <c r="F1375">
        <v>0</v>
      </c>
      <c r="G1375">
        <v>0</v>
      </c>
      <c r="H1375">
        <v>2.0371361659417864</v>
      </c>
      <c r="I1375">
        <v>3.7185082663677056</v>
      </c>
      <c r="J1375" s="1" t="s">
        <v>5888</v>
      </c>
    </row>
    <row r="1376" spans="1:10" x14ac:dyDescent="0.25">
      <c r="A1376" s="1" t="s">
        <v>5889</v>
      </c>
      <c r="B1376" s="1" t="s">
        <v>791</v>
      </c>
      <c r="C1376">
        <v>0.16115950590313538</v>
      </c>
      <c r="D1376">
        <v>0.54198727391607504</v>
      </c>
      <c r="E1376">
        <f>-LOG(GO_Biological_Process_2021_table[[#This Row],[Adjusted P-value]],10)</f>
        <v>0.2660109107548066</v>
      </c>
      <c r="F1376">
        <v>0</v>
      </c>
      <c r="G1376">
        <v>0</v>
      </c>
      <c r="H1376">
        <v>2.0371361659417864</v>
      </c>
      <c r="I1376">
        <v>3.7185082663677056</v>
      </c>
      <c r="J1376" s="1" t="s">
        <v>5890</v>
      </c>
    </row>
    <row r="1377" spans="1:10" x14ac:dyDescent="0.25">
      <c r="A1377" s="1" t="s">
        <v>5891</v>
      </c>
      <c r="B1377" s="1" t="s">
        <v>791</v>
      </c>
      <c r="C1377">
        <v>0.16115950590313538</v>
      </c>
      <c r="D1377">
        <v>0.54198727391607504</v>
      </c>
      <c r="E1377">
        <f>-LOG(GO_Biological_Process_2021_table[[#This Row],[Adjusted P-value]],10)</f>
        <v>0.2660109107548066</v>
      </c>
      <c r="F1377">
        <v>0</v>
      </c>
      <c r="G1377">
        <v>0</v>
      </c>
      <c r="H1377">
        <v>2.0371361659417864</v>
      </c>
      <c r="I1377">
        <v>3.7185082663677056</v>
      </c>
      <c r="J1377" s="1" t="s">
        <v>5892</v>
      </c>
    </row>
    <row r="1378" spans="1:10" x14ac:dyDescent="0.25">
      <c r="A1378" s="1" t="s">
        <v>5893</v>
      </c>
      <c r="B1378" s="1" t="s">
        <v>791</v>
      </c>
      <c r="C1378">
        <v>0.16115950590313538</v>
      </c>
      <c r="D1378">
        <v>0.54198727391607504</v>
      </c>
      <c r="E1378">
        <f>-LOG(GO_Biological_Process_2021_table[[#This Row],[Adjusted P-value]],10)</f>
        <v>0.2660109107548066</v>
      </c>
      <c r="F1378">
        <v>0</v>
      </c>
      <c r="G1378">
        <v>0</v>
      </c>
      <c r="H1378">
        <v>2.0371361659417864</v>
      </c>
      <c r="I1378">
        <v>3.7185082663677056</v>
      </c>
      <c r="J1378" s="1" t="s">
        <v>5894</v>
      </c>
    </row>
    <row r="1379" spans="1:10" x14ac:dyDescent="0.25">
      <c r="A1379" s="1" t="s">
        <v>5895</v>
      </c>
      <c r="B1379" s="1" t="s">
        <v>791</v>
      </c>
      <c r="C1379">
        <v>0.16115950590313538</v>
      </c>
      <c r="D1379">
        <v>0.54198727391607504</v>
      </c>
      <c r="E1379">
        <f>-LOG(GO_Biological_Process_2021_table[[#This Row],[Adjusted P-value]],10)</f>
        <v>0.2660109107548066</v>
      </c>
      <c r="F1379">
        <v>0</v>
      </c>
      <c r="G1379">
        <v>0</v>
      </c>
      <c r="H1379">
        <v>2.0371361659417864</v>
      </c>
      <c r="I1379">
        <v>3.7185082663677056</v>
      </c>
      <c r="J1379" s="1" t="s">
        <v>5896</v>
      </c>
    </row>
    <row r="1380" spans="1:10" x14ac:dyDescent="0.25">
      <c r="A1380" s="1" t="s">
        <v>5897</v>
      </c>
      <c r="B1380" s="1" t="s">
        <v>796</v>
      </c>
      <c r="C1380">
        <v>0.16153483416693865</v>
      </c>
      <c r="D1380">
        <v>0.54198727391607504</v>
      </c>
      <c r="E1380">
        <f>-LOG(GO_Biological_Process_2021_table[[#This Row],[Adjusted P-value]],10)</f>
        <v>0.2660109107548066</v>
      </c>
      <c r="F1380">
        <v>0</v>
      </c>
      <c r="G1380">
        <v>0</v>
      </c>
      <c r="H1380">
        <v>1.8442316627275115</v>
      </c>
      <c r="I1380">
        <v>3.3620978883898434</v>
      </c>
      <c r="J1380" s="1" t="s">
        <v>5898</v>
      </c>
    </row>
    <row r="1381" spans="1:10" x14ac:dyDescent="0.25">
      <c r="A1381" s="1" t="s">
        <v>5899</v>
      </c>
      <c r="B1381" s="1" t="s">
        <v>796</v>
      </c>
      <c r="C1381">
        <v>0.16153483416693865</v>
      </c>
      <c r="D1381">
        <v>0.54198727391607504</v>
      </c>
      <c r="E1381">
        <f>-LOG(GO_Biological_Process_2021_table[[#This Row],[Adjusted P-value]],10)</f>
        <v>0.2660109107548066</v>
      </c>
      <c r="F1381">
        <v>0</v>
      </c>
      <c r="G1381">
        <v>0</v>
      </c>
      <c r="H1381">
        <v>1.8442316627275115</v>
      </c>
      <c r="I1381">
        <v>3.3620978883898434</v>
      </c>
      <c r="J1381" s="1" t="s">
        <v>5900</v>
      </c>
    </row>
    <row r="1382" spans="1:10" x14ac:dyDescent="0.25">
      <c r="A1382" s="1" t="s">
        <v>5901</v>
      </c>
      <c r="B1382" s="1" t="s">
        <v>796</v>
      </c>
      <c r="C1382">
        <v>0.16153483416693865</v>
      </c>
      <c r="D1382">
        <v>0.54198727391607504</v>
      </c>
      <c r="E1382">
        <f>-LOG(GO_Biological_Process_2021_table[[#This Row],[Adjusted P-value]],10)</f>
        <v>0.2660109107548066</v>
      </c>
      <c r="F1382">
        <v>0</v>
      </c>
      <c r="G1382">
        <v>0</v>
      </c>
      <c r="H1382">
        <v>1.8442316627275115</v>
      </c>
      <c r="I1382">
        <v>3.3620978883898434</v>
      </c>
      <c r="J1382" s="1" t="s">
        <v>5902</v>
      </c>
    </row>
    <row r="1383" spans="1:10" x14ac:dyDescent="0.25">
      <c r="A1383" s="1" t="s">
        <v>5903</v>
      </c>
      <c r="B1383" s="1" t="s">
        <v>796</v>
      </c>
      <c r="C1383">
        <v>0.16153483416693865</v>
      </c>
      <c r="D1383">
        <v>0.54198727391607504</v>
      </c>
      <c r="E1383">
        <f>-LOG(GO_Biological_Process_2021_table[[#This Row],[Adjusted P-value]],10)</f>
        <v>0.2660109107548066</v>
      </c>
      <c r="F1383">
        <v>0</v>
      </c>
      <c r="G1383">
        <v>0</v>
      </c>
      <c r="H1383">
        <v>1.8442316627275115</v>
      </c>
      <c r="I1383">
        <v>3.3620978883898434</v>
      </c>
      <c r="J1383" s="1" t="s">
        <v>5904</v>
      </c>
    </row>
    <row r="1384" spans="1:10" x14ac:dyDescent="0.25">
      <c r="A1384" s="1" t="s">
        <v>5905</v>
      </c>
      <c r="B1384" s="1" t="s">
        <v>796</v>
      </c>
      <c r="C1384">
        <v>0.16153483416693865</v>
      </c>
      <c r="D1384">
        <v>0.54198727391607504</v>
      </c>
      <c r="E1384">
        <f>-LOG(GO_Biological_Process_2021_table[[#This Row],[Adjusted P-value]],10)</f>
        <v>0.2660109107548066</v>
      </c>
      <c r="F1384">
        <v>0</v>
      </c>
      <c r="G1384">
        <v>0</v>
      </c>
      <c r="H1384">
        <v>1.8442316627275115</v>
      </c>
      <c r="I1384">
        <v>3.3620978883898434</v>
      </c>
      <c r="J1384" s="1" t="s">
        <v>466</v>
      </c>
    </row>
    <row r="1385" spans="1:10" x14ac:dyDescent="0.25">
      <c r="A1385" s="1" t="s">
        <v>5906</v>
      </c>
      <c r="B1385" s="1" t="s">
        <v>796</v>
      </c>
      <c r="C1385">
        <v>0.16153483416693865</v>
      </c>
      <c r="D1385">
        <v>0.54198727391607504</v>
      </c>
      <c r="E1385">
        <f>-LOG(GO_Biological_Process_2021_table[[#This Row],[Adjusted P-value]],10)</f>
        <v>0.2660109107548066</v>
      </c>
      <c r="F1385">
        <v>0</v>
      </c>
      <c r="G1385">
        <v>0</v>
      </c>
      <c r="H1385">
        <v>1.8442316627275115</v>
      </c>
      <c r="I1385">
        <v>3.3620978883898434</v>
      </c>
      <c r="J1385" s="1" t="s">
        <v>5907</v>
      </c>
    </row>
    <row r="1386" spans="1:10" x14ac:dyDescent="0.25">
      <c r="A1386" s="1" t="s">
        <v>5908</v>
      </c>
      <c r="B1386" s="1" t="s">
        <v>796</v>
      </c>
      <c r="C1386">
        <v>0.16153483416693865</v>
      </c>
      <c r="D1386">
        <v>0.54198727391607504</v>
      </c>
      <c r="E1386">
        <f>-LOG(GO_Biological_Process_2021_table[[#This Row],[Adjusted P-value]],10)</f>
        <v>0.2660109107548066</v>
      </c>
      <c r="F1386">
        <v>0</v>
      </c>
      <c r="G1386">
        <v>0</v>
      </c>
      <c r="H1386">
        <v>1.8442316627275115</v>
      </c>
      <c r="I1386">
        <v>3.3620978883898434</v>
      </c>
      <c r="J1386" s="1" t="s">
        <v>5909</v>
      </c>
    </row>
    <row r="1387" spans="1:10" x14ac:dyDescent="0.25">
      <c r="A1387" s="1" t="s">
        <v>5910</v>
      </c>
      <c r="B1387" s="1" t="s">
        <v>5911</v>
      </c>
      <c r="C1387">
        <v>0.16179145194385003</v>
      </c>
      <c r="D1387">
        <v>0.54245662134420713</v>
      </c>
      <c r="E1387">
        <f>-LOG(GO_Biological_Process_2021_table[[#This Row],[Adjusted P-value]],10)</f>
        <v>0.26563498533948299</v>
      </c>
      <c r="F1387">
        <v>0</v>
      </c>
      <c r="G1387">
        <v>0</v>
      </c>
      <c r="H1387">
        <v>1.4864864864864864</v>
      </c>
      <c r="I1387">
        <v>2.7075565100419823</v>
      </c>
      <c r="J1387" s="1" t="s">
        <v>5912</v>
      </c>
    </row>
    <row r="1388" spans="1:10" x14ac:dyDescent="0.25">
      <c r="A1388" s="1" t="s">
        <v>5913</v>
      </c>
      <c r="B1388" s="1" t="s">
        <v>5914</v>
      </c>
      <c r="C1388">
        <v>0.16470032267560236</v>
      </c>
      <c r="D1388">
        <v>0.55181139111285094</v>
      </c>
      <c r="E1388">
        <f>-LOG(GO_Biological_Process_2021_table[[#This Row],[Adjusted P-value]],10)</f>
        <v>0.25820933856797545</v>
      </c>
      <c r="F1388">
        <v>0</v>
      </c>
      <c r="G1388">
        <v>0</v>
      </c>
      <c r="H1388">
        <v>1.6281269922223638</v>
      </c>
      <c r="I1388">
        <v>2.9365349140071269</v>
      </c>
      <c r="J1388" s="1" t="s">
        <v>5915</v>
      </c>
    </row>
    <row r="1389" spans="1:10" x14ac:dyDescent="0.25">
      <c r="A1389" s="1" t="s">
        <v>5916</v>
      </c>
      <c r="B1389" s="1" t="s">
        <v>5917</v>
      </c>
      <c r="C1389">
        <v>0.16537419956047597</v>
      </c>
      <c r="D1389">
        <v>0.55366996063222751</v>
      </c>
      <c r="E1389">
        <f>-LOG(GO_Biological_Process_2021_table[[#This Row],[Adjusted P-value]],10)</f>
        <v>0.25674903849919284</v>
      </c>
      <c r="F1389">
        <v>0</v>
      </c>
      <c r="G1389">
        <v>0</v>
      </c>
      <c r="H1389">
        <v>1.1804051764246368</v>
      </c>
      <c r="I1389">
        <v>2.1241916391194393</v>
      </c>
      <c r="J1389" s="1" t="s">
        <v>5918</v>
      </c>
    </row>
    <row r="1390" spans="1:10" x14ac:dyDescent="0.25">
      <c r="A1390" s="1" t="s">
        <v>5919</v>
      </c>
      <c r="B1390" s="1" t="s">
        <v>801</v>
      </c>
      <c r="C1390">
        <v>0.16832353903122252</v>
      </c>
      <c r="D1390">
        <v>0.55425487212551161</v>
      </c>
      <c r="E1390">
        <f>-LOG(GO_Biological_Process_2021_table[[#This Row],[Adjusted P-value]],10)</f>
        <v>0.25629048057175147</v>
      </c>
      <c r="F1390">
        <v>0</v>
      </c>
      <c r="G1390">
        <v>0</v>
      </c>
      <c r="H1390">
        <v>1.5563807084933845</v>
      </c>
      <c r="I1390">
        <v>2.7732639282314819</v>
      </c>
      <c r="J1390" s="1" t="s">
        <v>5920</v>
      </c>
    </row>
    <row r="1391" spans="1:10" x14ac:dyDescent="0.25">
      <c r="A1391" s="1" t="s">
        <v>5921</v>
      </c>
      <c r="B1391" s="1" t="s">
        <v>801</v>
      </c>
      <c r="C1391">
        <v>0.16832353903122252</v>
      </c>
      <c r="D1391">
        <v>0.55425487212551161</v>
      </c>
      <c r="E1391">
        <f>-LOG(GO_Biological_Process_2021_table[[#This Row],[Adjusted P-value]],10)</f>
        <v>0.25629048057175147</v>
      </c>
      <c r="F1391">
        <v>0</v>
      </c>
      <c r="G1391">
        <v>0</v>
      </c>
      <c r="H1391">
        <v>1.5563807084933845</v>
      </c>
      <c r="I1391">
        <v>2.7732639282314819</v>
      </c>
      <c r="J1391" s="1" t="s">
        <v>5922</v>
      </c>
    </row>
    <row r="1392" spans="1:10" x14ac:dyDescent="0.25">
      <c r="A1392" s="1" t="s">
        <v>5923</v>
      </c>
      <c r="B1392" s="1" t="s">
        <v>5924</v>
      </c>
      <c r="C1392">
        <v>0.16977510185038927</v>
      </c>
      <c r="D1392">
        <v>0.55425487212551161</v>
      </c>
      <c r="E1392">
        <f>-LOG(GO_Biological_Process_2021_table[[#This Row],[Adjusted P-value]],10)</f>
        <v>0.25629048057175147</v>
      </c>
      <c r="F1392">
        <v>0</v>
      </c>
      <c r="G1392">
        <v>0</v>
      </c>
      <c r="H1392">
        <v>1.4115319974143503</v>
      </c>
      <c r="I1392">
        <v>2.5030423751443736</v>
      </c>
      <c r="J1392" s="1" t="s">
        <v>5925</v>
      </c>
    </row>
    <row r="1393" spans="1:10" x14ac:dyDescent="0.25">
      <c r="A1393" s="1" t="s">
        <v>5926</v>
      </c>
      <c r="B1393" s="1" t="s">
        <v>5927</v>
      </c>
      <c r="C1393">
        <v>0.17018647917820337</v>
      </c>
      <c r="D1393">
        <v>0.55425487212551161</v>
      </c>
      <c r="E1393">
        <f>-LOG(GO_Biological_Process_2021_table[[#This Row],[Adjusted P-value]],10)</f>
        <v>0.25629048057175147</v>
      </c>
      <c r="F1393">
        <v>0</v>
      </c>
      <c r="G1393">
        <v>0</v>
      </c>
      <c r="H1393">
        <v>1.210818923017831</v>
      </c>
      <c r="I1393">
        <v>2.1441914116396958</v>
      </c>
      <c r="J1393" s="1" t="s">
        <v>5928</v>
      </c>
    </row>
    <row r="1394" spans="1:10" x14ac:dyDescent="0.25">
      <c r="A1394" s="1" t="s">
        <v>5929</v>
      </c>
      <c r="B1394" s="1" t="s">
        <v>804</v>
      </c>
      <c r="C1394">
        <v>0.17059043368141069</v>
      </c>
      <c r="D1394">
        <v>0.55425487212551161</v>
      </c>
      <c r="E1394">
        <f>-LOG(GO_Biological_Process_2021_table[[#This Row],[Adjusted P-value]],10)</f>
        <v>0.25629048057175147</v>
      </c>
      <c r="F1394">
        <v>0</v>
      </c>
      <c r="G1394">
        <v>0</v>
      </c>
      <c r="H1394">
        <v>1.4357838287377582</v>
      </c>
      <c r="I1394">
        <v>2.539168941335177</v>
      </c>
      <c r="J1394" s="1" t="s">
        <v>5930</v>
      </c>
    </row>
    <row r="1395" spans="1:10" x14ac:dyDescent="0.25">
      <c r="A1395" s="1" t="s">
        <v>5931</v>
      </c>
      <c r="B1395" s="1" t="s">
        <v>5932</v>
      </c>
      <c r="C1395">
        <v>0.17080081950112849</v>
      </c>
      <c r="D1395">
        <v>0.55425487212551161</v>
      </c>
      <c r="E1395">
        <f>-LOG(GO_Biological_Process_2021_table[[#This Row],[Adjusted P-value]],10)</f>
        <v>0.25629048057175147</v>
      </c>
      <c r="F1395">
        <v>0</v>
      </c>
      <c r="G1395">
        <v>0</v>
      </c>
      <c r="H1395">
        <v>1.4660431724160135</v>
      </c>
      <c r="I1395">
        <v>2.5908753514106406</v>
      </c>
      <c r="J1395" s="1" t="s">
        <v>5933</v>
      </c>
    </row>
    <row r="1396" spans="1:10" x14ac:dyDescent="0.25">
      <c r="A1396" s="1" t="s">
        <v>5934</v>
      </c>
      <c r="B1396" s="1" t="s">
        <v>5932</v>
      </c>
      <c r="C1396">
        <v>0.17080081950112849</v>
      </c>
      <c r="D1396">
        <v>0.55425487212551161</v>
      </c>
      <c r="E1396">
        <f>-LOG(GO_Biological_Process_2021_table[[#This Row],[Adjusted P-value]],10)</f>
        <v>0.25629048057175147</v>
      </c>
      <c r="F1396">
        <v>0</v>
      </c>
      <c r="G1396">
        <v>0</v>
      </c>
      <c r="H1396">
        <v>1.4660431724160135</v>
      </c>
      <c r="I1396">
        <v>2.5908753514106406</v>
      </c>
      <c r="J1396" s="1" t="s">
        <v>5935</v>
      </c>
    </row>
    <row r="1397" spans="1:10" x14ac:dyDescent="0.25">
      <c r="A1397" s="1" t="s">
        <v>5936</v>
      </c>
      <c r="B1397" s="1" t="s">
        <v>807</v>
      </c>
      <c r="C1397">
        <v>0.17097012966254538</v>
      </c>
      <c r="D1397">
        <v>0.55425487212551161</v>
      </c>
      <c r="E1397">
        <f>-LOG(GO_Biological_Process_2021_table[[#This Row],[Adjusted P-value]],10)</f>
        <v>0.25629048057175147</v>
      </c>
      <c r="F1397">
        <v>0</v>
      </c>
      <c r="G1397">
        <v>0</v>
      </c>
      <c r="H1397">
        <v>1.6890849632874685</v>
      </c>
      <c r="I1397">
        <v>2.9833740479281672</v>
      </c>
      <c r="J1397" s="1" t="s">
        <v>5937</v>
      </c>
    </row>
    <row r="1398" spans="1:10" x14ac:dyDescent="0.25">
      <c r="A1398" s="1" t="s">
        <v>5938</v>
      </c>
      <c r="B1398" s="1" t="s">
        <v>807</v>
      </c>
      <c r="C1398">
        <v>0.17097012966254538</v>
      </c>
      <c r="D1398">
        <v>0.55425487212551161</v>
      </c>
      <c r="E1398">
        <f>-LOG(GO_Biological_Process_2021_table[[#This Row],[Adjusted P-value]],10)</f>
        <v>0.25629048057175147</v>
      </c>
      <c r="F1398">
        <v>0</v>
      </c>
      <c r="G1398">
        <v>0</v>
      </c>
      <c r="H1398">
        <v>1.6890849632874685</v>
      </c>
      <c r="I1398">
        <v>2.9833740479281672</v>
      </c>
      <c r="J1398" s="1" t="s">
        <v>5939</v>
      </c>
    </row>
    <row r="1399" spans="1:10" x14ac:dyDescent="0.25">
      <c r="A1399" s="1" t="s">
        <v>5940</v>
      </c>
      <c r="B1399" s="1" t="s">
        <v>807</v>
      </c>
      <c r="C1399">
        <v>0.17097012966254538</v>
      </c>
      <c r="D1399">
        <v>0.55425487212551161</v>
      </c>
      <c r="E1399">
        <f>-LOG(GO_Biological_Process_2021_table[[#This Row],[Adjusted P-value]],10)</f>
        <v>0.25629048057175147</v>
      </c>
      <c r="F1399">
        <v>0</v>
      </c>
      <c r="G1399">
        <v>0</v>
      </c>
      <c r="H1399">
        <v>1.6890849632874685</v>
      </c>
      <c r="I1399">
        <v>2.9833740479281672</v>
      </c>
      <c r="J1399" s="1" t="s">
        <v>5941</v>
      </c>
    </row>
    <row r="1400" spans="1:10" x14ac:dyDescent="0.25">
      <c r="A1400" s="1" t="s">
        <v>5942</v>
      </c>
      <c r="B1400" s="1" t="s">
        <v>807</v>
      </c>
      <c r="C1400">
        <v>0.17097012966254538</v>
      </c>
      <c r="D1400">
        <v>0.55425487212551161</v>
      </c>
      <c r="E1400">
        <f>-LOG(GO_Biological_Process_2021_table[[#This Row],[Adjusted P-value]],10)</f>
        <v>0.25629048057175147</v>
      </c>
      <c r="F1400">
        <v>0</v>
      </c>
      <c r="G1400">
        <v>0</v>
      </c>
      <c r="H1400">
        <v>1.6890849632874685</v>
      </c>
      <c r="I1400">
        <v>2.9833740479281672</v>
      </c>
      <c r="J1400" s="1" t="s">
        <v>5943</v>
      </c>
    </row>
    <row r="1401" spans="1:10" x14ac:dyDescent="0.25">
      <c r="A1401" s="1" t="s">
        <v>5944</v>
      </c>
      <c r="B1401" s="1" t="s">
        <v>807</v>
      </c>
      <c r="C1401">
        <v>0.17097012966254538</v>
      </c>
      <c r="D1401">
        <v>0.55425487212551161</v>
      </c>
      <c r="E1401">
        <f>-LOG(GO_Biological_Process_2021_table[[#This Row],[Adjusted P-value]],10)</f>
        <v>0.25629048057175147</v>
      </c>
      <c r="F1401">
        <v>0</v>
      </c>
      <c r="G1401">
        <v>0</v>
      </c>
      <c r="H1401">
        <v>1.6890849632874685</v>
      </c>
      <c r="I1401">
        <v>2.9833740479281672</v>
      </c>
      <c r="J1401" s="1" t="s">
        <v>5945</v>
      </c>
    </row>
    <row r="1402" spans="1:10" x14ac:dyDescent="0.25">
      <c r="A1402" s="1" t="s">
        <v>5946</v>
      </c>
      <c r="B1402" s="1" t="s">
        <v>819</v>
      </c>
      <c r="C1402">
        <v>0.1735491143952389</v>
      </c>
      <c r="D1402">
        <v>0.55425487212551161</v>
      </c>
      <c r="E1402">
        <f>-LOG(GO_Biological_Process_2021_table[[#This Row],[Adjusted P-value]],10)</f>
        <v>0.25629048057175147</v>
      </c>
      <c r="F1402">
        <v>0</v>
      </c>
      <c r="G1402">
        <v>0</v>
      </c>
      <c r="H1402">
        <v>2.2913148875700076</v>
      </c>
      <c r="I1402">
        <v>4.0127674801614157</v>
      </c>
      <c r="J1402" s="1" t="s">
        <v>5947</v>
      </c>
    </row>
    <row r="1403" spans="1:10" x14ac:dyDescent="0.25">
      <c r="A1403" s="1" t="s">
        <v>5948</v>
      </c>
      <c r="B1403" s="1" t="s">
        <v>819</v>
      </c>
      <c r="C1403">
        <v>0.1735491143952389</v>
      </c>
      <c r="D1403">
        <v>0.55425487212551161</v>
      </c>
      <c r="E1403">
        <f>-LOG(GO_Biological_Process_2021_table[[#This Row],[Adjusted P-value]],10)</f>
        <v>0.25629048057175147</v>
      </c>
      <c r="F1403">
        <v>0</v>
      </c>
      <c r="G1403">
        <v>0</v>
      </c>
      <c r="H1403">
        <v>2.2913148875700076</v>
      </c>
      <c r="I1403">
        <v>4.0127674801614157</v>
      </c>
      <c r="J1403" s="1" t="s">
        <v>5949</v>
      </c>
    </row>
    <row r="1404" spans="1:10" x14ac:dyDescent="0.25">
      <c r="A1404" s="1" t="s">
        <v>5950</v>
      </c>
      <c r="B1404" s="1" t="s">
        <v>819</v>
      </c>
      <c r="C1404">
        <v>0.1735491143952389</v>
      </c>
      <c r="D1404">
        <v>0.55425487212551161</v>
      </c>
      <c r="E1404">
        <f>-LOG(GO_Biological_Process_2021_table[[#This Row],[Adjusted P-value]],10)</f>
        <v>0.25629048057175147</v>
      </c>
      <c r="F1404">
        <v>0</v>
      </c>
      <c r="G1404">
        <v>0</v>
      </c>
      <c r="H1404">
        <v>2.2913148875700076</v>
      </c>
      <c r="I1404">
        <v>4.0127674801614157</v>
      </c>
      <c r="J1404" s="1" t="s">
        <v>5951</v>
      </c>
    </row>
    <row r="1405" spans="1:10" x14ac:dyDescent="0.25">
      <c r="A1405" s="1" t="s">
        <v>5952</v>
      </c>
      <c r="B1405" s="1" t="s">
        <v>819</v>
      </c>
      <c r="C1405">
        <v>0.1735491143952389</v>
      </c>
      <c r="D1405">
        <v>0.55425487212551161</v>
      </c>
      <c r="E1405">
        <f>-LOG(GO_Biological_Process_2021_table[[#This Row],[Adjusted P-value]],10)</f>
        <v>0.25629048057175147</v>
      </c>
      <c r="F1405">
        <v>0</v>
      </c>
      <c r="G1405">
        <v>0</v>
      </c>
      <c r="H1405">
        <v>2.2913148875700076</v>
      </c>
      <c r="I1405">
        <v>4.0127674801614157</v>
      </c>
      <c r="J1405" s="1" t="s">
        <v>5953</v>
      </c>
    </row>
    <row r="1406" spans="1:10" x14ac:dyDescent="0.25">
      <c r="A1406" s="1" t="s">
        <v>5954</v>
      </c>
      <c r="B1406" s="1" t="s">
        <v>819</v>
      </c>
      <c r="C1406">
        <v>0.1735491143952389</v>
      </c>
      <c r="D1406">
        <v>0.55425487212551161</v>
      </c>
      <c r="E1406">
        <f>-LOG(GO_Biological_Process_2021_table[[#This Row],[Adjusted P-value]],10)</f>
        <v>0.25629048057175147</v>
      </c>
      <c r="F1406">
        <v>0</v>
      </c>
      <c r="G1406">
        <v>0</v>
      </c>
      <c r="H1406">
        <v>2.2913148875700076</v>
      </c>
      <c r="I1406">
        <v>4.0127674801614157</v>
      </c>
      <c r="J1406" s="1" t="s">
        <v>5955</v>
      </c>
    </row>
    <row r="1407" spans="1:10" x14ac:dyDescent="0.25">
      <c r="A1407" s="1" t="s">
        <v>5956</v>
      </c>
      <c r="B1407" s="1" t="s">
        <v>819</v>
      </c>
      <c r="C1407">
        <v>0.1735491143952389</v>
      </c>
      <c r="D1407">
        <v>0.55425487212551161</v>
      </c>
      <c r="E1407">
        <f>-LOG(GO_Biological_Process_2021_table[[#This Row],[Adjusted P-value]],10)</f>
        <v>0.25629048057175147</v>
      </c>
      <c r="F1407">
        <v>0</v>
      </c>
      <c r="G1407">
        <v>0</v>
      </c>
      <c r="H1407">
        <v>2.2913148875700076</v>
      </c>
      <c r="I1407">
        <v>4.0127674801614157</v>
      </c>
      <c r="J1407" s="1" t="s">
        <v>5957</v>
      </c>
    </row>
    <row r="1408" spans="1:10" x14ac:dyDescent="0.25">
      <c r="A1408" s="1" t="s">
        <v>5958</v>
      </c>
      <c r="B1408" s="1" t="s">
        <v>819</v>
      </c>
      <c r="C1408">
        <v>0.1735491143952389</v>
      </c>
      <c r="D1408">
        <v>0.55425487212551161</v>
      </c>
      <c r="E1408">
        <f>-LOG(GO_Biological_Process_2021_table[[#This Row],[Adjusted P-value]],10)</f>
        <v>0.25629048057175147</v>
      </c>
      <c r="F1408">
        <v>0</v>
      </c>
      <c r="G1408">
        <v>0</v>
      </c>
      <c r="H1408">
        <v>2.2913148875700076</v>
      </c>
      <c r="I1408">
        <v>4.0127674801614157</v>
      </c>
      <c r="J1408" s="1" t="s">
        <v>5959</v>
      </c>
    </row>
    <row r="1409" spans="1:10" x14ac:dyDescent="0.25">
      <c r="A1409" s="1" t="s">
        <v>5960</v>
      </c>
      <c r="B1409" s="1" t="s">
        <v>819</v>
      </c>
      <c r="C1409">
        <v>0.1735491143952389</v>
      </c>
      <c r="D1409">
        <v>0.55425487212551161</v>
      </c>
      <c r="E1409">
        <f>-LOG(GO_Biological_Process_2021_table[[#This Row],[Adjusted P-value]],10)</f>
        <v>0.25629048057175147</v>
      </c>
      <c r="F1409">
        <v>0</v>
      </c>
      <c r="G1409">
        <v>0</v>
      </c>
      <c r="H1409">
        <v>2.2913148875700076</v>
      </c>
      <c r="I1409">
        <v>4.0127674801614157</v>
      </c>
      <c r="J1409" s="1" t="s">
        <v>5961</v>
      </c>
    </row>
    <row r="1410" spans="1:10" x14ac:dyDescent="0.25">
      <c r="A1410" s="1" t="s">
        <v>5962</v>
      </c>
      <c r="B1410" s="1" t="s">
        <v>819</v>
      </c>
      <c r="C1410">
        <v>0.1735491143952389</v>
      </c>
      <c r="D1410">
        <v>0.55425487212551161</v>
      </c>
      <c r="E1410">
        <f>-LOG(GO_Biological_Process_2021_table[[#This Row],[Adjusted P-value]],10)</f>
        <v>0.25629048057175147</v>
      </c>
      <c r="F1410">
        <v>0</v>
      </c>
      <c r="G1410">
        <v>0</v>
      </c>
      <c r="H1410">
        <v>2.2913148875700076</v>
      </c>
      <c r="I1410">
        <v>4.0127674801614157</v>
      </c>
      <c r="J1410" s="1" t="s">
        <v>5145</v>
      </c>
    </row>
    <row r="1411" spans="1:10" x14ac:dyDescent="0.25">
      <c r="A1411" s="1" t="s">
        <v>5963</v>
      </c>
      <c r="B1411" s="1" t="s">
        <v>819</v>
      </c>
      <c r="C1411">
        <v>0.1735491143952389</v>
      </c>
      <c r="D1411">
        <v>0.55425487212551161</v>
      </c>
      <c r="E1411">
        <f>-LOG(GO_Biological_Process_2021_table[[#This Row],[Adjusted P-value]],10)</f>
        <v>0.25629048057175147</v>
      </c>
      <c r="F1411">
        <v>0</v>
      </c>
      <c r="G1411">
        <v>0</v>
      </c>
      <c r="H1411">
        <v>2.2913148875700076</v>
      </c>
      <c r="I1411">
        <v>4.0127674801614157</v>
      </c>
      <c r="J1411" s="1" t="s">
        <v>5964</v>
      </c>
    </row>
    <row r="1412" spans="1:10" x14ac:dyDescent="0.25">
      <c r="A1412" s="1" t="s">
        <v>5965</v>
      </c>
      <c r="B1412" s="1" t="s">
        <v>819</v>
      </c>
      <c r="C1412">
        <v>0.1735491143952389</v>
      </c>
      <c r="D1412">
        <v>0.55425487212551161</v>
      </c>
      <c r="E1412">
        <f>-LOG(GO_Biological_Process_2021_table[[#This Row],[Adjusted P-value]],10)</f>
        <v>0.25629048057175147</v>
      </c>
      <c r="F1412">
        <v>0</v>
      </c>
      <c r="G1412">
        <v>0</v>
      </c>
      <c r="H1412">
        <v>2.2913148875700076</v>
      </c>
      <c r="I1412">
        <v>4.0127674801614157</v>
      </c>
      <c r="J1412" s="1" t="s">
        <v>5966</v>
      </c>
    </row>
    <row r="1413" spans="1:10" x14ac:dyDescent="0.25">
      <c r="A1413" s="1" t="s">
        <v>5967</v>
      </c>
      <c r="B1413" s="1" t="s">
        <v>819</v>
      </c>
      <c r="C1413">
        <v>0.1735491143952389</v>
      </c>
      <c r="D1413">
        <v>0.55425487212551161</v>
      </c>
      <c r="E1413">
        <f>-LOG(GO_Biological_Process_2021_table[[#This Row],[Adjusted P-value]],10)</f>
        <v>0.25629048057175147</v>
      </c>
      <c r="F1413">
        <v>0</v>
      </c>
      <c r="G1413">
        <v>0</v>
      </c>
      <c r="H1413">
        <v>2.2913148875700076</v>
      </c>
      <c r="I1413">
        <v>4.0127674801614157</v>
      </c>
      <c r="J1413" s="1" t="s">
        <v>5968</v>
      </c>
    </row>
    <row r="1414" spans="1:10" x14ac:dyDescent="0.25">
      <c r="A1414" s="1" t="s">
        <v>5969</v>
      </c>
      <c r="B1414" s="1" t="s">
        <v>819</v>
      </c>
      <c r="C1414">
        <v>0.1735491143952389</v>
      </c>
      <c r="D1414">
        <v>0.55425487212551161</v>
      </c>
      <c r="E1414">
        <f>-LOG(GO_Biological_Process_2021_table[[#This Row],[Adjusted P-value]],10)</f>
        <v>0.25629048057175147</v>
      </c>
      <c r="F1414">
        <v>0</v>
      </c>
      <c r="G1414">
        <v>0</v>
      </c>
      <c r="H1414">
        <v>2.2913148875700076</v>
      </c>
      <c r="I1414">
        <v>4.0127674801614157</v>
      </c>
      <c r="J1414" s="1" t="s">
        <v>5970</v>
      </c>
    </row>
    <row r="1415" spans="1:10" x14ac:dyDescent="0.25">
      <c r="A1415" s="1" t="s">
        <v>5971</v>
      </c>
      <c r="B1415" s="1" t="s">
        <v>819</v>
      </c>
      <c r="C1415">
        <v>0.1735491143952389</v>
      </c>
      <c r="D1415">
        <v>0.55425487212551161</v>
      </c>
      <c r="E1415">
        <f>-LOG(GO_Biological_Process_2021_table[[#This Row],[Adjusted P-value]],10)</f>
        <v>0.25629048057175147</v>
      </c>
      <c r="F1415">
        <v>0</v>
      </c>
      <c r="G1415">
        <v>0</v>
      </c>
      <c r="H1415">
        <v>2.2913148875700076</v>
      </c>
      <c r="I1415">
        <v>4.0127674801614157</v>
      </c>
      <c r="J1415" s="1" t="s">
        <v>5972</v>
      </c>
    </row>
    <row r="1416" spans="1:10" x14ac:dyDescent="0.25">
      <c r="A1416" s="1" t="s">
        <v>5973</v>
      </c>
      <c r="B1416" s="1" t="s">
        <v>819</v>
      </c>
      <c r="C1416">
        <v>0.1735491143952389</v>
      </c>
      <c r="D1416">
        <v>0.55425487212551161</v>
      </c>
      <c r="E1416">
        <f>-LOG(GO_Biological_Process_2021_table[[#This Row],[Adjusted P-value]],10)</f>
        <v>0.25629048057175147</v>
      </c>
      <c r="F1416">
        <v>0</v>
      </c>
      <c r="G1416">
        <v>0</v>
      </c>
      <c r="H1416">
        <v>2.2913148875700076</v>
      </c>
      <c r="I1416">
        <v>4.0127674801614157</v>
      </c>
      <c r="J1416" s="1" t="s">
        <v>5974</v>
      </c>
    </row>
    <row r="1417" spans="1:10" x14ac:dyDescent="0.25">
      <c r="A1417" s="1" t="s">
        <v>5975</v>
      </c>
      <c r="B1417" s="1" t="s">
        <v>819</v>
      </c>
      <c r="C1417">
        <v>0.1735491143952389</v>
      </c>
      <c r="D1417">
        <v>0.55425487212551161</v>
      </c>
      <c r="E1417">
        <f>-LOG(GO_Biological_Process_2021_table[[#This Row],[Adjusted P-value]],10)</f>
        <v>0.25629048057175147</v>
      </c>
      <c r="F1417">
        <v>0</v>
      </c>
      <c r="G1417">
        <v>0</v>
      </c>
      <c r="H1417">
        <v>2.2913148875700076</v>
      </c>
      <c r="I1417">
        <v>4.0127674801614157</v>
      </c>
      <c r="J1417" s="1" t="s">
        <v>5976</v>
      </c>
    </row>
    <row r="1418" spans="1:10" x14ac:dyDescent="0.25">
      <c r="A1418" s="1" t="s">
        <v>5977</v>
      </c>
      <c r="B1418" s="1" t="s">
        <v>819</v>
      </c>
      <c r="C1418">
        <v>0.1735491143952389</v>
      </c>
      <c r="D1418">
        <v>0.55425487212551161</v>
      </c>
      <c r="E1418">
        <f>-LOG(GO_Biological_Process_2021_table[[#This Row],[Adjusted P-value]],10)</f>
        <v>0.25629048057175147</v>
      </c>
      <c r="F1418">
        <v>0</v>
      </c>
      <c r="G1418">
        <v>0</v>
      </c>
      <c r="H1418">
        <v>2.2913148875700076</v>
      </c>
      <c r="I1418">
        <v>4.0127674801614157</v>
      </c>
      <c r="J1418" s="1" t="s">
        <v>5978</v>
      </c>
    </row>
    <row r="1419" spans="1:10" x14ac:dyDescent="0.25">
      <c r="A1419" s="1" t="s">
        <v>5979</v>
      </c>
      <c r="B1419" s="1" t="s">
        <v>819</v>
      </c>
      <c r="C1419">
        <v>0.1735491143952389</v>
      </c>
      <c r="D1419">
        <v>0.55425487212551161</v>
      </c>
      <c r="E1419">
        <f>-LOG(GO_Biological_Process_2021_table[[#This Row],[Adjusted P-value]],10)</f>
        <v>0.25629048057175147</v>
      </c>
      <c r="F1419">
        <v>0</v>
      </c>
      <c r="G1419">
        <v>0</v>
      </c>
      <c r="H1419">
        <v>2.2913148875700076</v>
      </c>
      <c r="I1419">
        <v>4.0127674801614157</v>
      </c>
      <c r="J1419" s="1" t="s">
        <v>5980</v>
      </c>
    </row>
    <row r="1420" spans="1:10" x14ac:dyDescent="0.25">
      <c r="A1420" s="1" t="s">
        <v>5981</v>
      </c>
      <c r="B1420" s="1" t="s">
        <v>819</v>
      </c>
      <c r="C1420">
        <v>0.1735491143952389</v>
      </c>
      <c r="D1420">
        <v>0.55425487212551161</v>
      </c>
      <c r="E1420">
        <f>-LOG(GO_Biological_Process_2021_table[[#This Row],[Adjusted P-value]],10)</f>
        <v>0.25629048057175147</v>
      </c>
      <c r="F1420">
        <v>0</v>
      </c>
      <c r="G1420">
        <v>0</v>
      </c>
      <c r="H1420">
        <v>2.2913148875700076</v>
      </c>
      <c r="I1420">
        <v>4.0127674801614157</v>
      </c>
      <c r="J1420" s="1" t="s">
        <v>5982</v>
      </c>
    </row>
    <row r="1421" spans="1:10" x14ac:dyDescent="0.25">
      <c r="A1421" s="1" t="s">
        <v>5983</v>
      </c>
      <c r="B1421" s="1" t="s">
        <v>819</v>
      </c>
      <c r="C1421">
        <v>0.1735491143952389</v>
      </c>
      <c r="D1421">
        <v>0.55425487212551161</v>
      </c>
      <c r="E1421">
        <f>-LOG(GO_Biological_Process_2021_table[[#This Row],[Adjusted P-value]],10)</f>
        <v>0.25629048057175147</v>
      </c>
      <c r="F1421">
        <v>0</v>
      </c>
      <c r="G1421">
        <v>0</v>
      </c>
      <c r="H1421">
        <v>2.2913148875700076</v>
      </c>
      <c r="I1421">
        <v>4.0127674801614157</v>
      </c>
      <c r="J1421" s="1" t="s">
        <v>4233</v>
      </c>
    </row>
    <row r="1422" spans="1:10" x14ac:dyDescent="0.25">
      <c r="A1422" s="1" t="s">
        <v>5984</v>
      </c>
      <c r="B1422" s="1" t="s">
        <v>819</v>
      </c>
      <c r="C1422">
        <v>0.1735491143952389</v>
      </c>
      <c r="D1422">
        <v>0.55425487212551161</v>
      </c>
      <c r="E1422">
        <f>-LOG(GO_Biological_Process_2021_table[[#This Row],[Adjusted P-value]],10)</f>
        <v>0.25629048057175147</v>
      </c>
      <c r="F1422">
        <v>0</v>
      </c>
      <c r="G1422">
        <v>0</v>
      </c>
      <c r="H1422">
        <v>2.2913148875700076</v>
      </c>
      <c r="I1422">
        <v>4.0127674801614157</v>
      </c>
      <c r="J1422" s="1" t="s">
        <v>5985</v>
      </c>
    </row>
    <row r="1423" spans="1:10" x14ac:dyDescent="0.25">
      <c r="A1423" s="1" t="s">
        <v>5986</v>
      </c>
      <c r="B1423" s="1" t="s">
        <v>819</v>
      </c>
      <c r="C1423">
        <v>0.1735491143952389</v>
      </c>
      <c r="D1423">
        <v>0.55425487212551161</v>
      </c>
      <c r="E1423">
        <f>-LOG(GO_Biological_Process_2021_table[[#This Row],[Adjusted P-value]],10)</f>
        <v>0.25629048057175147</v>
      </c>
      <c r="F1423">
        <v>0</v>
      </c>
      <c r="G1423">
        <v>0</v>
      </c>
      <c r="H1423">
        <v>2.2913148875700076</v>
      </c>
      <c r="I1423">
        <v>4.0127674801614157</v>
      </c>
      <c r="J1423" s="1" t="s">
        <v>5987</v>
      </c>
    </row>
    <row r="1424" spans="1:10" x14ac:dyDescent="0.25">
      <c r="A1424" s="1" t="s">
        <v>5988</v>
      </c>
      <c r="B1424" s="1" t="s">
        <v>5989</v>
      </c>
      <c r="C1424">
        <v>0.1740332834175907</v>
      </c>
      <c r="D1424">
        <v>0.55425487212551161</v>
      </c>
      <c r="E1424">
        <f>-LOG(GO_Biological_Process_2021_table[[#This Row],[Adjusted P-value]],10)</f>
        <v>0.25629048057175147</v>
      </c>
      <c r="F1424">
        <v>0</v>
      </c>
      <c r="G1424">
        <v>0</v>
      </c>
      <c r="H1424">
        <v>1.3190970886238296</v>
      </c>
      <c r="I1424">
        <v>2.3064527541379638</v>
      </c>
      <c r="J1424" s="1" t="s">
        <v>5990</v>
      </c>
    </row>
    <row r="1425" spans="1:10" x14ac:dyDescent="0.25">
      <c r="A1425" s="1" t="s">
        <v>5991</v>
      </c>
      <c r="B1425" s="1" t="s">
        <v>834</v>
      </c>
      <c r="C1425">
        <v>0.17608274426964335</v>
      </c>
      <c r="D1425">
        <v>0.55425487212551161</v>
      </c>
      <c r="E1425">
        <f>-LOG(GO_Biological_Process_2021_table[[#This Row],[Adjusted P-value]],10)</f>
        <v>0.25629048057175147</v>
      </c>
      <c r="F1425">
        <v>0</v>
      </c>
      <c r="G1425">
        <v>0</v>
      </c>
      <c r="H1425">
        <v>1.7826596367896894</v>
      </c>
      <c r="I1425">
        <v>3.0961254971389343</v>
      </c>
      <c r="J1425" s="1" t="s">
        <v>5992</v>
      </c>
    </row>
    <row r="1426" spans="1:10" x14ac:dyDescent="0.25">
      <c r="A1426" s="1" t="s">
        <v>5993</v>
      </c>
      <c r="B1426" s="1" t="s">
        <v>834</v>
      </c>
      <c r="C1426">
        <v>0.17608274426964335</v>
      </c>
      <c r="D1426">
        <v>0.55425487212551161</v>
      </c>
      <c r="E1426">
        <f>-LOG(GO_Biological_Process_2021_table[[#This Row],[Adjusted P-value]],10)</f>
        <v>0.25629048057175147</v>
      </c>
      <c r="F1426">
        <v>0</v>
      </c>
      <c r="G1426">
        <v>0</v>
      </c>
      <c r="H1426">
        <v>1.7826596367896894</v>
      </c>
      <c r="I1426">
        <v>3.0961254971389343</v>
      </c>
      <c r="J1426" s="1" t="s">
        <v>5994</v>
      </c>
    </row>
    <row r="1427" spans="1:10" x14ac:dyDescent="0.25">
      <c r="A1427" s="1" t="s">
        <v>5995</v>
      </c>
      <c r="B1427" s="1" t="s">
        <v>834</v>
      </c>
      <c r="C1427">
        <v>0.17608274426964335</v>
      </c>
      <c r="D1427">
        <v>0.55425487212551161</v>
      </c>
      <c r="E1427">
        <f>-LOG(GO_Biological_Process_2021_table[[#This Row],[Adjusted P-value]],10)</f>
        <v>0.25629048057175147</v>
      </c>
      <c r="F1427">
        <v>0</v>
      </c>
      <c r="G1427">
        <v>0</v>
      </c>
      <c r="H1427">
        <v>1.7826596367896894</v>
      </c>
      <c r="I1427">
        <v>3.0961254971389343</v>
      </c>
      <c r="J1427" s="1" t="s">
        <v>5996</v>
      </c>
    </row>
    <row r="1428" spans="1:10" x14ac:dyDescent="0.25">
      <c r="A1428" s="1" t="s">
        <v>5997</v>
      </c>
      <c r="B1428" s="1" t="s">
        <v>839</v>
      </c>
      <c r="C1428">
        <v>0.1765218873995604</v>
      </c>
      <c r="D1428">
        <v>0.55425487212551161</v>
      </c>
      <c r="E1428">
        <f>-LOG(GO_Biological_Process_2021_table[[#This Row],[Adjusted P-value]],10)</f>
        <v>0.25629048057175147</v>
      </c>
      <c r="F1428">
        <v>0</v>
      </c>
      <c r="G1428">
        <v>0</v>
      </c>
      <c r="H1428">
        <v>3.0544695071010861</v>
      </c>
      <c r="I1428">
        <v>5.2973982398800876</v>
      </c>
      <c r="J1428" s="1" t="s">
        <v>4595</v>
      </c>
    </row>
    <row r="1429" spans="1:10" x14ac:dyDescent="0.25">
      <c r="A1429" s="1" t="s">
        <v>5998</v>
      </c>
      <c r="B1429" s="1" t="s">
        <v>839</v>
      </c>
      <c r="C1429">
        <v>0.1765218873995604</v>
      </c>
      <c r="D1429">
        <v>0.55425487212551161</v>
      </c>
      <c r="E1429">
        <f>-LOG(GO_Biological_Process_2021_table[[#This Row],[Adjusted P-value]],10)</f>
        <v>0.25629048057175147</v>
      </c>
      <c r="F1429">
        <v>0</v>
      </c>
      <c r="G1429">
        <v>0</v>
      </c>
      <c r="H1429">
        <v>3.0544695071010861</v>
      </c>
      <c r="I1429">
        <v>5.2973982398800876</v>
      </c>
      <c r="J1429" s="1" t="s">
        <v>5999</v>
      </c>
    </row>
    <row r="1430" spans="1:10" x14ac:dyDescent="0.25">
      <c r="A1430" s="1" t="s">
        <v>6000</v>
      </c>
      <c r="B1430" s="1" t="s">
        <v>839</v>
      </c>
      <c r="C1430">
        <v>0.1765218873995604</v>
      </c>
      <c r="D1430">
        <v>0.55425487212551161</v>
      </c>
      <c r="E1430">
        <f>-LOG(GO_Biological_Process_2021_table[[#This Row],[Adjusted P-value]],10)</f>
        <v>0.25629048057175147</v>
      </c>
      <c r="F1430">
        <v>0</v>
      </c>
      <c r="G1430">
        <v>0</v>
      </c>
      <c r="H1430">
        <v>3.0544695071010861</v>
      </c>
      <c r="I1430">
        <v>5.2973982398800876</v>
      </c>
      <c r="J1430" s="1" t="s">
        <v>6001</v>
      </c>
    </row>
    <row r="1431" spans="1:10" x14ac:dyDescent="0.25">
      <c r="A1431" s="1" t="s">
        <v>6002</v>
      </c>
      <c r="B1431" s="1" t="s">
        <v>839</v>
      </c>
      <c r="C1431">
        <v>0.1765218873995604</v>
      </c>
      <c r="D1431">
        <v>0.55425487212551161</v>
      </c>
      <c r="E1431">
        <f>-LOG(GO_Biological_Process_2021_table[[#This Row],[Adjusted P-value]],10)</f>
        <v>0.25629048057175147</v>
      </c>
      <c r="F1431">
        <v>0</v>
      </c>
      <c r="G1431">
        <v>0</v>
      </c>
      <c r="H1431">
        <v>3.0544695071010861</v>
      </c>
      <c r="I1431">
        <v>5.2973982398800876</v>
      </c>
      <c r="J1431" s="1" t="s">
        <v>6003</v>
      </c>
    </row>
    <row r="1432" spans="1:10" x14ac:dyDescent="0.25">
      <c r="A1432" s="1" t="s">
        <v>6004</v>
      </c>
      <c r="B1432" s="1" t="s">
        <v>839</v>
      </c>
      <c r="C1432">
        <v>0.1765218873995604</v>
      </c>
      <c r="D1432">
        <v>0.55425487212551161</v>
      </c>
      <c r="E1432">
        <f>-LOG(GO_Biological_Process_2021_table[[#This Row],[Adjusted P-value]],10)</f>
        <v>0.25629048057175147</v>
      </c>
      <c r="F1432">
        <v>0</v>
      </c>
      <c r="G1432">
        <v>0</v>
      </c>
      <c r="H1432">
        <v>3.0544695071010861</v>
      </c>
      <c r="I1432">
        <v>5.2973982398800876</v>
      </c>
      <c r="J1432" s="1" t="s">
        <v>856</v>
      </c>
    </row>
    <row r="1433" spans="1:10" x14ac:dyDescent="0.25">
      <c r="A1433" s="1" t="s">
        <v>6005</v>
      </c>
      <c r="B1433" s="1" t="s">
        <v>839</v>
      </c>
      <c r="C1433">
        <v>0.1765218873995604</v>
      </c>
      <c r="D1433">
        <v>0.55425487212551161</v>
      </c>
      <c r="E1433">
        <f>-LOG(GO_Biological_Process_2021_table[[#This Row],[Adjusted P-value]],10)</f>
        <v>0.25629048057175147</v>
      </c>
      <c r="F1433">
        <v>0</v>
      </c>
      <c r="G1433">
        <v>0</v>
      </c>
      <c r="H1433">
        <v>3.0544695071010861</v>
      </c>
      <c r="I1433">
        <v>5.2973982398800876</v>
      </c>
      <c r="J1433" s="1" t="s">
        <v>6006</v>
      </c>
    </row>
    <row r="1434" spans="1:10" x14ac:dyDescent="0.25">
      <c r="A1434" s="1" t="s">
        <v>6007</v>
      </c>
      <c r="B1434" s="1" t="s">
        <v>839</v>
      </c>
      <c r="C1434">
        <v>0.1765218873995604</v>
      </c>
      <c r="D1434">
        <v>0.55425487212551161</v>
      </c>
      <c r="E1434">
        <f>-LOG(GO_Biological_Process_2021_table[[#This Row],[Adjusted P-value]],10)</f>
        <v>0.25629048057175147</v>
      </c>
      <c r="F1434">
        <v>0</v>
      </c>
      <c r="G1434">
        <v>0</v>
      </c>
      <c r="H1434">
        <v>3.0544695071010861</v>
      </c>
      <c r="I1434">
        <v>5.2973982398800876</v>
      </c>
      <c r="J1434" s="1" t="s">
        <v>6008</v>
      </c>
    </row>
    <row r="1435" spans="1:10" x14ac:dyDescent="0.25">
      <c r="A1435" s="1" t="s">
        <v>6009</v>
      </c>
      <c r="B1435" s="1" t="s">
        <v>839</v>
      </c>
      <c r="C1435">
        <v>0.1765218873995604</v>
      </c>
      <c r="D1435">
        <v>0.55425487212551161</v>
      </c>
      <c r="E1435">
        <f>-LOG(GO_Biological_Process_2021_table[[#This Row],[Adjusted P-value]],10)</f>
        <v>0.25629048057175147</v>
      </c>
      <c r="F1435">
        <v>0</v>
      </c>
      <c r="G1435">
        <v>0</v>
      </c>
      <c r="H1435">
        <v>3.0544695071010861</v>
      </c>
      <c r="I1435">
        <v>5.2973982398800876</v>
      </c>
      <c r="J1435" s="1" t="s">
        <v>6010</v>
      </c>
    </row>
    <row r="1436" spans="1:10" x14ac:dyDescent="0.25">
      <c r="A1436" s="1" t="s">
        <v>6011</v>
      </c>
      <c r="B1436" s="1" t="s">
        <v>839</v>
      </c>
      <c r="C1436">
        <v>0.1765218873995604</v>
      </c>
      <c r="D1436">
        <v>0.55425487212551161</v>
      </c>
      <c r="E1436">
        <f>-LOG(GO_Biological_Process_2021_table[[#This Row],[Adjusted P-value]],10)</f>
        <v>0.25629048057175147</v>
      </c>
      <c r="F1436">
        <v>0</v>
      </c>
      <c r="G1436">
        <v>0</v>
      </c>
      <c r="H1436">
        <v>3.0544695071010861</v>
      </c>
      <c r="I1436">
        <v>5.2973982398800876</v>
      </c>
      <c r="J1436" s="1" t="s">
        <v>6012</v>
      </c>
    </row>
    <row r="1437" spans="1:10" x14ac:dyDescent="0.25">
      <c r="A1437" s="1" t="s">
        <v>6013</v>
      </c>
      <c r="B1437" s="1" t="s">
        <v>839</v>
      </c>
      <c r="C1437">
        <v>0.1765218873995604</v>
      </c>
      <c r="D1437">
        <v>0.55425487212551161</v>
      </c>
      <c r="E1437">
        <f>-LOG(GO_Biological_Process_2021_table[[#This Row],[Adjusted P-value]],10)</f>
        <v>0.25629048057175147</v>
      </c>
      <c r="F1437">
        <v>0</v>
      </c>
      <c r="G1437">
        <v>0</v>
      </c>
      <c r="H1437">
        <v>3.0544695071010861</v>
      </c>
      <c r="I1437">
        <v>5.2973982398800876</v>
      </c>
      <c r="J1437" s="1" t="s">
        <v>6014</v>
      </c>
    </row>
    <row r="1438" spans="1:10" x14ac:dyDescent="0.25">
      <c r="A1438" s="1" t="s">
        <v>6015</v>
      </c>
      <c r="B1438" s="1" t="s">
        <v>839</v>
      </c>
      <c r="C1438">
        <v>0.1765218873995604</v>
      </c>
      <c r="D1438">
        <v>0.55425487212551161</v>
      </c>
      <c r="E1438">
        <f>-LOG(GO_Biological_Process_2021_table[[#This Row],[Adjusted P-value]],10)</f>
        <v>0.25629048057175147</v>
      </c>
      <c r="F1438">
        <v>0</v>
      </c>
      <c r="G1438">
        <v>0</v>
      </c>
      <c r="H1438">
        <v>3.0544695071010861</v>
      </c>
      <c r="I1438">
        <v>5.2973982398800876</v>
      </c>
      <c r="J1438" s="1" t="s">
        <v>6016</v>
      </c>
    </row>
    <row r="1439" spans="1:10" x14ac:dyDescent="0.25">
      <c r="A1439" s="1" t="s">
        <v>6017</v>
      </c>
      <c r="B1439" s="1" t="s">
        <v>839</v>
      </c>
      <c r="C1439">
        <v>0.1765218873995604</v>
      </c>
      <c r="D1439">
        <v>0.55425487212551161</v>
      </c>
      <c r="E1439">
        <f>-LOG(GO_Biological_Process_2021_table[[#This Row],[Adjusted P-value]],10)</f>
        <v>0.25629048057175147</v>
      </c>
      <c r="F1439">
        <v>0</v>
      </c>
      <c r="G1439">
        <v>0</v>
      </c>
      <c r="H1439">
        <v>3.0544695071010861</v>
      </c>
      <c r="I1439">
        <v>5.2973982398800876</v>
      </c>
      <c r="J1439" s="1" t="s">
        <v>6018</v>
      </c>
    </row>
    <row r="1440" spans="1:10" x14ac:dyDescent="0.25">
      <c r="A1440" s="1" t="s">
        <v>6019</v>
      </c>
      <c r="B1440" s="1" t="s">
        <v>839</v>
      </c>
      <c r="C1440">
        <v>0.1765218873995604</v>
      </c>
      <c r="D1440">
        <v>0.55425487212551161</v>
      </c>
      <c r="E1440">
        <f>-LOG(GO_Biological_Process_2021_table[[#This Row],[Adjusted P-value]],10)</f>
        <v>0.25629048057175147</v>
      </c>
      <c r="F1440">
        <v>0</v>
      </c>
      <c r="G1440">
        <v>0</v>
      </c>
      <c r="H1440">
        <v>3.0544695071010861</v>
      </c>
      <c r="I1440">
        <v>5.2973982398800876</v>
      </c>
      <c r="J1440" s="1" t="s">
        <v>5463</v>
      </c>
    </row>
    <row r="1441" spans="1:10" x14ac:dyDescent="0.25">
      <c r="A1441" s="1" t="s">
        <v>6020</v>
      </c>
      <c r="B1441" s="1" t="s">
        <v>839</v>
      </c>
      <c r="C1441">
        <v>0.1765218873995604</v>
      </c>
      <c r="D1441">
        <v>0.55425487212551161</v>
      </c>
      <c r="E1441">
        <f>-LOG(GO_Biological_Process_2021_table[[#This Row],[Adjusted P-value]],10)</f>
        <v>0.25629048057175147</v>
      </c>
      <c r="F1441">
        <v>0</v>
      </c>
      <c r="G1441">
        <v>0</v>
      </c>
      <c r="H1441">
        <v>3.0544695071010861</v>
      </c>
      <c r="I1441">
        <v>5.2973982398800876</v>
      </c>
      <c r="J1441" s="1" t="s">
        <v>6021</v>
      </c>
    </row>
    <row r="1442" spans="1:10" x14ac:dyDescent="0.25">
      <c r="A1442" s="1" t="s">
        <v>6022</v>
      </c>
      <c r="B1442" s="1" t="s">
        <v>839</v>
      </c>
      <c r="C1442">
        <v>0.1765218873995604</v>
      </c>
      <c r="D1442">
        <v>0.55425487212551161</v>
      </c>
      <c r="E1442">
        <f>-LOG(GO_Biological_Process_2021_table[[#This Row],[Adjusted P-value]],10)</f>
        <v>0.25629048057175147</v>
      </c>
      <c r="F1442">
        <v>0</v>
      </c>
      <c r="G1442">
        <v>0</v>
      </c>
      <c r="H1442">
        <v>3.0544695071010861</v>
      </c>
      <c r="I1442">
        <v>5.2973982398800876</v>
      </c>
      <c r="J1442" s="1" t="s">
        <v>856</v>
      </c>
    </row>
    <row r="1443" spans="1:10" x14ac:dyDescent="0.25">
      <c r="A1443" s="1" t="s">
        <v>6023</v>
      </c>
      <c r="B1443" s="1" t="s">
        <v>839</v>
      </c>
      <c r="C1443">
        <v>0.1765218873995604</v>
      </c>
      <c r="D1443">
        <v>0.55425487212551161</v>
      </c>
      <c r="E1443">
        <f>-LOG(GO_Biological_Process_2021_table[[#This Row],[Adjusted P-value]],10)</f>
        <v>0.25629048057175147</v>
      </c>
      <c r="F1443">
        <v>0</v>
      </c>
      <c r="G1443">
        <v>0</v>
      </c>
      <c r="H1443">
        <v>3.0544695071010861</v>
      </c>
      <c r="I1443">
        <v>5.2973982398800876</v>
      </c>
      <c r="J1443" s="1" t="s">
        <v>6024</v>
      </c>
    </row>
    <row r="1444" spans="1:10" x14ac:dyDescent="0.25">
      <c r="A1444" s="1" t="s">
        <v>6025</v>
      </c>
      <c r="B1444" s="1" t="s">
        <v>839</v>
      </c>
      <c r="C1444">
        <v>0.1765218873995604</v>
      </c>
      <c r="D1444">
        <v>0.55425487212551161</v>
      </c>
      <c r="E1444">
        <f>-LOG(GO_Biological_Process_2021_table[[#This Row],[Adjusted P-value]],10)</f>
        <v>0.25629048057175147</v>
      </c>
      <c r="F1444">
        <v>0</v>
      </c>
      <c r="G1444">
        <v>0</v>
      </c>
      <c r="H1444">
        <v>3.0544695071010861</v>
      </c>
      <c r="I1444">
        <v>5.2973982398800876</v>
      </c>
      <c r="J1444" s="1" t="s">
        <v>6026</v>
      </c>
    </row>
    <row r="1445" spans="1:10" x14ac:dyDescent="0.25">
      <c r="A1445" s="1" t="s">
        <v>6027</v>
      </c>
      <c r="B1445" s="1" t="s">
        <v>839</v>
      </c>
      <c r="C1445">
        <v>0.1765218873995604</v>
      </c>
      <c r="D1445">
        <v>0.55425487212551161</v>
      </c>
      <c r="E1445">
        <f>-LOG(GO_Biological_Process_2021_table[[#This Row],[Adjusted P-value]],10)</f>
        <v>0.25629048057175147</v>
      </c>
      <c r="F1445">
        <v>0</v>
      </c>
      <c r="G1445">
        <v>0</v>
      </c>
      <c r="H1445">
        <v>3.0544695071010861</v>
      </c>
      <c r="I1445">
        <v>5.2973982398800876</v>
      </c>
      <c r="J1445" s="1" t="s">
        <v>850</v>
      </c>
    </row>
    <row r="1446" spans="1:10" x14ac:dyDescent="0.25">
      <c r="A1446" s="1" t="s">
        <v>6028</v>
      </c>
      <c r="B1446" s="1" t="s">
        <v>839</v>
      </c>
      <c r="C1446">
        <v>0.1765218873995604</v>
      </c>
      <c r="D1446">
        <v>0.55425487212551161</v>
      </c>
      <c r="E1446">
        <f>-LOG(GO_Biological_Process_2021_table[[#This Row],[Adjusted P-value]],10)</f>
        <v>0.25629048057175147</v>
      </c>
      <c r="F1446">
        <v>0</v>
      </c>
      <c r="G1446">
        <v>0</v>
      </c>
      <c r="H1446">
        <v>3.0544695071010861</v>
      </c>
      <c r="I1446">
        <v>5.2973982398800876</v>
      </c>
      <c r="J1446" s="1" t="s">
        <v>6029</v>
      </c>
    </row>
    <row r="1447" spans="1:10" x14ac:dyDescent="0.25">
      <c r="A1447" s="1" t="s">
        <v>6030</v>
      </c>
      <c r="B1447" s="1" t="s">
        <v>839</v>
      </c>
      <c r="C1447">
        <v>0.1765218873995604</v>
      </c>
      <c r="D1447">
        <v>0.55425487212551161</v>
      </c>
      <c r="E1447">
        <f>-LOG(GO_Biological_Process_2021_table[[#This Row],[Adjusted P-value]],10)</f>
        <v>0.25629048057175147</v>
      </c>
      <c r="F1447">
        <v>0</v>
      </c>
      <c r="G1447">
        <v>0</v>
      </c>
      <c r="H1447">
        <v>3.0544695071010861</v>
      </c>
      <c r="I1447">
        <v>5.2973982398800876</v>
      </c>
      <c r="J1447" s="1" t="s">
        <v>6031</v>
      </c>
    </row>
    <row r="1448" spans="1:10" x14ac:dyDescent="0.25">
      <c r="A1448" s="1" t="s">
        <v>6032</v>
      </c>
      <c r="B1448" s="1" t="s">
        <v>839</v>
      </c>
      <c r="C1448">
        <v>0.1765218873995604</v>
      </c>
      <c r="D1448">
        <v>0.55425487212551161</v>
      </c>
      <c r="E1448">
        <f>-LOG(GO_Biological_Process_2021_table[[#This Row],[Adjusted P-value]],10)</f>
        <v>0.25629048057175147</v>
      </c>
      <c r="F1448">
        <v>0</v>
      </c>
      <c r="G1448">
        <v>0</v>
      </c>
      <c r="H1448">
        <v>3.0544695071010861</v>
      </c>
      <c r="I1448">
        <v>5.2973982398800876</v>
      </c>
      <c r="J1448" s="1" t="s">
        <v>5014</v>
      </c>
    </row>
    <row r="1449" spans="1:10" x14ac:dyDescent="0.25">
      <c r="A1449" s="1" t="s">
        <v>6033</v>
      </c>
      <c r="B1449" s="1" t="s">
        <v>839</v>
      </c>
      <c r="C1449">
        <v>0.1765218873995604</v>
      </c>
      <c r="D1449">
        <v>0.55425487212551161</v>
      </c>
      <c r="E1449">
        <f>-LOG(GO_Biological_Process_2021_table[[#This Row],[Adjusted P-value]],10)</f>
        <v>0.25629048057175147</v>
      </c>
      <c r="F1449">
        <v>0</v>
      </c>
      <c r="G1449">
        <v>0</v>
      </c>
      <c r="H1449">
        <v>3.0544695071010861</v>
      </c>
      <c r="I1449">
        <v>5.2973982398800876</v>
      </c>
      <c r="J1449" s="1" t="s">
        <v>6034</v>
      </c>
    </row>
    <row r="1450" spans="1:10" x14ac:dyDescent="0.25">
      <c r="A1450" s="1" t="s">
        <v>6035</v>
      </c>
      <c r="B1450" s="1" t="s">
        <v>839</v>
      </c>
      <c r="C1450">
        <v>0.1765218873995604</v>
      </c>
      <c r="D1450">
        <v>0.55425487212551161</v>
      </c>
      <c r="E1450">
        <f>-LOG(GO_Biological_Process_2021_table[[#This Row],[Adjusted P-value]],10)</f>
        <v>0.25629048057175147</v>
      </c>
      <c r="F1450">
        <v>0</v>
      </c>
      <c r="G1450">
        <v>0</v>
      </c>
      <c r="H1450">
        <v>3.0544695071010861</v>
      </c>
      <c r="I1450">
        <v>5.2973982398800876</v>
      </c>
      <c r="J1450" s="1" t="s">
        <v>6036</v>
      </c>
    </row>
    <row r="1451" spans="1:10" x14ac:dyDescent="0.25">
      <c r="A1451" s="1" t="s">
        <v>6037</v>
      </c>
      <c r="B1451" s="1" t="s">
        <v>839</v>
      </c>
      <c r="C1451">
        <v>0.1765218873995604</v>
      </c>
      <c r="D1451">
        <v>0.55425487212551161</v>
      </c>
      <c r="E1451">
        <f>-LOG(GO_Biological_Process_2021_table[[#This Row],[Adjusted P-value]],10)</f>
        <v>0.25629048057175147</v>
      </c>
      <c r="F1451">
        <v>0</v>
      </c>
      <c r="G1451">
        <v>0</v>
      </c>
      <c r="H1451">
        <v>3.0544695071010861</v>
      </c>
      <c r="I1451">
        <v>5.2973982398800876</v>
      </c>
      <c r="J1451" s="1" t="s">
        <v>1345</v>
      </c>
    </row>
    <row r="1452" spans="1:10" x14ac:dyDescent="0.25">
      <c r="A1452" s="1" t="s">
        <v>6038</v>
      </c>
      <c r="B1452" s="1" t="s">
        <v>839</v>
      </c>
      <c r="C1452">
        <v>0.1765218873995604</v>
      </c>
      <c r="D1452">
        <v>0.55425487212551161</v>
      </c>
      <c r="E1452">
        <f>-LOG(GO_Biological_Process_2021_table[[#This Row],[Adjusted P-value]],10)</f>
        <v>0.25629048057175147</v>
      </c>
      <c r="F1452">
        <v>0</v>
      </c>
      <c r="G1452">
        <v>0</v>
      </c>
      <c r="H1452">
        <v>3.0544695071010861</v>
      </c>
      <c r="I1452">
        <v>5.2973982398800876</v>
      </c>
      <c r="J1452" s="1" t="s">
        <v>6039</v>
      </c>
    </row>
    <row r="1453" spans="1:10" x14ac:dyDescent="0.25">
      <c r="A1453" s="1" t="s">
        <v>6040</v>
      </c>
      <c r="B1453" s="1" t="s">
        <v>839</v>
      </c>
      <c r="C1453">
        <v>0.1765218873995604</v>
      </c>
      <c r="D1453">
        <v>0.55425487212551161</v>
      </c>
      <c r="E1453">
        <f>-LOG(GO_Biological_Process_2021_table[[#This Row],[Adjusted P-value]],10)</f>
        <v>0.25629048057175147</v>
      </c>
      <c r="F1453">
        <v>0</v>
      </c>
      <c r="G1453">
        <v>0</v>
      </c>
      <c r="H1453">
        <v>3.0544695071010861</v>
      </c>
      <c r="I1453">
        <v>5.2973982398800876</v>
      </c>
      <c r="J1453" s="1" t="s">
        <v>6041</v>
      </c>
    </row>
    <row r="1454" spans="1:10" x14ac:dyDescent="0.25">
      <c r="A1454" s="1" t="s">
        <v>6042</v>
      </c>
      <c r="B1454" s="1" t="s">
        <v>839</v>
      </c>
      <c r="C1454">
        <v>0.1765218873995604</v>
      </c>
      <c r="D1454">
        <v>0.55425487212551161</v>
      </c>
      <c r="E1454">
        <f>-LOG(GO_Biological_Process_2021_table[[#This Row],[Adjusted P-value]],10)</f>
        <v>0.25629048057175147</v>
      </c>
      <c r="F1454">
        <v>0</v>
      </c>
      <c r="G1454">
        <v>0</v>
      </c>
      <c r="H1454">
        <v>3.0544695071010861</v>
      </c>
      <c r="I1454">
        <v>5.2973982398800876</v>
      </c>
      <c r="J1454" s="1" t="s">
        <v>6043</v>
      </c>
    </row>
    <row r="1455" spans="1:10" x14ac:dyDescent="0.25">
      <c r="A1455" s="1" t="s">
        <v>6044</v>
      </c>
      <c r="B1455" s="1" t="s">
        <v>839</v>
      </c>
      <c r="C1455">
        <v>0.1765218873995604</v>
      </c>
      <c r="D1455">
        <v>0.55425487212551161</v>
      </c>
      <c r="E1455">
        <f>-LOG(GO_Biological_Process_2021_table[[#This Row],[Adjusted P-value]],10)</f>
        <v>0.25629048057175147</v>
      </c>
      <c r="F1455">
        <v>0</v>
      </c>
      <c r="G1455">
        <v>0</v>
      </c>
      <c r="H1455">
        <v>3.0544695071010861</v>
      </c>
      <c r="I1455">
        <v>5.2973982398800876</v>
      </c>
      <c r="J1455" s="1" t="s">
        <v>6045</v>
      </c>
    </row>
    <row r="1456" spans="1:10" x14ac:dyDescent="0.25">
      <c r="A1456" s="1" t="s">
        <v>6046</v>
      </c>
      <c r="B1456" s="1" t="s">
        <v>839</v>
      </c>
      <c r="C1456">
        <v>0.1765218873995604</v>
      </c>
      <c r="D1456">
        <v>0.55425487212551161</v>
      </c>
      <c r="E1456">
        <f>-LOG(GO_Biological_Process_2021_table[[#This Row],[Adjusted P-value]],10)</f>
        <v>0.25629048057175147</v>
      </c>
      <c r="F1456">
        <v>0</v>
      </c>
      <c r="G1456">
        <v>0</v>
      </c>
      <c r="H1456">
        <v>3.0544695071010861</v>
      </c>
      <c r="I1456">
        <v>5.2973982398800876</v>
      </c>
      <c r="J1456" s="1" t="s">
        <v>6047</v>
      </c>
    </row>
    <row r="1457" spans="1:10" x14ac:dyDescent="0.25">
      <c r="A1457" s="1" t="s">
        <v>6048</v>
      </c>
      <c r="B1457" s="1" t="s">
        <v>839</v>
      </c>
      <c r="C1457">
        <v>0.1765218873995604</v>
      </c>
      <c r="D1457">
        <v>0.55425487212551161</v>
      </c>
      <c r="E1457">
        <f>-LOG(GO_Biological_Process_2021_table[[#This Row],[Adjusted P-value]],10)</f>
        <v>0.25629048057175147</v>
      </c>
      <c r="F1457">
        <v>0</v>
      </c>
      <c r="G1457">
        <v>0</v>
      </c>
      <c r="H1457">
        <v>3.0544695071010861</v>
      </c>
      <c r="I1457">
        <v>5.2973982398800876</v>
      </c>
      <c r="J1457" s="1" t="s">
        <v>6049</v>
      </c>
    </row>
    <row r="1458" spans="1:10" x14ac:dyDescent="0.25">
      <c r="A1458" s="1" t="s">
        <v>6050</v>
      </c>
      <c r="B1458" s="1" t="s">
        <v>839</v>
      </c>
      <c r="C1458">
        <v>0.1765218873995604</v>
      </c>
      <c r="D1458">
        <v>0.55425487212551161</v>
      </c>
      <c r="E1458">
        <f>-LOG(GO_Biological_Process_2021_table[[#This Row],[Adjusted P-value]],10)</f>
        <v>0.25629048057175147</v>
      </c>
      <c r="F1458">
        <v>0</v>
      </c>
      <c r="G1458">
        <v>0</v>
      </c>
      <c r="H1458">
        <v>3.0544695071010861</v>
      </c>
      <c r="I1458">
        <v>5.2973982398800876</v>
      </c>
      <c r="J1458" s="1" t="s">
        <v>6051</v>
      </c>
    </row>
    <row r="1459" spans="1:10" x14ac:dyDescent="0.25">
      <c r="A1459" s="1" t="s">
        <v>6052</v>
      </c>
      <c r="B1459" s="1" t="s">
        <v>839</v>
      </c>
      <c r="C1459">
        <v>0.1765218873995604</v>
      </c>
      <c r="D1459">
        <v>0.55425487212551161</v>
      </c>
      <c r="E1459">
        <f>-LOG(GO_Biological_Process_2021_table[[#This Row],[Adjusted P-value]],10)</f>
        <v>0.25629048057175147</v>
      </c>
      <c r="F1459">
        <v>0</v>
      </c>
      <c r="G1459">
        <v>0</v>
      </c>
      <c r="H1459">
        <v>3.0544695071010861</v>
      </c>
      <c r="I1459">
        <v>5.2973982398800876</v>
      </c>
      <c r="J1459" s="1" t="s">
        <v>6053</v>
      </c>
    </row>
    <row r="1460" spans="1:10" x14ac:dyDescent="0.25">
      <c r="A1460" s="1" t="s">
        <v>6054</v>
      </c>
      <c r="B1460" s="1" t="s">
        <v>839</v>
      </c>
      <c r="C1460">
        <v>0.1765218873995604</v>
      </c>
      <c r="D1460">
        <v>0.55425487212551161</v>
      </c>
      <c r="E1460">
        <f>-LOG(GO_Biological_Process_2021_table[[#This Row],[Adjusted P-value]],10)</f>
        <v>0.25629048057175147</v>
      </c>
      <c r="F1460">
        <v>0</v>
      </c>
      <c r="G1460">
        <v>0</v>
      </c>
      <c r="H1460">
        <v>3.0544695071010861</v>
      </c>
      <c r="I1460">
        <v>5.2973982398800876</v>
      </c>
      <c r="J1460" s="1" t="s">
        <v>6055</v>
      </c>
    </row>
    <row r="1461" spans="1:10" x14ac:dyDescent="0.25">
      <c r="A1461" s="1" t="s">
        <v>6056</v>
      </c>
      <c r="B1461" s="1" t="s">
        <v>839</v>
      </c>
      <c r="C1461">
        <v>0.1765218873995604</v>
      </c>
      <c r="D1461">
        <v>0.55425487212551161</v>
      </c>
      <c r="E1461">
        <f>-LOG(GO_Biological_Process_2021_table[[#This Row],[Adjusted P-value]],10)</f>
        <v>0.25629048057175147</v>
      </c>
      <c r="F1461">
        <v>0</v>
      </c>
      <c r="G1461">
        <v>0</v>
      </c>
      <c r="H1461">
        <v>3.0544695071010861</v>
      </c>
      <c r="I1461">
        <v>5.2973982398800876</v>
      </c>
      <c r="J1461" s="1" t="s">
        <v>6057</v>
      </c>
    </row>
    <row r="1462" spans="1:10" x14ac:dyDescent="0.25">
      <c r="A1462" s="1" t="s">
        <v>6058</v>
      </c>
      <c r="B1462" s="1" t="s">
        <v>839</v>
      </c>
      <c r="C1462">
        <v>0.1765218873995604</v>
      </c>
      <c r="D1462">
        <v>0.55425487212551161</v>
      </c>
      <c r="E1462">
        <f>-LOG(GO_Biological_Process_2021_table[[#This Row],[Adjusted P-value]],10)</f>
        <v>0.25629048057175147</v>
      </c>
      <c r="F1462">
        <v>0</v>
      </c>
      <c r="G1462">
        <v>0</v>
      </c>
      <c r="H1462">
        <v>3.0544695071010861</v>
      </c>
      <c r="I1462">
        <v>5.2973982398800876</v>
      </c>
      <c r="J1462" s="1" t="s">
        <v>6059</v>
      </c>
    </row>
    <row r="1463" spans="1:10" x14ac:dyDescent="0.25">
      <c r="A1463" s="1" t="s">
        <v>6060</v>
      </c>
      <c r="B1463" s="1" t="s">
        <v>839</v>
      </c>
      <c r="C1463">
        <v>0.1765218873995604</v>
      </c>
      <c r="D1463">
        <v>0.55425487212551161</v>
      </c>
      <c r="E1463">
        <f>-LOG(GO_Biological_Process_2021_table[[#This Row],[Adjusted P-value]],10)</f>
        <v>0.25629048057175147</v>
      </c>
      <c r="F1463">
        <v>0</v>
      </c>
      <c r="G1463">
        <v>0</v>
      </c>
      <c r="H1463">
        <v>3.0544695071010861</v>
      </c>
      <c r="I1463">
        <v>5.2973982398800876</v>
      </c>
      <c r="J1463" s="1" t="s">
        <v>6061</v>
      </c>
    </row>
    <row r="1464" spans="1:10" x14ac:dyDescent="0.25">
      <c r="A1464" s="1" t="s">
        <v>6062</v>
      </c>
      <c r="B1464" s="1" t="s">
        <v>839</v>
      </c>
      <c r="C1464">
        <v>0.1765218873995604</v>
      </c>
      <c r="D1464">
        <v>0.55425487212551161</v>
      </c>
      <c r="E1464">
        <f>-LOG(GO_Biological_Process_2021_table[[#This Row],[Adjusted P-value]],10)</f>
        <v>0.25629048057175147</v>
      </c>
      <c r="F1464">
        <v>0</v>
      </c>
      <c r="G1464">
        <v>0</v>
      </c>
      <c r="H1464">
        <v>3.0544695071010861</v>
      </c>
      <c r="I1464">
        <v>5.2973982398800876</v>
      </c>
      <c r="J1464" s="1" t="s">
        <v>6063</v>
      </c>
    </row>
    <row r="1465" spans="1:10" x14ac:dyDescent="0.25">
      <c r="A1465" s="1" t="s">
        <v>6064</v>
      </c>
      <c r="B1465" s="1" t="s">
        <v>839</v>
      </c>
      <c r="C1465">
        <v>0.1765218873995604</v>
      </c>
      <c r="D1465">
        <v>0.55425487212551161</v>
      </c>
      <c r="E1465">
        <f>-LOG(GO_Biological_Process_2021_table[[#This Row],[Adjusted P-value]],10)</f>
        <v>0.25629048057175147</v>
      </c>
      <c r="F1465">
        <v>0</v>
      </c>
      <c r="G1465">
        <v>0</v>
      </c>
      <c r="H1465">
        <v>3.0544695071010861</v>
      </c>
      <c r="I1465">
        <v>5.2973982398800876</v>
      </c>
      <c r="J1465" s="1" t="s">
        <v>684</v>
      </c>
    </row>
    <row r="1466" spans="1:10" x14ac:dyDescent="0.25">
      <c r="A1466" s="1" t="s">
        <v>6065</v>
      </c>
      <c r="B1466" s="1" t="s">
        <v>839</v>
      </c>
      <c r="C1466">
        <v>0.1765218873995604</v>
      </c>
      <c r="D1466">
        <v>0.55425487212551161</v>
      </c>
      <c r="E1466">
        <f>-LOG(GO_Biological_Process_2021_table[[#This Row],[Adjusted P-value]],10)</f>
        <v>0.25629048057175147</v>
      </c>
      <c r="F1466">
        <v>0</v>
      </c>
      <c r="G1466">
        <v>0</v>
      </c>
      <c r="H1466">
        <v>3.0544695071010861</v>
      </c>
      <c r="I1466">
        <v>5.2973982398800876</v>
      </c>
      <c r="J1466" s="1" t="s">
        <v>6066</v>
      </c>
    </row>
    <row r="1467" spans="1:10" x14ac:dyDescent="0.25">
      <c r="A1467" s="1" t="s">
        <v>6067</v>
      </c>
      <c r="B1467" s="1" t="s">
        <v>839</v>
      </c>
      <c r="C1467">
        <v>0.1765218873995604</v>
      </c>
      <c r="D1467">
        <v>0.55425487212551161</v>
      </c>
      <c r="E1467">
        <f>-LOG(GO_Biological_Process_2021_table[[#This Row],[Adjusted P-value]],10)</f>
        <v>0.25629048057175147</v>
      </c>
      <c r="F1467">
        <v>0</v>
      </c>
      <c r="G1467">
        <v>0</v>
      </c>
      <c r="H1467">
        <v>3.0544695071010861</v>
      </c>
      <c r="I1467">
        <v>5.2973982398800876</v>
      </c>
      <c r="J1467" s="1" t="s">
        <v>6068</v>
      </c>
    </row>
    <row r="1468" spans="1:10" x14ac:dyDescent="0.25">
      <c r="A1468" s="1" t="s">
        <v>6069</v>
      </c>
      <c r="B1468" s="1" t="s">
        <v>839</v>
      </c>
      <c r="C1468">
        <v>0.1765218873995604</v>
      </c>
      <c r="D1468">
        <v>0.55425487212551161</v>
      </c>
      <c r="E1468">
        <f>-LOG(GO_Biological_Process_2021_table[[#This Row],[Adjusted P-value]],10)</f>
        <v>0.25629048057175147</v>
      </c>
      <c r="F1468">
        <v>0</v>
      </c>
      <c r="G1468">
        <v>0</v>
      </c>
      <c r="H1468">
        <v>3.0544695071010861</v>
      </c>
      <c r="I1468">
        <v>5.2973982398800876</v>
      </c>
      <c r="J1468" s="1" t="s">
        <v>6070</v>
      </c>
    </row>
    <row r="1469" spans="1:10" x14ac:dyDescent="0.25">
      <c r="A1469" s="1" t="s">
        <v>6071</v>
      </c>
      <c r="B1469" s="1" t="s">
        <v>839</v>
      </c>
      <c r="C1469">
        <v>0.1765218873995604</v>
      </c>
      <c r="D1469">
        <v>0.55425487212551161</v>
      </c>
      <c r="E1469">
        <f>-LOG(GO_Biological_Process_2021_table[[#This Row],[Adjusted P-value]],10)</f>
        <v>0.25629048057175147</v>
      </c>
      <c r="F1469">
        <v>0</v>
      </c>
      <c r="G1469">
        <v>0</v>
      </c>
      <c r="H1469">
        <v>3.0544695071010861</v>
      </c>
      <c r="I1469">
        <v>5.2973982398800876</v>
      </c>
      <c r="J1469" s="1" t="s">
        <v>4629</v>
      </c>
    </row>
    <row r="1470" spans="1:10" x14ac:dyDescent="0.25">
      <c r="A1470" s="1" t="s">
        <v>6072</v>
      </c>
      <c r="B1470" s="1" t="s">
        <v>839</v>
      </c>
      <c r="C1470">
        <v>0.1765218873995604</v>
      </c>
      <c r="D1470">
        <v>0.55425487212551161</v>
      </c>
      <c r="E1470">
        <f>-LOG(GO_Biological_Process_2021_table[[#This Row],[Adjusted P-value]],10)</f>
        <v>0.25629048057175147</v>
      </c>
      <c r="F1470">
        <v>0</v>
      </c>
      <c r="G1470">
        <v>0</v>
      </c>
      <c r="H1470">
        <v>3.0544695071010861</v>
      </c>
      <c r="I1470">
        <v>5.2973982398800876</v>
      </c>
      <c r="J1470" s="1" t="s">
        <v>6073</v>
      </c>
    </row>
    <row r="1471" spans="1:10" x14ac:dyDescent="0.25">
      <c r="A1471" s="1" t="s">
        <v>6074</v>
      </c>
      <c r="B1471" s="1" t="s">
        <v>839</v>
      </c>
      <c r="C1471">
        <v>0.1765218873995604</v>
      </c>
      <c r="D1471">
        <v>0.55425487212551161</v>
      </c>
      <c r="E1471">
        <f>-LOG(GO_Biological_Process_2021_table[[#This Row],[Adjusted P-value]],10)</f>
        <v>0.25629048057175147</v>
      </c>
      <c r="F1471">
        <v>0</v>
      </c>
      <c r="G1471">
        <v>0</v>
      </c>
      <c r="H1471">
        <v>3.0544695071010861</v>
      </c>
      <c r="I1471">
        <v>5.2973982398800876</v>
      </c>
      <c r="J1471" s="1" t="s">
        <v>6075</v>
      </c>
    </row>
    <row r="1472" spans="1:10" x14ac:dyDescent="0.25">
      <c r="A1472" s="1" t="s">
        <v>6076</v>
      </c>
      <c r="B1472" s="1" t="s">
        <v>839</v>
      </c>
      <c r="C1472">
        <v>0.1765218873995604</v>
      </c>
      <c r="D1472">
        <v>0.55425487212551161</v>
      </c>
      <c r="E1472">
        <f>-LOG(GO_Biological_Process_2021_table[[#This Row],[Adjusted P-value]],10)</f>
        <v>0.25629048057175147</v>
      </c>
      <c r="F1472">
        <v>0</v>
      </c>
      <c r="G1472">
        <v>0</v>
      </c>
      <c r="H1472">
        <v>3.0544695071010861</v>
      </c>
      <c r="I1472">
        <v>5.2973982398800876</v>
      </c>
      <c r="J1472" s="1" t="s">
        <v>6077</v>
      </c>
    </row>
    <row r="1473" spans="1:10" x14ac:dyDescent="0.25">
      <c r="A1473" s="1" t="s">
        <v>6078</v>
      </c>
      <c r="B1473" s="1" t="s">
        <v>839</v>
      </c>
      <c r="C1473">
        <v>0.1765218873995604</v>
      </c>
      <c r="D1473">
        <v>0.55425487212551161</v>
      </c>
      <c r="E1473">
        <f>-LOG(GO_Biological_Process_2021_table[[#This Row],[Adjusted P-value]],10)</f>
        <v>0.25629048057175147</v>
      </c>
      <c r="F1473">
        <v>0</v>
      </c>
      <c r="G1473">
        <v>0</v>
      </c>
      <c r="H1473">
        <v>3.0544695071010861</v>
      </c>
      <c r="I1473">
        <v>5.2973982398800876</v>
      </c>
      <c r="J1473" s="1" t="s">
        <v>6079</v>
      </c>
    </row>
    <row r="1474" spans="1:10" x14ac:dyDescent="0.25">
      <c r="A1474" s="1" t="s">
        <v>6080</v>
      </c>
      <c r="B1474" s="1" t="s">
        <v>839</v>
      </c>
      <c r="C1474">
        <v>0.1765218873995604</v>
      </c>
      <c r="D1474">
        <v>0.55425487212551161</v>
      </c>
      <c r="E1474">
        <f>-LOG(GO_Biological_Process_2021_table[[#This Row],[Adjusted P-value]],10)</f>
        <v>0.25629048057175147</v>
      </c>
      <c r="F1474">
        <v>0</v>
      </c>
      <c r="G1474">
        <v>0</v>
      </c>
      <c r="H1474">
        <v>3.0544695071010861</v>
      </c>
      <c r="I1474">
        <v>5.2973982398800876</v>
      </c>
      <c r="J1474" s="1" t="s">
        <v>5757</v>
      </c>
    </row>
    <row r="1475" spans="1:10" x14ac:dyDescent="0.25">
      <c r="A1475" s="1" t="s">
        <v>6081</v>
      </c>
      <c r="B1475" s="1" t="s">
        <v>839</v>
      </c>
      <c r="C1475">
        <v>0.1765218873995604</v>
      </c>
      <c r="D1475">
        <v>0.55425487212551161</v>
      </c>
      <c r="E1475">
        <f>-LOG(GO_Biological_Process_2021_table[[#This Row],[Adjusted P-value]],10)</f>
        <v>0.25629048057175147</v>
      </c>
      <c r="F1475">
        <v>0</v>
      </c>
      <c r="G1475">
        <v>0</v>
      </c>
      <c r="H1475">
        <v>3.0544695071010861</v>
      </c>
      <c r="I1475">
        <v>5.2973982398800876</v>
      </c>
      <c r="J1475" s="1" t="s">
        <v>6082</v>
      </c>
    </row>
    <row r="1476" spans="1:10" x14ac:dyDescent="0.25">
      <c r="A1476" s="1" t="s">
        <v>6083</v>
      </c>
      <c r="B1476" s="1" t="s">
        <v>839</v>
      </c>
      <c r="C1476">
        <v>0.1765218873995604</v>
      </c>
      <c r="D1476">
        <v>0.55425487212551161</v>
      </c>
      <c r="E1476">
        <f>-LOG(GO_Biological_Process_2021_table[[#This Row],[Adjusted P-value]],10)</f>
        <v>0.25629048057175147</v>
      </c>
      <c r="F1476">
        <v>0</v>
      </c>
      <c r="G1476">
        <v>0</v>
      </c>
      <c r="H1476">
        <v>3.0544695071010861</v>
      </c>
      <c r="I1476">
        <v>5.2973982398800876</v>
      </c>
      <c r="J1476" s="1" t="s">
        <v>1983</v>
      </c>
    </row>
    <row r="1477" spans="1:10" x14ac:dyDescent="0.25">
      <c r="A1477" s="1" t="s">
        <v>6084</v>
      </c>
      <c r="B1477" s="1" t="s">
        <v>839</v>
      </c>
      <c r="C1477">
        <v>0.1765218873995604</v>
      </c>
      <c r="D1477">
        <v>0.55425487212551161</v>
      </c>
      <c r="E1477">
        <f>-LOG(GO_Biological_Process_2021_table[[#This Row],[Adjusted P-value]],10)</f>
        <v>0.25629048057175147</v>
      </c>
      <c r="F1477">
        <v>0</v>
      </c>
      <c r="G1477">
        <v>0</v>
      </c>
      <c r="H1477">
        <v>3.0544695071010861</v>
      </c>
      <c r="I1477">
        <v>5.2973982398800876</v>
      </c>
      <c r="J1477" s="1" t="s">
        <v>6006</v>
      </c>
    </row>
    <row r="1478" spans="1:10" x14ac:dyDescent="0.25">
      <c r="A1478" s="1" t="s">
        <v>6085</v>
      </c>
      <c r="B1478" s="1" t="s">
        <v>839</v>
      </c>
      <c r="C1478">
        <v>0.1765218873995604</v>
      </c>
      <c r="D1478">
        <v>0.55425487212551161</v>
      </c>
      <c r="E1478">
        <f>-LOG(GO_Biological_Process_2021_table[[#This Row],[Adjusted P-value]],10)</f>
        <v>0.25629048057175147</v>
      </c>
      <c r="F1478">
        <v>0</v>
      </c>
      <c r="G1478">
        <v>0</v>
      </c>
      <c r="H1478">
        <v>3.0544695071010861</v>
      </c>
      <c r="I1478">
        <v>5.2973982398800876</v>
      </c>
      <c r="J1478" s="1" t="s">
        <v>6086</v>
      </c>
    </row>
    <row r="1479" spans="1:10" x14ac:dyDescent="0.25">
      <c r="A1479" s="1" t="s">
        <v>6087</v>
      </c>
      <c r="B1479" s="1" t="s">
        <v>839</v>
      </c>
      <c r="C1479">
        <v>0.1765218873995604</v>
      </c>
      <c r="D1479">
        <v>0.55425487212551161</v>
      </c>
      <c r="E1479">
        <f>-LOG(GO_Biological_Process_2021_table[[#This Row],[Adjusted P-value]],10)</f>
        <v>0.25629048057175147</v>
      </c>
      <c r="F1479">
        <v>0</v>
      </c>
      <c r="G1479">
        <v>0</v>
      </c>
      <c r="H1479">
        <v>3.0544695071010861</v>
      </c>
      <c r="I1479">
        <v>5.2973982398800876</v>
      </c>
      <c r="J1479" s="1" t="s">
        <v>6088</v>
      </c>
    </row>
    <row r="1480" spans="1:10" x14ac:dyDescent="0.25">
      <c r="A1480" s="1" t="s">
        <v>6089</v>
      </c>
      <c r="B1480" s="1" t="s">
        <v>839</v>
      </c>
      <c r="C1480">
        <v>0.1765218873995604</v>
      </c>
      <c r="D1480">
        <v>0.55425487212551161</v>
      </c>
      <c r="E1480">
        <f>-LOG(GO_Biological_Process_2021_table[[#This Row],[Adjusted P-value]],10)</f>
        <v>0.25629048057175147</v>
      </c>
      <c r="F1480">
        <v>0</v>
      </c>
      <c r="G1480">
        <v>0</v>
      </c>
      <c r="H1480">
        <v>3.0544695071010861</v>
      </c>
      <c r="I1480">
        <v>5.2973982398800876</v>
      </c>
      <c r="J1480" s="1" t="s">
        <v>6090</v>
      </c>
    </row>
    <row r="1481" spans="1:10" x14ac:dyDescent="0.25">
      <c r="A1481" s="1" t="s">
        <v>6091</v>
      </c>
      <c r="B1481" s="1" t="s">
        <v>839</v>
      </c>
      <c r="C1481">
        <v>0.1765218873995604</v>
      </c>
      <c r="D1481">
        <v>0.55425487212551161</v>
      </c>
      <c r="E1481">
        <f>-LOG(GO_Biological_Process_2021_table[[#This Row],[Adjusted P-value]],10)</f>
        <v>0.25629048057175147</v>
      </c>
      <c r="F1481">
        <v>0</v>
      </c>
      <c r="G1481">
        <v>0</v>
      </c>
      <c r="H1481">
        <v>3.0544695071010861</v>
      </c>
      <c r="I1481">
        <v>5.2973982398800876</v>
      </c>
      <c r="J1481" s="1" t="s">
        <v>6092</v>
      </c>
    </row>
    <row r="1482" spans="1:10" x14ac:dyDescent="0.25">
      <c r="A1482" s="1" t="s">
        <v>6093</v>
      </c>
      <c r="B1482" s="1" t="s">
        <v>858</v>
      </c>
      <c r="C1482">
        <v>0.1779825683464297</v>
      </c>
      <c r="D1482">
        <v>0.55528911582263973</v>
      </c>
      <c r="E1482">
        <f>-LOG(GO_Biological_Process_2021_table[[#This Row],[Adjusted P-value]],10)</f>
        <v>0.25548083901526608</v>
      </c>
      <c r="F1482">
        <v>0</v>
      </c>
      <c r="G1482">
        <v>0</v>
      </c>
      <c r="H1482">
        <v>1.3961125319693095</v>
      </c>
      <c r="I1482">
        <v>2.4097874891350224</v>
      </c>
      <c r="J1482" s="1" t="s">
        <v>6094</v>
      </c>
    </row>
    <row r="1483" spans="1:10" x14ac:dyDescent="0.25">
      <c r="A1483" s="1" t="s">
        <v>6095</v>
      </c>
      <c r="B1483" s="1" t="s">
        <v>861</v>
      </c>
      <c r="C1483">
        <v>0.17840470194172608</v>
      </c>
      <c r="D1483">
        <v>0.55528911582263973</v>
      </c>
      <c r="E1483">
        <f>-LOG(GO_Biological_Process_2021_table[[#This Row],[Adjusted P-value]],10)</f>
        <v>0.25548083901526608</v>
      </c>
      <c r="F1483">
        <v>0</v>
      </c>
      <c r="G1483">
        <v>0</v>
      </c>
      <c r="H1483">
        <v>1.9444326165637642</v>
      </c>
      <c r="I1483">
        <v>3.3516198681225502</v>
      </c>
      <c r="J1483" s="1" t="s">
        <v>6096</v>
      </c>
    </row>
    <row r="1484" spans="1:10" x14ac:dyDescent="0.25">
      <c r="A1484" s="1" t="s">
        <v>6097</v>
      </c>
      <c r="B1484" s="1" t="s">
        <v>861</v>
      </c>
      <c r="C1484">
        <v>0.17840470194172608</v>
      </c>
      <c r="D1484">
        <v>0.55528911582263973</v>
      </c>
      <c r="E1484">
        <f>-LOG(GO_Biological_Process_2021_table[[#This Row],[Adjusted P-value]],10)</f>
        <v>0.25548083901526608</v>
      </c>
      <c r="F1484">
        <v>0</v>
      </c>
      <c r="G1484">
        <v>0</v>
      </c>
      <c r="H1484">
        <v>1.9444326165637642</v>
      </c>
      <c r="I1484">
        <v>3.3516198681225502</v>
      </c>
      <c r="J1484" s="1" t="s">
        <v>6098</v>
      </c>
    </row>
    <row r="1485" spans="1:10" x14ac:dyDescent="0.25">
      <c r="A1485" s="1" t="s">
        <v>6099</v>
      </c>
      <c r="B1485" s="1" t="s">
        <v>861</v>
      </c>
      <c r="C1485">
        <v>0.17840470194172608</v>
      </c>
      <c r="D1485">
        <v>0.55528911582263973</v>
      </c>
      <c r="E1485">
        <f>-LOG(GO_Biological_Process_2021_table[[#This Row],[Adjusted P-value]],10)</f>
        <v>0.25548083901526608</v>
      </c>
      <c r="F1485">
        <v>0</v>
      </c>
      <c r="G1485">
        <v>0</v>
      </c>
      <c r="H1485">
        <v>1.9444326165637642</v>
      </c>
      <c r="I1485">
        <v>3.3516198681225502</v>
      </c>
      <c r="J1485" s="1" t="s">
        <v>6100</v>
      </c>
    </row>
    <row r="1486" spans="1:10" x14ac:dyDescent="0.25">
      <c r="A1486" s="1" t="s">
        <v>6101</v>
      </c>
      <c r="B1486" s="1" t="s">
        <v>861</v>
      </c>
      <c r="C1486">
        <v>0.17840470194172608</v>
      </c>
      <c r="D1486">
        <v>0.55528911582263973</v>
      </c>
      <c r="E1486">
        <f>-LOG(GO_Biological_Process_2021_table[[#This Row],[Adjusted P-value]],10)</f>
        <v>0.25548083901526608</v>
      </c>
      <c r="F1486">
        <v>0</v>
      </c>
      <c r="G1486">
        <v>0</v>
      </c>
      <c r="H1486">
        <v>1.9444326165637642</v>
      </c>
      <c r="I1486">
        <v>3.3516198681225502</v>
      </c>
      <c r="J1486" s="1" t="s">
        <v>6102</v>
      </c>
    </row>
    <row r="1487" spans="1:10" x14ac:dyDescent="0.25">
      <c r="A1487" s="1" t="s">
        <v>6103</v>
      </c>
      <c r="B1487" s="1" t="s">
        <v>861</v>
      </c>
      <c r="C1487">
        <v>0.17840470194172608</v>
      </c>
      <c r="D1487">
        <v>0.55528911582263973</v>
      </c>
      <c r="E1487">
        <f>-LOG(GO_Biological_Process_2021_table[[#This Row],[Adjusted P-value]],10)</f>
        <v>0.25548083901526608</v>
      </c>
      <c r="F1487">
        <v>0</v>
      </c>
      <c r="G1487">
        <v>0</v>
      </c>
      <c r="H1487">
        <v>1.9444326165637642</v>
      </c>
      <c r="I1487">
        <v>3.3516198681225502</v>
      </c>
      <c r="J1487" s="1" t="s">
        <v>5224</v>
      </c>
    </row>
    <row r="1488" spans="1:10" x14ac:dyDescent="0.25">
      <c r="A1488" s="1" t="s">
        <v>6104</v>
      </c>
      <c r="B1488" s="1" t="s">
        <v>861</v>
      </c>
      <c r="C1488">
        <v>0.17840470194172608</v>
      </c>
      <c r="D1488">
        <v>0.55528911582263973</v>
      </c>
      <c r="E1488">
        <f>-LOG(GO_Biological_Process_2021_table[[#This Row],[Adjusted P-value]],10)</f>
        <v>0.25548083901526608</v>
      </c>
      <c r="F1488">
        <v>0</v>
      </c>
      <c r="G1488">
        <v>0</v>
      </c>
      <c r="H1488">
        <v>1.9444326165637642</v>
      </c>
      <c r="I1488">
        <v>3.3516198681225502</v>
      </c>
      <c r="J1488" s="1" t="s">
        <v>6105</v>
      </c>
    </row>
    <row r="1489" spans="1:10" x14ac:dyDescent="0.25">
      <c r="A1489" s="1" t="s">
        <v>6106</v>
      </c>
      <c r="B1489" s="1" t="s">
        <v>861</v>
      </c>
      <c r="C1489">
        <v>0.17840470194172608</v>
      </c>
      <c r="D1489">
        <v>0.55528911582263973</v>
      </c>
      <c r="E1489">
        <f>-LOG(GO_Biological_Process_2021_table[[#This Row],[Adjusted P-value]],10)</f>
        <v>0.25548083901526608</v>
      </c>
      <c r="F1489">
        <v>0</v>
      </c>
      <c r="G1489">
        <v>0</v>
      </c>
      <c r="H1489">
        <v>1.9444326165637642</v>
      </c>
      <c r="I1489">
        <v>3.3516198681225502</v>
      </c>
      <c r="J1489" s="1" t="s">
        <v>6107</v>
      </c>
    </row>
    <row r="1490" spans="1:10" x14ac:dyDescent="0.25">
      <c r="A1490" s="1" t="s">
        <v>6108</v>
      </c>
      <c r="B1490" s="1" t="s">
        <v>861</v>
      </c>
      <c r="C1490">
        <v>0.17840470194172608</v>
      </c>
      <c r="D1490">
        <v>0.55528911582263973</v>
      </c>
      <c r="E1490">
        <f>-LOG(GO_Biological_Process_2021_table[[#This Row],[Adjusted P-value]],10)</f>
        <v>0.25548083901526608</v>
      </c>
      <c r="F1490">
        <v>0</v>
      </c>
      <c r="G1490">
        <v>0</v>
      </c>
      <c r="H1490">
        <v>1.9444326165637642</v>
      </c>
      <c r="I1490">
        <v>3.3516198681225502</v>
      </c>
      <c r="J1490" s="1" t="s">
        <v>6109</v>
      </c>
    </row>
    <row r="1491" spans="1:10" x14ac:dyDescent="0.25">
      <c r="A1491" s="1" t="s">
        <v>6110</v>
      </c>
      <c r="B1491" s="1" t="s">
        <v>861</v>
      </c>
      <c r="C1491">
        <v>0.17840470194172608</v>
      </c>
      <c r="D1491">
        <v>0.55528911582263973</v>
      </c>
      <c r="E1491">
        <f>-LOG(GO_Biological_Process_2021_table[[#This Row],[Adjusted P-value]],10)</f>
        <v>0.25548083901526608</v>
      </c>
      <c r="F1491">
        <v>0</v>
      </c>
      <c r="G1491">
        <v>0</v>
      </c>
      <c r="H1491">
        <v>1.9444326165637642</v>
      </c>
      <c r="I1491">
        <v>3.3516198681225502</v>
      </c>
      <c r="J1491" s="1" t="s">
        <v>6111</v>
      </c>
    </row>
    <row r="1492" spans="1:10" x14ac:dyDescent="0.25">
      <c r="A1492" s="1" t="s">
        <v>6112</v>
      </c>
      <c r="B1492" s="1" t="s">
        <v>861</v>
      </c>
      <c r="C1492">
        <v>0.17840470194172608</v>
      </c>
      <c r="D1492">
        <v>0.55528911582263973</v>
      </c>
      <c r="E1492">
        <f>-LOG(GO_Biological_Process_2021_table[[#This Row],[Adjusted P-value]],10)</f>
        <v>0.25548083901526608</v>
      </c>
      <c r="F1492">
        <v>0</v>
      </c>
      <c r="G1492">
        <v>0</v>
      </c>
      <c r="H1492">
        <v>1.9444326165637642</v>
      </c>
      <c r="I1492">
        <v>3.3516198681225502</v>
      </c>
      <c r="J1492" s="1" t="s">
        <v>6113</v>
      </c>
    </row>
    <row r="1493" spans="1:10" x14ac:dyDescent="0.25">
      <c r="A1493" s="1" t="s">
        <v>6114</v>
      </c>
      <c r="B1493" s="1" t="s">
        <v>861</v>
      </c>
      <c r="C1493">
        <v>0.17840470194172608</v>
      </c>
      <c r="D1493">
        <v>0.55528911582263973</v>
      </c>
      <c r="E1493">
        <f>-LOG(GO_Biological_Process_2021_table[[#This Row],[Adjusted P-value]],10)</f>
        <v>0.25548083901526608</v>
      </c>
      <c r="F1493">
        <v>0</v>
      </c>
      <c r="G1493">
        <v>0</v>
      </c>
      <c r="H1493">
        <v>1.9444326165637642</v>
      </c>
      <c r="I1493">
        <v>3.3516198681225502</v>
      </c>
      <c r="J1493" s="1" t="s">
        <v>6115</v>
      </c>
    </row>
    <row r="1494" spans="1:10" x14ac:dyDescent="0.25">
      <c r="A1494" s="1" t="s">
        <v>6116</v>
      </c>
      <c r="B1494" s="1" t="s">
        <v>861</v>
      </c>
      <c r="C1494">
        <v>0.17840470194172608</v>
      </c>
      <c r="D1494">
        <v>0.55528911582263973</v>
      </c>
      <c r="E1494">
        <f>-LOG(GO_Biological_Process_2021_table[[#This Row],[Adjusted P-value]],10)</f>
        <v>0.25548083901526608</v>
      </c>
      <c r="F1494">
        <v>0</v>
      </c>
      <c r="G1494">
        <v>0</v>
      </c>
      <c r="H1494">
        <v>1.9444326165637642</v>
      </c>
      <c r="I1494">
        <v>3.3516198681225502</v>
      </c>
      <c r="J1494" s="1" t="s">
        <v>6117</v>
      </c>
    </row>
    <row r="1495" spans="1:10" x14ac:dyDescent="0.25">
      <c r="A1495" s="1" t="s">
        <v>6118</v>
      </c>
      <c r="B1495" s="1" t="s">
        <v>6119</v>
      </c>
      <c r="C1495">
        <v>0.18074611914408312</v>
      </c>
      <c r="D1495">
        <v>0.56220027822125451</v>
      </c>
      <c r="E1495">
        <f>-LOG(GO_Biological_Process_2021_table[[#This Row],[Adjusted P-value]],10)</f>
        <v>0.25010894380519549</v>
      </c>
      <c r="F1495">
        <v>0</v>
      </c>
      <c r="G1495">
        <v>0</v>
      </c>
      <c r="H1495">
        <v>1.3095350268457799</v>
      </c>
      <c r="I1495">
        <v>2.2401716627651904</v>
      </c>
      <c r="J1495" s="1" t="s">
        <v>6120</v>
      </c>
    </row>
    <row r="1496" spans="1:10" x14ac:dyDescent="0.25">
      <c r="A1496" s="1" t="s">
        <v>6121</v>
      </c>
      <c r="B1496" s="1" t="s">
        <v>6122</v>
      </c>
      <c r="C1496">
        <v>0.18180420512395581</v>
      </c>
      <c r="D1496">
        <v>0.56501220784762307</v>
      </c>
      <c r="E1496">
        <f>-LOG(GO_Biological_Process_2021_table[[#This Row],[Adjusted P-value]],10)</f>
        <v>0.24794216856360227</v>
      </c>
      <c r="F1496">
        <v>0</v>
      </c>
      <c r="G1496">
        <v>0</v>
      </c>
      <c r="H1496">
        <v>1.1876199532552396</v>
      </c>
      <c r="I1496">
        <v>2.0246841476305129</v>
      </c>
      <c r="J1496" s="1" t="s">
        <v>6123</v>
      </c>
    </row>
    <row r="1497" spans="1:10" x14ac:dyDescent="0.25">
      <c r="A1497" s="1" t="s">
        <v>6124</v>
      </c>
      <c r="B1497" s="1" t="s">
        <v>6125</v>
      </c>
      <c r="C1497">
        <v>0.18189332105445322</v>
      </c>
      <c r="D1497">
        <v>0.56501220784762307</v>
      </c>
      <c r="E1497">
        <f>-LOG(GO_Biological_Process_2021_table[[#This Row],[Adjusted P-value]],10)</f>
        <v>0.24794216856360227</v>
      </c>
      <c r="F1497">
        <v>0</v>
      </c>
      <c r="G1497">
        <v>0</v>
      </c>
      <c r="H1497">
        <v>1.3501734950498201</v>
      </c>
      <c r="I1497">
        <v>2.3011478246135608</v>
      </c>
      <c r="J1497" s="1" t="s">
        <v>6126</v>
      </c>
    </row>
    <row r="1498" spans="1:10" x14ac:dyDescent="0.25">
      <c r="A1498" s="1" t="s">
        <v>6127</v>
      </c>
      <c r="B1498" s="1" t="s">
        <v>6128</v>
      </c>
      <c r="C1498">
        <v>0.1863765824049376</v>
      </c>
      <c r="D1498">
        <v>0.57855175580210094</v>
      </c>
      <c r="E1498">
        <f>-LOG(GO_Biological_Process_2021_table[[#This Row],[Adjusted P-value]],10)</f>
        <v>0.23765778406945018</v>
      </c>
      <c r="F1498">
        <v>0</v>
      </c>
      <c r="G1498">
        <v>0</v>
      </c>
      <c r="H1498">
        <v>1.3810246679316889</v>
      </c>
      <c r="I1498">
        <v>2.3201021291825423</v>
      </c>
      <c r="J1498" s="1" t="s">
        <v>6129</v>
      </c>
    </row>
    <row r="1499" spans="1:10" x14ac:dyDescent="0.25">
      <c r="A1499" s="1" t="s">
        <v>6130</v>
      </c>
      <c r="B1499" s="1" t="s">
        <v>6131</v>
      </c>
      <c r="C1499">
        <v>0.18808669685935878</v>
      </c>
      <c r="D1499">
        <v>0.58269258687029346</v>
      </c>
      <c r="E1499">
        <f>-LOG(GO_Biological_Process_2021_table[[#This Row],[Adjusted P-value]],10)</f>
        <v>0.23456050705452908</v>
      </c>
      <c r="F1499">
        <v>0</v>
      </c>
      <c r="G1499">
        <v>0</v>
      </c>
      <c r="H1499">
        <v>1.5601173020527859</v>
      </c>
      <c r="I1499">
        <v>2.6067255339530027</v>
      </c>
      <c r="J1499" s="1" t="s">
        <v>6132</v>
      </c>
    </row>
    <row r="1500" spans="1:10" x14ac:dyDescent="0.25">
      <c r="A1500" s="1" t="s">
        <v>6133</v>
      </c>
      <c r="B1500" s="1" t="s">
        <v>6131</v>
      </c>
      <c r="C1500">
        <v>0.18808669685935878</v>
      </c>
      <c r="D1500">
        <v>0.58269258687029346</v>
      </c>
      <c r="E1500">
        <f>-LOG(GO_Biological_Process_2021_table[[#This Row],[Adjusted P-value]],10)</f>
        <v>0.23456050705452908</v>
      </c>
      <c r="F1500">
        <v>0</v>
      </c>
      <c r="G1500">
        <v>0</v>
      </c>
      <c r="H1500">
        <v>1.5601173020527859</v>
      </c>
      <c r="I1500">
        <v>2.6067255339530027</v>
      </c>
      <c r="J1500" s="1" t="s">
        <v>6134</v>
      </c>
    </row>
    <row r="1501" spans="1:10" x14ac:dyDescent="0.25">
      <c r="A1501" s="1" t="s">
        <v>6135</v>
      </c>
      <c r="B1501" s="1" t="s">
        <v>6131</v>
      </c>
      <c r="C1501">
        <v>0.18808669685935878</v>
      </c>
      <c r="D1501">
        <v>0.58269258687029346</v>
      </c>
      <c r="E1501">
        <f>-LOG(GO_Biological_Process_2021_table[[#This Row],[Adjusted P-value]],10)</f>
        <v>0.23456050705452908</v>
      </c>
      <c r="F1501">
        <v>0</v>
      </c>
      <c r="G1501">
        <v>0</v>
      </c>
      <c r="H1501">
        <v>1.5601173020527859</v>
      </c>
      <c r="I1501">
        <v>2.6067255339530027</v>
      </c>
      <c r="J1501" s="1" t="s">
        <v>6136</v>
      </c>
    </row>
    <row r="1502" spans="1:10" x14ac:dyDescent="0.25">
      <c r="A1502" s="1" t="s">
        <v>6137</v>
      </c>
      <c r="B1502" s="1" t="s">
        <v>882</v>
      </c>
      <c r="C1502">
        <v>0.18986500488175578</v>
      </c>
      <c r="D1502">
        <v>0.58780991184911335</v>
      </c>
      <c r="E1502">
        <f>-LOG(GO_Biological_Process_2021_table[[#This Row],[Adjusted P-value]],10)</f>
        <v>0.23076309498153849</v>
      </c>
      <c r="F1502">
        <v>0</v>
      </c>
      <c r="G1502">
        <v>0</v>
      </c>
      <c r="H1502">
        <v>1.5016061279960464</v>
      </c>
      <c r="I1502">
        <v>2.4948314283994768</v>
      </c>
      <c r="J1502" s="1" t="s">
        <v>6138</v>
      </c>
    </row>
    <row r="1503" spans="1:10" x14ac:dyDescent="0.25">
      <c r="A1503" s="1" t="s">
        <v>6139</v>
      </c>
      <c r="B1503" s="1" t="s">
        <v>885</v>
      </c>
      <c r="C1503">
        <v>0.19017462304232924</v>
      </c>
      <c r="D1503">
        <v>0.58798501216081434</v>
      </c>
      <c r="E1503">
        <f>-LOG(GO_Biological_Process_2021_table[[#This Row],[Adjusted P-value]],10)</f>
        <v>0.23063374402388323</v>
      </c>
      <c r="F1503">
        <v>0</v>
      </c>
      <c r="G1503">
        <v>0</v>
      </c>
      <c r="H1503">
        <v>1.4590829018309934</v>
      </c>
      <c r="I1503">
        <v>2.4218041269237798</v>
      </c>
      <c r="J1503" s="1" t="s">
        <v>6140</v>
      </c>
    </row>
    <row r="1504" spans="1:10" x14ac:dyDescent="0.25">
      <c r="A1504" s="1" t="s">
        <v>6141</v>
      </c>
      <c r="B1504" s="1" t="s">
        <v>885</v>
      </c>
      <c r="C1504">
        <v>0.19017462304232924</v>
      </c>
      <c r="D1504">
        <v>0.58798501216081434</v>
      </c>
      <c r="E1504">
        <f>-LOG(GO_Biological_Process_2021_table[[#This Row],[Adjusted P-value]],10)</f>
        <v>0.23063374402388323</v>
      </c>
      <c r="F1504">
        <v>0</v>
      </c>
      <c r="G1504">
        <v>0</v>
      </c>
      <c r="H1504">
        <v>1.4590829018309934</v>
      </c>
      <c r="I1504">
        <v>2.4218041269237798</v>
      </c>
      <c r="J1504" s="1" t="s">
        <v>6142</v>
      </c>
    </row>
    <row r="1505" spans="1:10" x14ac:dyDescent="0.25">
      <c r="A1505" s="1" t="s">
        <v>6143</v>
      </c>
      <c r="B1505" s="1" t="s">
        <v>888</v>
      </c>
      <c r="C1505">
        <v>0.19110346893747485</v>
      </c>
      <c r="D1505">
        <v>0.58811776169036134</v>
      </c>
      <c r="E1505">
        <f>-LOG(GO_Biological_Process_2021_table[[#This Row],[Adjusted P-value]],10)</f>
        <v>0.23053570431224552</v>
      </c>
      <c r="F1505">
        <v>0</v>
      </c>
      <c r="G1505">
        <v>0</v>
      </c>
      <c r="H1505">
        <v>1.7250599996220497</v>
      </c>
      <c r="I1505">
        <v>2.8548712709048027</v>
      </c>
      <c r="J1505" s="1" t="s">
        <v>6144</v>
      </c>
    </row>
    <row r="1506" spans="1:10" x14ac:dyDescent="0.25">
      <c r="A1506" s="1" t="s">
        <v>6145</v>
      </c>
      <c r="B1506" s="1" t="s">
        <v>888</v>
      </c>
      <c r="C1506">
        <v>0.19110346893747485</v>
      </c>
      <c r="D1506">
        <v>0.58811776169036134</v>
      </c>
      <c r="E1506">
        <f>-LOG(GO_Biological_Process_2021_table[[#This Row],[Adjusted P-value]],10)</f>
        <v>0.23053570431224552</v>
      </c>
      <c r="F1506">
        <v>0</v>
      </c>
      <c r="G1506">
        <v>0</v>
      </c>
      <c r="H1506">
        <v>1.7250599996220497</v>
      </c>
      <c r="I1506">
        <v>2.8548712709048027</v>
      </c>
      <c r="J1506" s="1" t="s">
        <v>6146</v>
      </c>
    </row>
    <row r="1507" spans="1:10" x14ac:dyDescent="0.25">
      <c r="A1507" s="1" t="s">
        <v>6147</v>
      </c>
      <c r="B1507" s="1" t="s">
        <v>888</v>
      </c>
      <c r="C1507">
        <v>0.19110346893747485</v>
      </c>
      <c r="D1507">
        <v>0.58811776169036134</v>
      </c>
      <c r="E1507">
        <f>-LOG(GO_Biological_Process_2021_table[[#This Row],[Adjusted P-value]],10)</f>
        <v>0.23053570431224552</v>
      </c>
      <c r="F1507">
        <v>0</v>
      </c>
      <c r="G1507">
        <v>0</v>
      </c>
      <c r="H1507">
        <v>1.7250599996220497</v>
      </c>
      <c r="I1507">
        <v>2.8548712709048027</v>
      </c>
      <c r="J1507" s="1" t="s">
        <v>6148</v>
      </c>
    </row>
    <row r="1508" spans="1:10" x14ac:dyDescent="0.25">
      <c r="A1508" s="1" t="s">
        <v>6149</v>
      </c>
      <c r="B1508" s="1" t="s">
        <v>888</v>
      </c>
      <c r="C1508">
        <v>0.19110346893747485</v>
      </c>
      <c r="D1508">
        <v>0.58811776169036134</v>
      </c>
      <c r="E1508">
        <f>-LOG(GO_Biological_Process_2021_table[[#This Row],[Adjusted P-value]],10)</f>
        <v>0.23053570431224552</v>
      </c>
      <c r="F1508">
        <v>0</v>
      </c>
      <c r="G1508">
        <v>0</v>
      </c>
      <c r="H1508">
        <v>1.7250599996220497</v>
      </c>
      <c r="I1508">
        <v>2.8548712709048027</v>
      </c>
      <c r="J1508" s="1" t="s">
        <v>6150</v>
      </c>
    </row>
    <row r="1509" spans="1:10" x14ac:dyDescent="0.25">
      <c r="A1509" s="1" t="s">
        <v>6151</v>
      </c>
      <c r="B1509" s="1" t="s">
        <v>888</v>
      </c>
      <c r="C1509">
        <v>0.19110346893747485</v>
      </c>
      <c r="D1509">
        <v>0.58811776169036134</v>
      </c>
      <c r="E1509">
        <f>-LOG(GO_Biological_Process_2021_table[[#This Row],[Adjusted P-value]],10)</f>
        <v>0.23053570431224552</v>
      </c>
      <c r="F1509">
        <v>0</v>
      </c>
      <c r="G1509">
        <v>0</v>
      </c>
      <c r="H1509">
        <v>1.7250599996220497</v>
      </c>
      <c r="I1509">
        <v>2.8548712709048027</v>
      </c>
      <c r="J1509" s="1" t="s">
        <v>4961</v>
      </c>
    </row>
    <row r="1510" spans="1:10" x14ac:dyDescent="0.25">
      <c r="A1510" s="1" t="s">
        <v>6152</v>
      </c>
      <c r="B1510" s="1" t="s">
        <v>888</v>
      </c>
      <c r="C1510">
        <v>0.19110346893747485</v>
      </c>
      <c r="D1510">
        <v>0.58811776169036134</v>
      </c>
      <c r="E1510">
        <f>-LOG(GO_Biological_Process_2021_table[[#This Row],[Adjusted P-value]],10)</f>
        <v>0.23053570431224552</v>
      </c>
      <c r="F1510">
        <v>0</v>
      </c>
      <c r="G1510">
        <v>0</v>
      </c>
      <c r="H1510">
        <v>1.7250599996220497</v>
      </c>
      <c r="I1510">
        <v>2.8548712709048027</v>
      </c>
      <c r="J1510" s="1" t="s">
        <v>6153</v>
      </c>
    </row>
    <row r="1511" spans="1:10" x14ac:dyDescent="0.25">
      <c r="A1511" s="1" t="s">
        <v>6154</v>
      </c>
      <c r="B1511" s="1" t="s">
        <v>888</v>
      </c>
      <c r="C1511">
        <v>0.19110346893747485</v>
      </c>
      <c r="D1511">
        <v>0.58811776169036134</v>
      </c>
      <c r="E1511">
        <f>-LOG(GO_Biological_Process_2021_table[[#This Row],[Adjusted P-value]],10)</f>
        <v>0.23053570431224552</v>
      </c>
      <c r="F1511">
        <v>0</v>
      </c>
      <c r="G1511">
        <v>0</v>
      </c>
      <c r="H1511">
        <v>1.7250599996220497</v>
      </c>
      <c r="I1511">
        <v>2.8548712709048027</v>
      </c>
      <c r="J1511" s="1" t="s">
        <v>6155</v>
      </c>
    </row>
    <row r="1512" spans="1:10" x14ac:dyDescent="0.25">
      <c r="A1512" s="1" t="s">
        <v>6156</v>
      </c>
      <c r="B1512" s="1" t="s">
        <v>6157</v>
      </c>
      <c r="C1512">
        <v>0.19237019076696743</v>
      </c>
      <c r="D1512">
        <v>0.58983917044971146</v>
      </c>
      <c r="E1512">
        <f>-LOG(GO_Biological_Process_2021_table[[#This Row],[Adjusted P-value]],10)</f>
        <v>0.22926638989664061</v>
      </c>
      <c r="F1512">
        <v>0</v>
      </c>
      <c r="G1512">
        <v>0</v>
      </c>
      <c r="H1512">
        <v>1.3509088727235323</v>
      </c>
      <c r="I1512">
        <v>2.2267486021636174</v>
      </c>
      <c r="J1512" s="1" t="s">
        <v>6158</v>
      </c>
    </row>
    <row r="1513" spans="1:10" x14ac:dyDescent="0.25">
      <c r="A1513" s="1" t="s">
        <v>6159</v>
      </c>
      <c r="B1513" s="1" t="s">
        <v>6160</v>
      </c>
      <c r="C1513">
        <v>0.19495168412969127</v>
      </c>
      <c r="D1513">
        <v>0.58983917044971146</v>
      </c>
      <c r="E1513">
        <f>-LOG(GO_Biological_Process_2021_table[[#This Row],[Adjusted P-value]],10)</f>
        <v>0.22926638989664061</v>
      </c>
      <c r="F1513">
        <v>0</v>
      </c>
      <c r="G1513">
        <v>0</v>
      </c>
      <c r="H1513">
        <v>1.3662578222778472</v>
      </c>
      <c r="I1513">
        <v>2.2338363552279605</v>
      </c>
      <c r="J1513" s="1" t="s">
        <v>6161</v>
      </c>
    </row>
    <row r="1514" spans="1:10" x14ac:dyDescent="0.25">
      <c r="A1514" s="1" t="s">
        <v>6162</v>
      </c>
      <c r="B1514" s="1" t="s">
        <v>896</v>
      </c>
      <c r="C1514">
        <v>0.19583708268371447</v>
      </c>
      <c r="D1514">
        <v>0.58983917044971146</v>
      </c>
      <c r="E1514">
        <f>-LOG(GO_Biological_Process_2021_table[[#This Row],[Adjusted P-value]],10)</f>
        <v>0.22926638989664061</v>
      </c>
      <c r="F1514">
        <v>0</v>
      </c>
      <c r="G1514">
        <v>0</v>
      </c>
      <c r="H1514">
        <v>2.1384435342305443</v>
      </c>
      <c r="I1514">
        <v>3.4866726829296546</v>
      </c>
      <c r="J1514" s="1" t="s">
        <v>4221</v>
      </c>
    </row>
    <row r="1515" spans="1:10" x14ac:dyDescent="0.25">
      <c r="A1515" s="1" t="s">
        <v>6163</v>
      </c>
      <c r="B1515" s="1" t="s">
        <v>896</v>
      </c>
      <c r="C1515">
        <v>0.19583708268371447</v>
      </c>
      <c r="D1515">
        <v>0.58983917044971146</v>
      </c>
      <c r="E1515">
        <f>-LOG(GO_Biological_Process_2021_table[[#This Row],[Adjusted P-value]],10)</f>
        <v>0.22926638989664061</v>
      </c>
      <c r="F1515">
        <v>0</v>
      </c>
      <c r="G1515">
        <v>0</v>
      </c>
      <c r="H1515">
        <v>2.1384435342305443</v>
      </c>
      <c r="I1515">
        <v>3.4866726829296546</v>
      </c>
      <c r="J1515" s="1" t="s">
        <v>6164</v>
      </c>
    </row>
    <row r="1516" spans="1:10" x14ac:dyDescent="0.25">
      <c r="A1516" s="1" t="s">
        <v>6165</v>
      </c>
      <c r="B1516" s="1" t="s">
        <v>896</v>
      </c>
      <c r="C1516">
        <v>0.19583708268371447</v>
      </c>
      <c r="D1516">
        <v>0.58983917044971146</v>
      </c>
      <c r="E1516">
        <f>-LOG(GO_Biological_Process_2021_table[[#This Row],[Adjusted P-value]],10)</f>
        <v>0.22926638989664061</v>
      </c>
      <c r="F1516">
        <v>0</v>
      </c>
      <c r="G1516">
        <v>0</v>
      </c>
      <c r="H1516">
        <v>2.1384435342305443</v>
      </c>
      <c r="I1516">
        <v>3.4866726829296546</v>
      </c>
      <c r="J1516" s="1" t="s">
        <v>6166</v>
      </c>
    </row>
    <row r="1517" spans="1:10" x14ac:dyDescent="0.25">
      <c r="A1517" s="1" t="s">
        <v>6167</v>
      </c>
      <c r="B1517" s="1" t="s">
        <v>896</v>
      </c>
      <c r="C1517">
        <v>0.19583708268371447</v>
      </c>
      <c r="D1517">
        <v>0.58983917044971146</v>
      </c>
      <c r="E1517">
        <f>-LOG(GO_Biological_Process_2021_table[[#This Row],[Adjusted P-value]],10)</f>
        <v>0.22926638989664061</v>
      </c>
      <c r="F1517">
        <v>0</v>
      </c>
      <c r="G1517">
        <v>0</v>
      </c>
      <c r="H1517">
        <v>2.1384435342305443</v>
      </c>
      <c r="I1517">
        <v>3.4866726829296546</v>
      </c>
      <c r="J1517" s="1" t="s">
        <v>6168</v>
      </c>
    </row>
    <row r="1518" spans="1:10" x14ac:dyDescent="0.25">
      <c r="A1518" s="1" t="s">
        <v>6169</v>
      </c>
      <c r="B1518" s="1" t="s">
        <v>896</v>
      </c>
      <c r="C1518">
        <v>0.19583708268371447</v>
      </c>
      <c r="D1518">
        <v>0.58983917044971146</v>
      </c>
      <c r="E1518">
        <f>-LOG(GO_Biological_Process_2021_table[[#This Row],[Adjusted P-value]],10)</f>
        <v>0.22926638989664061</v>
      </c>
      <c r="F1518">
        <v>0</v>
      </c>
      <c r="G1518">
        <v>0</v>
      </c>
      <c r="H1518">
        <v>2.1384435342305443</v>
      </c>
      <c r="I1518">
        <v>3.4866726829296546</v>
      </c>
      <c r="J1518" s="1" t="s">
        <v>6170</v>
      </c>
    </row>
    <row r="1519" spans="1:10" x14ac:dyDescent="0.25">
      <c r="A1519" s="1" t="s">
        <v>6171</v>
      </c>
      <c r="B1519" s="1" t="s">
        <v>896</v>
      </c>
      <c r="C1519">
        <v>0.19583708268371447</v>
      </c>
      <c r="D1519">
        <v>0.58983917044971146</v>
      </c>
      <c r="E1519">
        <f>-LOG(GO_Biological_Process_2021_table[[#This Row],[Adjusted P-value]],10)</f>
        <v>0.22926638989664061</v>
      </c>
      <c r="F1519">
        <v>0</v>
      </c>
      <c r="G1519">
        <v>0</v>
      </c>
      <c r="H1519">
        <v>2.1384435342305443</v>
      </c>
      <c r="I1519">
        <v>3.4866726829296546</v>
      </c>
      <c r="J1519" s="1" t="s">
        <v>6172</v>
      </c>
    </row>
    <row r="1520" spans="1:10" x14ac:dyDescent="0.25">
      <c r="A1520" s="1" t="s">
        <v>6173</v>
      </c>
      <c r="B1520" s="1" t="s">
        <v>896</v>
      </c>
      <c r="C1520">
        <v>0.19583708268371447</v>
      </c>
      <c r="D1520">
        <v>0.58983917044971146</v>
      </c>
      <c r="E1520">
        <f>-LOG(GO_Biological_Process_2021_table[[#This Row],[Adjusted P-value]],10)</f>
        <v>0.22926638989664061</v>
      </c>
      <c r="F1520">
        <v>0</v>
      </c>
      <c r="G1520">
        <v>0</v>
      </c>
      <c r="H1520">
        <v>2.1384435342305443</v>
      </c>
      <c r="I1520">
        <v>3.4866726829296546</v>
      </c>
      <c r="J1520" s="1" t="s">
        <v>5312</v>
      </c>
    </row>
    <row r="1521" spans="1:10" x14ac:dyDescent="0.25">
      <c r="A1521" s="1" t="s">
        <v>6174</v>
      </c>
      <c r="B1521" s="1" t="s">
        <v>896</v>
      </c>
      <c r="C1521">
        <v>0.19583708268371447</v>
      </c>
      <c r="D1521">
        <v>0.58983917044971146</v>
      </c>
      <c r="E1521">
        <f>-LOG(GO_Biological_Process_2021_table[[#This Row],[Adjusted P-value]],10)</f>
        <v>0.22926638989664061</v>
      </c>
      <c r="F1521">
        <v>0</v>
      </c>
      <c r="G1521">
        <v>0</v>
      </c>
      <c r="H1521">
        <v>2.1384435342305443</v>
      </c>
      <c r="I1521">
        <v>3.4866726829296546</v>
      </c>
      <c r="J1521" s="1" t="s">
        <v>6175</v>
      </c>
    </row>
    <row r="1522" spans="1:10" x14ac:dyDescent="0.25">
      <c r="A1522" s="1" t="s">
        <v>6176</v>
      </c>
      <c r="B1522" s="1" t="s">
        <v>896</v>
      </c>
      <c r="C1522">
        <v>0.19583708268371447</v>
      </c>
      <c r="D1522">
        <v>0.58983917044971146</v>
      </c>
      <c r="E1522">
        <f>-LOG(GO_Biological_Process_2021_table[[#This Row],[Adjusted P-value]],10)</f>
        <v>0.22926638989664061</v>
      </c>
      <c r="F1522">
        <v>0</v>
      </c>
      <c r="G1522">
        <v>0</v>
      </c>
      <c r="H1522">
        <v>2.1384435342305443</v>
      </c>
      <c r="I1522">
        <v>3.4866726829296546</v>
      </c>
      <c r="J1522" s="1" t="s">
        <v>5978</v>
      </c>
    </row>
    <row r="1523" spans="1:10" x14ac:dyDescent="0.25">
      <c r="A1523" s="1" t="s">
        <v>6177</v>
      </c>
      <c r="B1523" s="1" t="s">
        <v>896</v>
      </c>
      <c r="C1523">
        <v>0.19583708268371447</v>
      </c>
      <c r="D1523">
        <v>0.58983917044971146</v>
      </c>
      <c r="E1523">
        <f>-LOG(GO_Biological_Process_2021_table[[#This Row],[Adjusted P-value]],10)</f>
        <v>0.22926638989664061</v>
      </c>
      <c r="F1523">
        <v>0</v>
      </c>
      <c r="G1523">
        <v>0</v>
      </c>
      <c r="H1523">
        <v>2.1384435342305443</v>
      </c>
      <c r="I1523">
        <v>3.4866726829296546</v>
      </c>
      <c r="J1523" s="1" t="s">
        <v>6178</v>
      </c>
    </row>
    <row r="1524" spans="1:10" x14ac:dyDescent="0.25">
      <c r="A1524" s="1" t="s">
        <v>6179</v>
      </c>
      <c r="B1524" s="1" t="s">
        <v>896</v>
      </c>
      <c r="C1524">
        <v>0.19583708268371447</v>
      </c>
      <c r="D1524">
        <v>0.58983917044971146</v>
      </c>
      <c r="E1524">
        <f>-LOG(GO_Biological_Process_2021_table[[#This Row],[Adjusted P-value]],10)</f>
        <v>0.22926638989664061</v>
      </c>
      <c r="F1524">
        <v>0</v>
      </c>
      <c r="G1524">
        <v>0</v>
      </c>
      <c r="H1524">
        <v>2.1384435342305443</v>
      </c>
      <c r="I1524">
        <v>3.4866726829296546</v>
      </c>
      <c r="J1524" s="1" t="s">
        <v>6180</v>
      </c>
    </row>
    <row r="1525" spans="1:10" x14ac:dyDescent="0.25">
      <c r="A1525" s="1" t="s">
        <v>6181</v>
      </c>
      <c r="B1525" s="1" t="s">
        <v>896</v>
      </c>
      <c r="C1525">
        <v>0.19583708268371447</v>
      </c>
      <c r="D1525">
        <v>0.58983917044971146</v>
      </c>
      <c r="E1525">
        <f>-LOG(GO_Biological_Process_2021_table[[#This Row],[Adjusted P-value]],10)</f>
        <v>0.22926638989664061</v>
      </c>
      <c r="F1525">
        <v>0</v>
      </c>
      <c r="G1525">
        <v>0</v>
      </c>
      <c r="H1525">
        <v>2.1384435342305443</v>
      </c>
      <c r="I1525">
        <v>3.4866726829296546</v>
      </c>
      <c r="J1525" s="1" t="s">
        <v>6182</v>
      </c>
    </row>
    <row r="1526" spans="1:10" x14ac:dyDescent="0.25">
      <c r="A1526" s="1" t="s">
        <v>6183</v>
      </c>
      <c r="B1526" s="1" t="s">
        <v>896</v>
      </c>
      <c r="C1526">
        <v>0.19583708268371447</v>
      </c>
      <c r="D1526">
        <v>0.58983917044971146</v>
      </c>
      <c r="E1526">
        <f>-LOG(GO_Biological_Process_2021_table[[#This Row],[Adjusted P-value]],10)</f>
        <v>0.22926638989664061</v>
      </c>
      <c r="F1526">
        <v>0</v>
      </c>
      <c r="G1526">
        <v>0</v>
      </c>
      <c r="H1526">
        <v>2.1384435342305443</v>
      </c>
      <c r="I1526">
        <v>3.4866726829296546</v>
      </c>
      <c r="J1526" s="1" t="s">
        <v>6184</v>
      </c>
    </row>
    <row r="1527" spans="1:10" x14ac:dyDescent="0.25">
      <c r="A1527" s="1" t="s">
        <v>6185</v>
      </c>
      <c r="B1527" s="1" t="s">
        <v>896</v>
      </c>
      <c r="C1527">
        <v>0.19583708268371447</v>
      </c>
      <c r="D1527">
        <v>0.58983917044971146</v>
      </c>
      <c r="E1527">
        <f>-LOG(GO_Biological_Process_2021_table[[#This Row],[Adjusted P-value]],10)</f>
        <v>0.22926638989664061</v>
      </c>
      <c r="F1527">
        <v>0</v>
      </c>
      <c r="G1527">
        <v>0</v>
      </c>
      <c r="H1527">
        <v>2.1384435342305443</v>
      </c>
      <c r="I1527">
        <v>3.4866726829296546</v>
      </c>
      <c r="J1527" s="1" t="s">
        <v>6186</v>
      </c>
    </row>
    <row r="1528" spans="1:10" x14ac:dyDescent="0.25">
      <c r="A1528" s="1" t="s">
        <v>6187</v>
      </c>
      <c r="B1528" s="1" t="s">
        <v>896</v>
      </c>
      <c r="C1528">
        <v>0.19583708268371447</v>
      </c>
      <c r="D1528">
        <v>0.58983917044971146</v>
      </c>
      <c r="E1528">
        <f>-LOG(GO_Biological_Process_2021_table[[#This Row],[Adjusted P-value]],10)</f>
        <v>0.22926638989664061</v>
      </c>
      <c r="F1528">
        <v>0</v>
      </c>
      <c r="G1528">
        <v>0</v>
      </c>
      <c r="H1528">
        <v>2.1384435342305443</v>
      </c>
      <c r="I1528">
        <v>3.4866726829296546</v>
      </c>
      <c r="J1528" s="1" t="s">
        <v>6188</v>
      </c>
    </row>
    <row r="1529" spans="1:10" x14ac:dyDescent="0.25">
      <c r="A1529" s="1" t="s">
        <v>6189</v>
      </c>
      <c r="B1529" s="1" t="s">
        <v>896</v>
      </c>
      <c r="C1529">
        <v>0.19583708268371447</v>
      </c>
      <c r="D1529">
        <v>0.58983917044971146</v>
      </c>
      <c r="E1529">
        <f>-LOG(GO_Biological_Process_2021_table[[#This Row],[Adjusted P-value]],10)</f>
        <v>0.22926638989664061</v>
      </c>
      <c r="F1529">
        <v>0</v>
      </c>
      <c r="G1529">
        <v>0</v>
      </c>
      <c r="H1529">
        <v>2.1384435342305443</v>
      </c>
      <c r="I1529">
        <v>3.4866726829296546</v>
      </c>
      <c r="J1529" s="1" t="s">
        <v>5322</v>
      </c>
    </row>
    <row r="1530" spans="1:10" x14ac:dyDescent="0.25">
      <c r="A1530" s="1" t="s">
        <v>6190</v>
      </c>
      <c r="B1530" s="1" t="s">
        <v>896</v>
      </c>
      <c r="C1530">
        <v>0.19583708268371447</v>
      </c>
      <c r="D1530">
        <v>0.58983917044971146</v>
      </c>
      <c r="E1530">
        <f>-LOG(GO_Biological_Process_2021_table[[#This Row],[Adjusted P-value]],10)</f>
        <v>0.22926638989664061</v>
      </c>
      <c r="F1530">
        <v>0</v>
      </c>
      <c r="G1530">
        <v>0</v>
      </c>
      <c r="H1530">
        <v>2.1384435342305443</v>
      </c>
      <c r="I1530">
        <v>3.4866726829296546</v>
      </c>
      <c r="J1530" s="1" t="s">
        <v>6191</v>
      </c>
    </row>
    <row r="1531" spans="1:10" x14ac:dyDescent="0.25">
      <c r="A1531" s="1" t="s">
        <v>6192</v>
      </c>
      <c r="B1531" s="1" t="s">
        <v>896</v>
      </c>
      <c r="C1531">
        <v>0.19583708268371447</v>
      </c>
      <c r="D1531">
        <v>0.58983917044971146</v>
      </c>
      <c r="E1531">
        <f>-LOG(GO_Biological_Process_2021_table[[#This Row],[Adjusted P-value]],10)</f>
        <v>0.22926638989664061</v>
      </c>
      <c r="F1531">
        <v>0</v>
      </c>
      <c r="G1531">
        <v>0</v>
      </c>
      <c r="H1531">
        <v>2.1384435342305443</v>
      </c>
      <c r="I1531">
        <v>3.4866726829296546</v>
      </c>
      <c r="J1531" s="1" t="s">
        <v>5974</v>
      </c>
    </row>
    <row r="1532" spans="1:10" x14ac:dyDescent="0.25">
      <c r="A1532" s="1" t="s">
        <v>6193</v>
      </c>
      <c r="B1532" s="1" t="s">
        <v>896</v>
      </c>
      <c r="C1532">
        <v>0.19583708268371447</v>
      </c>
      <c r="D1532">
        <v>0.58983917044971146</v>
      </c>
      <c r="E1532">
        <f>-LOG(GO_Biological_Process_2021_table[[#This Row],[Adjusted P-value]],10)</f>
        <v>0.22926638989664061</v>
      </c>
      <c r="F1532">
        <v>0</v>
      </c>
      <c r="G1532">
        <v>0</v>
      </c>
      <c r="H1532">
        <v>2.1384435342305443</v>
      </c>
      <c r="I1532">
        <v>3.4866726829296546</v>
      </c>
      <c r="J1532" s="1" t="s">
        <v>6194</v>
      </c>
    </row>
    <row r="1533" spans="1:10" x14ac:dyDescent="0.25">
      <c r="A1533" s="1" t="s">
        <v>6195</v>
      </c>
      <c r="B1533" s="1" t="s">
        <v>896</v>
      </c>
      <c r="C1533">
        <v>0.19583708268371447</v>
      </c>
      <c r="D1533">
        <v>0.58983917044971146</v>
      </c>
      <c r="E1533">
        <f>-LOG(GO_Biological_Process_2021_table[[#This Row],[Adjusted P-value]],10)</f>
        <v>0.22926638989664061</v>
      </c>
      <c r="F1533">
        <v>0</v>
      </c>
      <c r="G1533">
        <v>0</v>
      </c>
      <c r="H1533">
        <v>2.1384435342305443</v>
      </c>
      <c r="I1533">
        <v>3.4866726829296546</v>
      </c>
      <c r="J1533" s="1" t="s">
        <v>4221</v>
      </c>
    </row>
    <row r="1534" spans="1:10" x14ac:dyDescent="0.25">
      <c r="A1534" s="1" t="s">
        <v>6196</v>
      </c>
      <c r="B1534" s="1" t="s">
        <v>896</v>
      </c>
      <c r="C1534">
        <v>0.19583708268371447</v>
      </c>
      <c r="D1534">
        <v>0.58983917044971146</v>
      </c>
      <c r="E1534">
        <f>-LOG(GO_Biological_Process_2021_table[[#This Row],[Adjusted P-value]],10)</f>
        <v>0.22926638989664061</v>
      </c>
      <c r="F1534">
        <v>0</v>
      </c>
      <c r="G1534">
        <v>0</v>
      </c>
      <c r="H1534">
        <v>2.1384435342305443</v>
      </c>
      <c r="I1534">
        <v>3.4866726829296546</v>
      </c>
      <c r="J1534" s="1" t="s">
        <v>6197</v>
      </c>
    </row>
    <row r="1535" spans="1:10" x14ac:dyDescent="0.25">
      <c r="A1535" s="1" t="s">
        <v>6198</v>
      </c>
      <c r="B1535" s="1" t="s">
        <v>896</v>
      </c>
      <c r="C1535">
        <v>0.19583708268371447</v>
      </c>
      <c r="D1535">
        <v>0.58983917044971146</v>
      </c>
      <c r="E1535">
        <f>-LOG(GO_Biological_Process_2021_table[[#This Row],[Adjusted P-value]],10)</f>
        <v>0.22926638989664061</v>
      </c>
      <c r="F1535">
        <v>0</v>
      </c>
      <c r="G1535">
        <v>0</v>
      </c>
      <c r="H1535">
        <v>2.1384435342305443</v>
      </c>
      <c r="I1535">
        <v>3.4866726829296546</v>
      </c>
      <c r="J1535" s="1" t="s">
        <v>6199</v>
      </c>
    </row>
    <row r="1536" spans="1:10" x14ac:dyDescent="0.25">
      <c r="A1536" s="1" t="s">
        <v>6200</v>
      </c>
      <c r="B1536" s="1" t="s">
        <v>909</v>
      </c>
      <c r="C1536">
        <v>0.19623226974720334</v>
      </c>
      <c r="D1536">
        <v>0.58983917044971146</v>
      </c>
      <c r="E1536">
        <f>-LOG(GO_Biological_Process_2021_table[[#This Row],[Adjusted P-value]],10)</f>
        <v>0.22926638989664061</v>
      </c>
      <c r="F1536">
        <v>0</v>
      </c>
      <c r="G1536">
        <v>0</v>
      </c>
      <c r="H1536">
        <v>1.8597902453925261</v>
      </c>
      <c r="I1536">
        <v>3.0285870890409625</v>
      </c>
      <c r="J1536" s="1" t="s">
        <v>6201</v>
      </c>
    </row>
    <row r="1537" spans="1:10" x14ac:dyDescent="0.25">
      <c r="A1537" s="1" t="s">
        <v>6202</v>
      </c>
      <c r="B1537" s="1" t="s">
        <v>909</v>
      </c>
      <c r="C1537">
        <v>0.19623226974720334</v>
      </c>
      <c r="D1537">
        <v>0.58983917044971146</v>
      </c>
      <c r="E1537">
        <f>-LOG(GO_Biological_Process_2021_table[[#This Row],[Adjusted P-value]],10)</f>
        <v>0.22926638989664061</v>
      </c>
      <c r="F1537">
        <v>0</v>
      </c>
      <c r="G1537">
        <v>0</v>
      </c>
      <c r="H1537">
        <v>1.8597902453925261</v>
      </c>
      <c r="I1537">
        <v>3.0285870890409625</v>
      </c>
      <c r="J1537" s="1" t="s">
        <v>6203</v>
      </c>
    </row>
    <row r="1538" spans="1:10" x14ac:dyDescent="0.25">
      <c r="A1538" s="1" t="s">
        <v>6204</v>
      </c>
      <c r="B1538" s="1" t="s">
        <v>909</v>
      </c>
      <c r="C1538">
        <v>0.19623226974720334</v>
      </c>
      <c r="D1538">
        <v>0.58983917044971146</v>
      </c>
      <c r="E1538">
        <f>-LOG(GO_Biological_Process_2021_table[[#This Row],[Adjusted P-value]],10)</f>
        <v>0.22926638989664061</v>
      </c>
      <c r="F1538">
        <v>0</v>
      </c>
      <c r="G1538">
        <v>0</v>
      </c>
      <c r="H1538">
        <v>1.8597902453925261</v>
      </c>
      <c r="I1538">
        <v>3.0285870890409625</v>
      </c>
      <c r="J1538" s="1" t="s">
        <v>6205</v>
      </c>
    </row>
    <row r="1539" spans="1:10" x14ac:dyDescent="0.25">
      <c r="A1539" s="1" t="s">
        <v>6206</v>
      </c>
      <c r="B1539" s="1" t="s">
        <v>909</v>
      </c>
      <c r="C1539">
        <v>0.19623226974720334</v>
      </c>
      <c r="D1539">
        <v>0.58983917044971146</v>
      </c>
      <c r="E1539">
        <f>-LOG(GO_Biological_Process_2021_table[[#This Row],[Adjusted P-value]],10)</f>
        <v>0.22926638989664061</v>
      </c>
      <c r="F1539">
        <v>0</v>
      </c>
      <c r="G1539">
        <v>0</v>
      </c>
      <c r="H1539">
        <v>1.8597902453925261</v>
      </c>
      <c r="I1539">
        <v>3.0285870890409625</v>
      </c>
      <c r="J1539" s="1" t="s">
        <v>4686</v>
      </c>
    </row>
    <row r="1540" spans="1:10" x14ac:dyDescent="0.25">
      <c r="A1540" s="1" t="s">
        <v>6207</v>
      </c>
      <c r="B1540" s="1" t="s">
        <v>909</v>
      </c>
      <c r="C1540">
        <v>0.19623226974720334</v>
      </c>
      <c r="D1540">
        <v>0.58983917044971146</v>
      </c>
      <c r="E1540">
        <f>-LOG(GO_Biological_Process_2021_table[[#This Row],[Adjusted P-value]],10)</f>
        <v>0.22926638989664061</v>
      </c>
      <c r="F1540">
        <v>0</v>
      </c>
      <c r="G1540">
        <v>0</v>
      </c>
      <c r="H1540">
        <v>1.8597902453925261</v>
      </c>
      <c r="I1540">
        <v>3.0285870890409625</v>
      </c>
      <c r="J1540" s="1" t="s">
        <v>6208</v>
      </c>
    </row>
    <row r="1541" spans="1:10" x14ac:dyDescent="0.25">
      <c r="A1541" s="1" t="s">
        <v>6209</v>
      </c>
      <c r="B1541" s="1" t="s">
        <v>909</v>
      </c>
      <c r="C1541">
        <v>0.19623226974720334</v>
      </c>
      <c r="D1541">
        <v>0.58983917044971146</v>
      </c>
      <c r="E1541">
        <f>-LOG(GO_Biological_Process_2021_table[[#This Row],[Adjusted P-value]],10)</f>
        <v>0.22926638989664061</v>
      </c>
      <c r="F1541">
        <v>0</v>
      </c>
      <c r="G1541">
        <v>0</v>
      </c>
      <c r="H1541">
        <v>1.8597902453925261</v>
      </c>
      <c r="I1541">
        <v>3.0285870890409625</v>
      </c>
      <c r="J1541" s="1" t="s">
        <v>6210</v>
      </c>
    </row>
    <row r="1542" spans="1:10" x14ac:dyDescent="0.25">
      <c r="A1542" s="1" t="s">
        <v>6211</v>
      </c>
      <c r="B1542" s="1" t="s">
        <v>909</v>
      </c>
      <c r="C1542">
        <v>0.19623226974720334</v>
      </c>
      <c r="D1542">
        <v>0.58983917044971146</v>
      </c>
      <c r="E1542">
        <f>-LOG(GO_Biological_Process_2021_table[[#This Row],[Adjusted P-value]],10)</f>
        <v>0.22926638989664061</v>
      </c>
      <c r="F1542">
        <v>0</v>
      </c>
      <c r="G1542">
        <v>0</v>
      </c>
      <c r="H1542">
        <v>1.8597902453925261</v>
      </c>
      <c r="I1542">
        <v>3.0285870890409625</v>
      </c>
      <c r="J1542" s="1" t="s">
        <v>6212</v>
      </c>
    </row>
    <row r="1543" spans="1:10" x14ac:dyDescent="0.25">
      <c r="A1543" s="1" t="s">
        <v>6213</v>
      </c>
      <c r="B1543" s="1" t="s">
        <v>909</v>
      </c>
      <c r="C1543">
        <v>0.19623226974720334</v>
      </c>
      <c r="D1543">
        <v>0.58983917044971146</v>
      </c>
      <c r="E1543">
        <f>-LOG(GO_Biological_Process_2021_table[[#This Row],[Adjusted P-value]],10)</f>
        <v>0.22926638989664061</v>
      </c>
      <c r="F1543">
        <v>0</v>
      </c>
      <c r="G1543">
        <v>0</v>
      </c>
      <c r="H1543">
        <v>1.8597902453925261</v>
      </c>
      <c r="I1543">
        <v>3.0285870890409625</v>
      </c>
      <c r="J1543" s="1" t="s">
        <v>6214</v>
      </c>
    </row>
    <row r="1544" spans="1:10" x14ac:dyDescent="0.25">
      <c r="A1544" s="1" t="s">
        <v>6215</v>
      </c>
      <c r="B1544" s="1" t="s">
        <v>909</v>
      </c>
      <c r="C1544">
        <v>0.19623226974720334</v>
      </c>
      <c r="D1544">
        <v>0.58983917044971146</v>
      </c>
      <c r="E1544">
        <f>-LOG(GO_Biological_Process_2021_table[[#This Row],[Adjusted P-value]],10)</f>
        <v>0.22926638989664061</v>
      </c>
      <c r="F1544">
        <v>0</v>
      </c>
      <c r="G1544">
        <v>0</v>
      </c>
      <c r="H1544">
        <v>1.8597902453925261</v>
      </c>
      <c r="I1544">
        <v>3.0285870890409625</v>
      </c>
      <c r="J1544" s="1" t="s">
        <v>6216</v>
      </c>
    </row>
    <row r="1545" spans="1:10" x14ac:dyDescent="0.25">
      <c r="A1545" s="1" t="s">
        <v>6217</v>
      </c>
      <c r="B1545" s="1" t="s">
        <v>909</v>
      </c>
      <c r="C1545">
        <v>0.19623226974720334</v>
      </c>
      <c r="D1545">
        <v>0.58983917044971146</v>
      </c>
      <c r="E1545">
        <f>-LOG(GO_Biological_Process_2021_table[[#This Row],[Adjusted P-value]],10)</f>
        <v>0.22926638989664061</v>
      </c>
      <c r="F1545">
        <v>0</v>
      </c>
      <c r="G1545">
        <v>0</v>
      </c>
      <c r="H1545">
        <v>1.8597902453925261</v>
      </c>
      <c r="I1545">
        <v>3.0285870890409625</v>
      </c>
      <c r="J1545" s="1" t="s">
        <v>6218</v>
      </c>
    </row>
    <row r="1546" spans="1:10" x14ac:dyDescent="0.25">
      <c r="A1546" s="1" t="s">
        <v>6219</v>
      </c>
      <c r="B1546" s="1" t="s">
        <v>909</v>
      </c>
      <c r="C1546">
        <v>0.19623226974720334</v>
      </c>
      <c r="D1546">
        <v>0.58983917044971146</v>
      </c>
      <c r="E1546">
        <f>-LOG(GO_Biological_Process_2021_table[[#This Row],[Adjusted P-value]],10)</f>
        <v>0.22926638989664061</v>
      </c>
      <c r="F1546">
        <v>0</v>
      </c>
      <c r="G1546">
        <v>0</v>
      </c>
      <c r="H1546">
        <v>1.8597902453925261</v>
      </c>
      <c r="I1546">
        <v>3.0285870890409625</v>
      </c>
      <c r="J1546" s="1" t="s">
        <v>6220</v>
      </c>
    </row>
    <row r="1547" spans="1:10" x14ac:dyDescent="0.25">
      <c r="A1547" s="1" t="s">
        <v>6221</v>
      </c>
      <c r="B1547" s="1" t="s">
        <v>909</v>
      </c>
      <c r="C1547">
        <v>0.19623226974720334</v>
      </c>
      <c r="D1547">
        <v>0.58983917044971146</v>
      </c>
      <c r="E1547">
        <f>-LOG(GO_Biological_Process_2021_table[[#This Row],[Adjusted P-value]],10)</f>
        <v>0.22926638989664061</v>
      </c>
      <c r="F1547">
        <v>0</v>
      </c>
      <c r="G1547">
        <v>0</v>
      </c>
      <c r="H1547">
        <v>1.8597902453925261</v>
      </c>
      <c r="I1547">
        <v>3.0285870890409625</v>
      </c>
      <c r="J1547" s="1" t="s">
        <v>6222</v>
      </c>
    </row>
    <row r="1548" spans="1:10" x14ac:dyDescent="0.25">
      <c r="A1548" s="1" t="s">
        <v>6223</v>
      </c>
      <c r="B1548" s="1" t="s">
        <v>920</v>
      </c>
      <c r="C1548">
        <v>0.19741405011108445</v>
      </c>
      <c r="D1548">
        <v>0.59147845961715639</v>
      </c>
      <c r="E1548">
        <f>-LOG(GO_Biological_Process_2021_table[[#This Row],[Adjusted P-value]],10)</f>
        <v>0.22806106682598687</v>
      </c>
      <c r="F1548">
        <v>0</v>
      </c>
      <c r="G1548">
        <v>0</v>
      </c>
      <c r="H1548">
        <v>1.6044548651817117</v>
      </c>
      <c r="I1548">
        <v>2.6031509707076368</v>
      </c>
      <c r="J1548" s="1" t="s">
        <v>6224</v>
      </c>
    </row>
    <row r="1549" spans="1:10" x14ac:dyDescent="0.25">
      <c r="A1549" s="1" t="s">
        <v>6225</v>
      </c>
      <c r="B1549" s="1" t="s">
        <v>920</v>
      </c>
      <c r="C1549">
        <v>0.19741405011108445</v>
      </c>
      <c r="D1549">
        <v>0.59147845961715639</v>
      </c>
      <c r="E1549">
        <f>-LOG(GO_Biological_Process_2021_table[[#This Row],[Adjusted P-value]],10)</f>
        <v>0.22806106682598687</v>
      </c>
      <c r="F1549">
        <v>0</v>
      </c>
      <c r="G1549">
        <v>0</v>
      </c>
      <c r="H1549">
        <v>1.6044548651817117</v>
      </c>
      <c r="I1549">
        <v>2.6031509707076368</v>
      </c>
      <c r="J1549" s="1" t="s">
        <v>6226</v>
      </c>
    </row>
    <row r="1550" spans="1:10" x14ac:dyDescent="0.25">
      <c r="A1550" s="1" t="s">
        <v>6227</v>
      </c>
      <c r="B1550" s="1" t="s">
        <v>920</v>
      </c>
      <c r="C1550">
        <v>0.19741405011108445</v>
      </c>
      <c r="D1550">
        <v>0.59147845961715639</v>
      </c>
      <c r="E1550">
        <f>-LOG(GO_Biological_Process_2021_table[[#This Row],[Adjusted P-value]],10)</f>
        <v>0.22806106682598687</v>
      </c>
      <c r="F1550">
        <v>0</v>
      </c>
      <c r="G1550">
        <v>0</v>
      </c>
      <c r="H1550">
        <v>1.6044548651817117</v>
      </c>
      <c r="I1550">
        <v>2.6031509707076368</v>
      </c>
      <c r="J1550" s="1" t="s">
        <v>6228</v>
      </c>
    </row>
    <row r="1551" spans="1:10" x14ac:dyDescent="0.25">
      <c r="A1551" s="1" t="s">
        <v>6229</v>
      </c>
      <c r="B1551" s="1" t="s">
        <v>920</v>
      </c>
      <c r="C1551">
        <v>0.19741405011108445</v>
      </c>
      <c r="D1551">
        <v>0.59147845961715639</v>
      </c>
      <c r="E1551">
        <f>-LOG(GO_Biological_Process_2021_table[[#This Row],[Adjusted P-value]],10)</f>
        <v>0.22806106682598687</v>
      </c>
      <c r="F1551">
        <v>0</v>
      </c>
      <c r="G1551">
        <v>0</v>
      </c>
      <c r="H1551">
        <v>1.6044548651817117</v>
      </c>
      <c r="I1551">
        <v>2.6031509707076368</v>
      </c>
      <c r="J1551" s="1" t="s">
        <v>6230</v>
      </c>
    </row>
    <row r="1552" spans="1:10" x14ac:dyDescent="0.25">
      <c r="A1552" s="1" t="s">
        <v>6231</v>
      </c>
      <c r="B1552" s="1" t="s">
        <v>920</v>
      </c>
      <c r="C1552">
        <v>0.19741405011108445</v>
      </c>
      <c r="D1552">
        <v>0.59147845961715639</v>
      </c>
      <c r="E1552">
        <f>-LOG(GO_Biological_Process_2021_table[[#This Row],[Adjusted P-value]],10)</f>
        <v>0.22806106682598687</v>
      </c>
      <c r="F1552">
        <v>0</v>
      </c>
      <c r="G1552">
        <v>0</v>
      </c>
      <c r="H1552">
        <v>1.6044548651817117</v>
      </c>
      <c r="I1552">
        <v>2.6031509707076368</v>
      </c>
      <c r="J1552" s="1" t="s">
        <v>6232</v>
      </c>
    </row>
    <row r="1553" spans="1:10" x14ac:dyDescent="0.25">
      <c r="A1553" s="1" t="s">
        <v>6233</v>
      </c>
      <c r="B1553" s="1" t="s">
        <v>6234</v>
      </c>
      <c r="C1553">
        <v>0.19819057148882027</v>
      </c>
      <c r="D1553">
        <v>0.59342241347200242</v>
      </c>
      <c r="E1553">
        <f>-LOG(GO_Biological_Process_2021_table[[#This Row],[Adjusted P-value]],10)</f>
        <v>0.22663605447454951</v>
      </c>
      <c r="F1553">
        <v>0</v>
      </c>
      <c r="G1553">
        <v>0</v>
      </c>
      <c r="H1553">
        <v>1.2975986277873071</v>
      </c>
      <c r="I1553">
        <v>2.1001974136712489</v>
      </c>
      <c r="J1553" s="1" t="s">
        <v>6235</v>
      </c>
    </row>
    <row r="1554" spans="1:10" x14ac:dyDescent="0.25">
      <c r="A1554" s="1" t="s">
        <v>6236</v>
      </c>
      <c r="B1554" s="1" t="s">
        <v>6237</v>
      </c>
      <c r="C1554">
        <v>0.19919060334687913</v>
      </c>
      <c r="D1554">
        <v>0.59428528094883537</v>
      </c>
      <c r="E1554">
        <f>-LOG(GO_Biological_Process_2021_table[[#This Row],[Adjusted P-value]],10)</f>
        <v>0.2260050260632803</v>
      </c>
      <c r="F1554">
        <v>0</v>
      </c>
      <c r="G1554">
        <v>0</v>
      </c>
      <c r="H1554">
        <v>1.407941121899932</v>
      </c>
      <c r="I1554">
        <v>2.2717032951033387</v>
      </c>
      <c r="J1554" s="1" t="s">
        <v>6238</v>
      </c>
    </row>
    <row r="1555" spans="1:10" x14ac:dyDescent="0.25">
      <c r="A1555" s="1" t="s">
        <v>6239</v>
      </c>
      <c r="B1555" s="1" t="s">
        <v>6240</v>
      </c>
      <c r="C1555">
        <v>0.20026030054708679</v>
      </c>
      <c r="D1555">
        <v>0.59428528094883537</v>
      </c>
      <c r="E1555">
        <f>-LOG(GO_Biological_Process_2021_table[[#This Row],[Adjusted P-value]],10)</f>
        <v>0.2260050260632803</v>
      </c>
      <c r="F1555">
        <v>0</v>
      </c>
      <c r="G1555">
        <v>0</v>
      </c>
      <c r="H1555">
        <v>1.5281943862589025</v>
      </c>
      <c r="I1555">
        <v>2.4575463268295055</v>
      </c>
      <c r="J1555" s="1" t="s">
        <v>6241</v>
      </c>
    </row>
    <row r="1556" spans="1:10" x14ac:dyDescent="0.25">
      <c r="A1556" s="1" t="s">
        <v>6242</v>
      </c>
      <c r="B1556" s="1" t="s">
        <v>6240</v>
      </c>
      <c r="C1556">
        <v>0.20026030054708679</v>
      </c>
      <c r="D1556">
        <v>0.59428528094883537</v>
      </c>
      <c r="E1556">
        <f>-LOG(GO_Biological_Process_2021_table[[#This Row],[Adjusted P-value]],10)</f>
        <v>0.2260050260632803</v>
      </c>
      <c r="F1556">
        <v>0</v>
      </c>
      <c r="G1556">
        <v>0</v>
      </c>
      <c r="H1556">
        <v>1.5281943862589025</v>
      </c>
      <c r="I1556">
        <v>2.4575463268295055</v>
      </c>
      <c r="J1556" s="1" t="s">
        <v>6243</v>
      </c>
    </row>
    <row r="1557" spans="1:10" x14ac:dyDescent="0.25">
      <c r="A1557" s="1" t="s">
        <v>6244</v>
      </c>
      <c r="B1557" s="1" t="s">
        <v>6245</v>
      </c>
      <c r="C1557">
        <v>0.20054463907624559</v>
      </c>
      <c r="D1557">
        <v>0.59428528094883537</v>
      </c>
      <c r="E1557">
        <f>-LOG(GO_Biological_Process_2021_table[[#This Row],[Adjusted P-value]],10)</f>
        <v>0.2260050260632803</v>
      </c>
      <c r="F1557">
        <v>0</v>
      </c>
      <c r="G1557">
        <v>0</v>
      </c>
      <c r="H1557">
        <v>1.4372266676015109</v>
      </c>
      <c r="I1557">
        <v>2.3092185580089475</v>
      </c>
      <c r="J1557" s="1" t="s">
        <v>6246</v>
      </c>
    </row>
    <row r="1558" spans="1:10" x14ac:dyDescent="0.25">
      <c r="A1558" s="1" t="s">
        <v>6247</v>
      </c>
      <c r="B1558" s="1" t="s">
        <v>6245</v>
      </c>
      <c r="C1558">
        <v>0.20054463907624559</v>
      </c>
      <c r="D1558">
        <v>0.59428528094883537</v>
      </c>
      <c r="E1558">
        <f>-LOG(GO_Biological_Process_2021_table[[#This Row],[Adjusted P-value]],10)</f>
        <v>0.2260050260632803</v>
      </c>
      <c r="F1558">
        <v>0</v>
      </c>
      <c r="G1558">
        <v>0</v>
      </c>
      <c r="H1558">
        <v>1.4372266676015109</v>
      </c>
      <c r="I1558">
        <v>2.3092185580089475</v>
      </c>
      <c r="J1558" s="1" t="s">
        <v>6248</v>
      </c>
    </row>
    <row r="1559" spans="1:10" x14ac:dyDescent="0.25">
      <c r="A1559" s="1" t="s">
        <v>6249</v>
      </c>
      <c r="B1559" s="1" t="s">
        <v>6245</v>
      </c>
      <c r="C1559">
        <v>0.20054463907624559</v>
      </c>
      <c r="D1559">
        <v>0.59428528094883537</v>
      </c>
      <c r="E1559">
        <f>-LOG(GO_Biological_Process_2021_table[[#This Row],[Adjusted P-value]],10)</f>
        <v>0.2260050260632803</v>
      </c>
      <c r="F1559">
        <v>0</v>
      </c>
      <c r="G1559">
        <v>0</v>
      </c>
      <c r="H1559">
        <v>1.4372266676015109</v>
      </c>
      <c r="I1559">
        <v>2.3092185580089475</v>
      </c>
      <c r="J1559" s="1" t="s">
        <v>6250</v>
      </c>
    </row>
    <row r="1560" spans="1:10" x14ac:dyDescent="0.25">
      <c r="A1560" s="1" t="s">
        <v>6251</v>
      </c>
      <c r="B1560" s="1" t="s">
        <v>6252</v>
      </c>
      <c r="C1560">
        <v>0.20083454832654496</v>
      </c>
      <c r="D1560">
        <v>0.59428528094883537</v>
      </c>
      <c r="E1560">
        <f>-LOG(GO_Biological_Process_2021_table[[#This Row],[Adjusted P-value]],10)</f>
        <v>0.2260050260632803</v>
      </c>
      <c r="F1560">
        <v>0</v>
      </c>
      <c r="G1560">
        <v>0</v>
      </c>
      <c r="H1560">
        <v>1.2399750856431018</v>
      </c>
      <c r="I1560">
        <v>1.9904995827901262</v>
      </c>
      <c r="J1560" s="1" t="s">
        <v>6253</v>
      </c>
    </row>
    <row r="1561" spans="1:10" x14ac:dyDescent="0.25">
      <c r="A1561" s="1" t="s">
        <v>6254</v>
      </c>
      <c r="B1561" s="1" t="s">
        <v>923</v>
      </c>
      <c r="C1561">
        <v>0.2010500449719485</v>
      </c>
      <c r="D1561">
        <v>0.59428528094883537</v>
      </c>
      <c r="E1561">
        <f>-LOG(GO_Biological_Process_2021_table[[#This Row],[Adjusted P-value]],10)</f>
        <v>0.2260050260632803</v>
      </c>
      <c r="F1561">
        <v>0</v>
      </c>
      <c r="G1561">
        <v>0</v>
      </c>
      <c r="H1561">
        <v>1.4756354217257568</v>
      </c>
      <c r="I1561">
        <v>2.3672164418173893</v>
      </c>
      <c r="J1561" s="1" t="s">
        <v>6255</v>
      </c>
    </row>
    <row r="1562" spans="1:10" x14ac:dyDescent="0.25">
      <c r="A1562" s="1" t="s">
        <v>6256</v>
      </c>
      <c r="B1562" s="1" t="s">
        <v>923</v>
      </c>
      <c r="C1562">
        <v>0.2010500449719485</v>
      </c>
      <c r="D1562">
        <v>0.59428528094883537</v>
      </c>
      <c r="E1562">
        <f>-LOG(GO_Biological_Process_2021_table[[#This Row],[Adjusted P-value]],10)</f>
        <v>0.2260050260632803</v>
      </c>
      <c r="F1562">
        <v>0</v>
      </c>
      <c r="G1562">
        <v>0</v>
      </c>
      <c r="H1562">
        <v>1.4756354217257568</v>
      </c>
      <c r="I1562">
        <v>2.3672164418173893</v>
      </c>
      <c r="J1562" s="1" t="s">
        <v>6257</v>
      </c>
    </row>
    <row r="1563" spans="1:10" x14ac:dyDescent="0.25">
      <c r="A1563" s="1" t="s">
        <v>6258</v>
      </c>
      <c r="B1563" s="1" t="s">
        <v>923</v>
      </c>
      <c r="C1563">
        <v>0.2010500449719485</v>
      </c>
      <c r="D1563">
        <v>0.59428528094883537</v>
      </c>
      <c r="E1563">
        <f>-LOG(GO_Biological_Process_2021_table[[#This Row],[Adjusted P-value]],10)</f>
        <v>0.2260050260632803</v>
      </c>
      <c r="F1563">
        <v>0</v>
      </c>
      <c r="G1563">
        <v>0</v>
      </c>
      <c r="H1563">
        <v>1.4756354217257568</v>
      </c>
      <c r="I1563">
        <v>2.3672164418173893</v>
      </c>
      <c r="J1563" s="1" t="s">
        <v>6259</v>
      </c>
    </row>
    <row r="1564" spans="1:10" x14ac:dyDescent="0.25">
      <c r="A1564" s="1" t="s">
        <v>6260</v>
      </c>
      <c r="B1564" s="1" t="s">
        <v>923</v>
      </c>
      <c r="C1564">
        <v>0.2010500449719485</v>
      </c>
      <c r="D1564">
        <v>0.59428528094883537</v>
      </c>
      <c r="E1564">
        <f>-LOG(GO_Biological_Process_2021_table[[#This Row],[Adjusted P-value]],10)</f>
        <v>0.2260050260632803</v>
      </c>
      <c r="F1564">
        <v>0</v>
      </c>
      <c r="G1564">
        <v>0</v>
      </c>
      <c r="H1564">
        <v>1.4756354217257568</v>
      </c>
      <c r="I1564">
        <v>2.3672164418173893</v>
      </c>
      <c r="J1564" s="1" t="s">
        <v>6261</v>
      </c>
    </row>
    <row r="1565" spans="1:10" x14ac:dyDescent="0.25">
      <c r="A1565" s="1" t="s">
        <v>6262</v>
      </c>
      <c r="B1565" s="1" t="s">
        <v>6263</v>
      </c>
      <c r="C1565">
        <v>0.20654669062917919</v>
      </c>
      <c r="D1565">
        <v>0.59428528094883537</v>
      </c>
      <c r="E1565">
        <f>-LOG(GO_Biological_Process_2021_table[[#This Row],[Adjusted P-value]],10)</f>
        <v>0.2260050260632803</v>
      </c>
      <c r="F1565">
        <v>0</v>
      </c>
      <c r="G1565">
        <v>0</v>
      </c>
      <c r="H1565">
        <v>1.3687024048781156</v>
      </c>
      <c r="I1565">
        <v>2.1587568343533863</v>
      </c>
      <c r="J1565" s="1" t="s">
        <v>6264</v>
      </c>
    </row>
    <row r="1566" spans="1:10" x14ac:dyDescent="0.25">
      <c r="A1566" s="1" t="s">
        <v>6265</v>
      </c>
      <c r="B1566" s="1" t="s">
        <v>929</v>
      </c>
      <c r="C1566">
        <v>0.20655691342635388</v>
      </c>
      <c r="D1566">
        <v>0.59428528094883537</v>
      </c>
      <c r="E1566">
        <f>-LOG(GO_Biological_Process_2021_table[[#This Row],[Adjusted P-value]],10)</f>
        <v>0.2260050260632803</v>
      </c>
      <c r="F1566">
        <v>0</v>
      </c>
      <c r="G1566">
        <v>0</v>
      </c>
      <c r="H1566">
        <v>1.6710603397773873</v>
      </c>
      <c r="I1566">
        <v>2.635561768160767</v>
      </c>
      <c r="J1566" s="1" t="s">
        <v>6266</v>
      </c>
    </row>
    <row r="1567" spans="1:10" x14ac:dyDescent="0.25">
      <c r="A1567" s="1" t="s">
        <v>6267</v>
      </c>
      <c r="B1567" s="1" t="s">
        <v>929</v>
      </c>
      <c r="C1567">
        <v>0.20655691342635388</v>
      </c>
      <c r="D1567">
        <v>0.59428528094883537</v>
      </c>
      <c r="E1567">
        <f>-LOG(GO_Biological_Process_2021_table[[#This Row],[Adjusted P-value]],10)</f>
        <v>0.2260050260632803</v>
      </c>
      <c r="F1567">
        <v>0</v>
      </c>
      <c r="G1567">
        <v>0</v>
      </c>
      <c r="H1567">
        <v>1.6710603397773873</v>
      </c>
      <c r="I1567">
        <v>2.635561768160767</v>
      </c>
      <c r="J1567" s="1" t="s">
        <v>6268</v>
      </c>
    </row>
    <row r="1568" spans="1:10" x14ac:dyDescent="0.25">
      <c r="A1568" s="1" t="s">
        <v>6269</v>
      </c>
      <c r="B1568" s="1" t="s">
        <v>929</v>
      </c>
      <c r="C1568">
        <v>0.20655691342635388</v>
      </c>
      <c r="D1568">
        <v>0.59428528094883537</v>
      </c>
      <c r="E1568">
        <f>-LOG(GO_Biological_Process_2021_table[[#This Row],[Adjusted P-value]],10)</f>
        <v>0.2260050260632803</v>
      </c>
      <c r="F1568">
        <v>0</v>
      </c>
      <c r="G1568">
        <v>0</v>
      </c>
      <c r="H1568">
        <v>1.6710603397773873</v>
      </c>
      <c r="I1568">
        <v>2.635561768160767</v>
      </c>
      <c r="J1568" s="1" t="s">
        <v>6270</v>
      </c>
    </row>
    <row r="1569" spans="1:10" x14ac:dyDescent="0.25">
      <c r="A1569" s="1" t="s">
        <v>6271</v>
      </c>
      <c r="B1569" s="1" t="s">
        <v>929</v>
      </c>
      <c r="C1569">
        <v>0.20655691342635388</v>
      </c>
      <c r="D1569">
        <v>0.59428528094883537</v>
      </c>
      <c r="E1569">
        <f>-LOG(GO_Biological_Process_2021_table[[#This Row],[Adjusted P-value]],10)</f>
        <v>0.2260050260632803</v>
      </c>
      <c r="F1569">
        <v>0</v>
      </c>
      <c r="G1569">
        <v>0</v>
      </c>
      <c r="H1569">
        <v>1.6710603397773873</v>
      </c>
      <c r="I1569">
        <v>2.635561768160767</v>
      </c>
      <c r="J1569" s="1" t="s">
        <v>6272</v>
      </c>
    </row>
    <row r="1570" spans="1:10" x14ac:dyDescent="0.25">
      <c r="A1570" s="1" t="s">
        <v>6273</v>
      </c>
      <c r="B1570" s="1" t="s">
        <v>929</v>
      </c>
      <c r="C1570">
        <v>0.20655691342635388</v>
      </c>
      <c r="D1570">
        <v>0.59428528094883537</v>
      </c>
      <c r="E1570">
        <f>-LOG(GO_Biological_Process_2021_table[[#This Row],[Adjusted P-value]],10)</f>
        <v>0.2260050260632803</v>
      </c>
      <c r="F1570">
        <v>0</v>
      </c>
      <c r="G1570">
        <v>0</v>
      </c>
      <c r="H1570">
        <v>1.6710603397773873</v>
      </c>
      <c r="I1570">
        <v>2.635561768160767</v>
      </c>
      <c r="J1570" s="1" t="s">
        <v>6274</v>
      </c>
    </row>
    <row r="1571" spans="1:10" x14ac:dyDescent="0.25">
      <c r="A1571" s="1" t="s">
        <v>6275</v>
      </c>
      <c r="B1571" s="1" t="s">
        <v>929</v>
      </c>
      <c r="C1571">
        <v>0.20655691342635388</v>
      </c>
      <c r="D1571">
        <v>0.59428528094883537</v>
      </c>
      <c r="E1571">
        <f>-LOG(GO_Biological_Process_2021_table[[#This Row],[Adjusted P-value]],10)</f>
        <v>0.2260050260632803</v>
      </c>
      <c r="F1571">
        <v>0</v>
      </c>
      <c r="G1571">
        <v>0</v>
      </c>
      <c r="H1571">
        <v>1.6710603397773873</v>
      </c>
      <c r="I1571">
        <v>2.635561768160767</v>
      </c>
      <c r="J1571" s="1" t="s">
        <v>6276</v>
      </c>
    </row>
    <row r="1572" spans="1:10" x14ac:dyDescent="0.25">
      <c r="A1572" s="1" t="s">
        <v>6277</v>
      </c>
      <c r="B1572" s="1" t="s">
        <v>932</v>
      </c>
      <c r="C1572">
        <v>0.20875763348898713</v>
      </c>
      <c r="D1572">
        <v>0.59428528094883537</v>
      </c>
      <c r="E1572">
        <f>-LOG(GO_Biological_Process_2021_table[[#This Row],[Adjusted P-value]],10)</f>
        <v>0.2260050260632803</v>
      </c>
      <c r="F1572">
        <v>0</v>
      </c>
      <c r="G1572">
        <v>0</v>
      </c>
      <c r="H1572">
        <v>2.672514619883041</v>
      </c>
      <c r="I1572">
        <v>4.1867115565887794</v>
      </c>
      <c r="J1572" s="1" t="s">
        <v>6278</v>
      </c>
    </row>
    <row r="1573" spans="1:10" x14ac:dyDescent="0.25">
      <c r="A1573" s="1" t="s">
        <v>6279</v>
      </c>
      <c r="B1573" s="1" t="s">
        <v>932</v>
      </c>
      <c r="C1573">
        <v>0.20875763348898713</v>
      </c>
      <c r="D1573">
        <v>0.59428528094883537</v>
      </c>
      <c r="E1573">
        <f>-LOG(GO_Biological_Process_2021_table[[#This Row],[Adjusted P-value]],10)</f>
        <v>0.2260050260632803</v>
      </c>
      <c r="F1573">
        <v>0</v>
      </c>
      <c r="G1573">
        <v>0</v>
      </c>
      <c r="H1573">
        <v>2.672514619883041</v>
      </c>
      <c r="I1573">
        <v>4.1867115565887794</v>
      </c>
      <c r="J1573" s="1" t="s">
        <v>5058</v>
      </c>
    </row>
    <row r="1574" spans="1:10" x14ac:dyDescent="0.25">
      <c r="A1574" s="1" t="s">
        <v>6280</v>
      </c>
      <c r="B1574" s="1" t="s">
        <v>932</v>
      </c>
      <c r="C1574">
        <v>0.20875763348898713</v>
      </c>
      <c r="D1574">
        <v>0.59428528094883537</v>
      </c>
      <c r="E1574">
        <f>-LOG(GO_Biological_Process_2021_table[[#This Row],[Adjusted P-value]],10)</f>
        <v>0.2260050260632803</v>
      </c>
      <c r="F1574">
        <v>0</v>
      </c>
      <c r="G1574">
        <v>0</v>
      </c>
      <c r="H1574">
        <v>2.672514619883041</v>
      </c>
      <c r="I1574">
        <v>4.1867115565887794</v>
      </c>
      <c r="J1574" s="1" t="s">
        <v>6281</v>
      </c>
    </row>
    <row r="1575" spans="1:10" x14ac:dyDescent="0.25">
      <c r="A1575" s="1" t="s">
        <v>6282</v>
      </c>
      <c r="B1575" s="1" t="s">
        <v>932</v>
      </c>
      <c r="C1575">
        <v>0.20875763348898713</v>
      </c>
      <c r="D1575">
        <v>0.59428528094883537</v>
      </c>
      <c r="E1575">
        <f>-LOG(GO_Biological_Process_2021_table[[#This Row],[Adjusted P-value]],10)</f>
        <v>0.2260050260632803</v>
      </c>
      <c r="F1575">
        <v>0</v>
      </c>
      <c r="G1575">
        <v>0</v>
      </c>
      <c r="H1575">
        <v>2.672514619883041</v>
      </c>
      <c r="I1575">
        <v>4.1867115565887794</v>
      </c>
      <c r="J1575" s="1" t="s">
        <v>6281</v>
      </c>
    </row>
    <row r="1576" spans="1:10" x14ac:dyDescent="0.25">
      <c r="A1576" s="1" t="s">
        <v>6283</v>
      </c>
      <c r="B1576" s="1" t="s">
        <v>932</v>
      </c>
      <c r="C1576">
        <v>0.20875763348898713</v>
      </c>
      <c r="D1576">
        <v>0.59428528094883537</v>
      </c>
      <c r="E1576">
        <f>-LOG(GO_Biological_Process_2021_table[[#This Row],[Adjusted P-value]],10)</f>
        <v>0.2260050260632803</v>
      </c>
      <c r="F1576">
        <v>0</v>
      </c>
      <c r="G1576">
        <v>0</v>
      </c>
      <c r="H1576">
        <v>2.672514619883041</v>
      </c>
      <c r="I1576">
        <v>4.1867115565887794</v>
      </c>
      <c r="J1576" s="1" t="s">
        <v>6284</v>
      </c>
    </row>
    <row r="1577" spans="1:10" x14ac:dyDescent="0.25">
      <c r="A1577" s="1" t="s">
        <v>6285</v>
      </c>
      <c r="B1577" s="1" t="s">
        <v>932</v>
      </c>
      <c r="C1577">
        <v>0.20875763348898713</v>
      </c>
      <c r="D1577">
        <v>0.59428528094883537</v>
      </c>
      <c r="E1577">
        <f>-LOG(GO_Biological_Process_2021_table[[#This Row],[Adjusted P-value]],10)</f>
        <v>0.2260050260632803</v>
      </c>
      <c r="F1577">
        <v>0</v>
      </c>
      <c r="G1577">
        <v>0</v>
      </c>
      <c r="H1577">
        <v>2.672514619883041</v>
      </c>
      <c r="I1577">
        <v>4.1867115565887794</v>
      </c>
      <c r="J1577" s="1" t="s">
        <v>6286</v>
      </c>
    </row>
    <row r="1578" spans="1:10" x14ac:dyDescent="0.25">
      <c r="A1578" s="1" t="s">
        <v>6287</v>
      </c>
      <c r="B1578" s="1" t="s">
        <v>932</v>
      </c>
      <c r="C1578">
        <v>0.20875763348898713</v>
      </c>
      <c r="D1578">
        <v>0.59428528094883537</v>
      </c>
      <c r="E1578">
        <f>-LOG(GO_Biological_Process_2021_table[[#This Row],[Adjusted P-value]],10)</f>
        <v>0.2260050260632803</v>
      </c>
      <c r="F1578">
        <v>0</v>
      </c>
      <c r="G1578">
        <v>0</v>
      </c>
      <c r="H1578">
        <v>2.672514619883041</v>
      </c>
      <c r="I1578">
        <v>4.1867115565887794</v>
      </c>
      <c r="J1578" s="1" t="s">
        <v>6288</v>
      </c>
    </row>
    <row r="1579" spans="1:10" x14ac:dyDescent="0.25">
      <c r="A1579" s="1" t="s">
        <v>6289</v>
      </c>
      <c r="B1579" s="1" t="s">
        <v>932</v>
      </c>
      <c r="C1579">
        <v>0.20875763348898713</v>
      </c>
      <c r="D1579">
        <v>0.59428528094883537</v>
      </c>
      <c r="E1579">
        <f>-LOG(GO_Biological_Process_2021_table[[#This Row],[Adjusted P-value]],10)</f>
        <v>0.2260050260632803</v>
      </c>
      <c r="F1579">
        <v>0</v>
      </c>
      <c r="G1579">
        <v>0</v>
      </c>
      <c r="H1579">
        <v>2.672514619883041</v>
      </c>
      <c r="I1579">
        <v>4.1867115565887794</v>
      </c>
      <c r="J1579" s="1" t="s">
        <v>6290</v>
      </c>
    </row>
    <row r="1580" spans="1:10" x14ac:dyDescent="0.25">
      <c r="A1580" s="1" t="s">
        <v>6291</v>
      </c>
      <c r="B1580" s="1" t="s">
        <v>932</v>
      </c>
      <c r="C1580">
        <v>0.20875763348898713</v>
      </c>
      <c r="D1580">
        <v>0.59428528094883537</v>
      </c>
      <c r="E1580">
        <f>-LOG(GO_Biological_Process_2021_table[[#This Row],[Adjusted P-value]],10)</f>
        <v>0.2260050260632803</v>
      </c>
      <c r="F1580">
        <v>0</v>
      </c>
      <c r="G1580">
        <v>0</v>
      </c>
      <c r="H1580">
        <v>2.672514619883041</v>
      </c>
      <c r="I1580">
        <v>4.1867115565887794</v>
      </c>
      <c r="J1580" s="1" t="s">
        <v>6292</v>
      </c>
    </row>
    <row r="1581" spans="1:10" x14ac:dyDescent="0.25">
      <c r="A1581" s="1" t="s">
        <v>6293</v>
      </c>
      <c r="B1581" s="1" t="s">
        <v>932</v>
      </c>
      <c r="C1581">
        <v>0.20875763348898713</v>
      </c>
      <c r="D1581">
        <v>0.59428528094883537</v>
      </c>
      <c r="E1581">
        <f>-LOG(GO_Biological_Process_2021_table[[#This Row],[Adjusted P-value]],10)</f>
        <v>0.2260050260632803</v>
      </c>
      <c r="F1581">
        <v>0</v>
      </c>
      <c r="G1581">
        <v>0</v>
      </c>
      <c r="H1581">
        <v>2.672514619883041</v>
      </c>
      <c r="I1581">
        <v>4.1867115565887794</v>
      </c>
      <c r="J1581" s="1" t="s">
        <v>6008</v>
      </c>
    </row>
    <row r="1582" spans="1:10" x14ac:dyDescent="0.25">
      <c r="A1582" s="1" t="s">
        <v>6294</v>
      </c>
      <c r="B1582" s="1" t="s">
        <v>932</v>
      </c>
      <c r="C1582">
        <v>0.20875763348898713</v>
      </c>
      <c r="D1582">
        <v>0.59428528094883537</v>
      </c>
      <c r="E1582">
        <f>-LOG(GO_Biological_Process_2021_table[[#This Row],[Adjusted P-value]],10)</f>
        <v>0.2260050260632803</v>
      </c>
      <c r="F1582">
        <v>0</v>
      </c>
      <c r="G1582">
        <v>0</v>
      </c>
      <c r="H1582">
        <v>2.672514619883041</v>
      </c>
      <c r="I1582">
        <v>4.1867115565887794</v>
      </c>
      <c r="J1582" s="1" t="s">
        <v>1243</v>
      </c>
    </row>
    <row r="1583" spans="1:10" x14ac:dyDescent="0.25">
      <c r="A1583" s="1" t="s">
        <v>6295</v>
      </c>
      <c r="B1583" s="1" t="s">
        <v>932</v>
      </c>
      <c r="C1583">
        <v>0.20875763348898713</v>
      </c>
      <c r="D1583">
        <v>0.59428528094883537</v>
      </c>
      <c r="E1583">
        <f>-LOG(GO_Biological_Process_2021_table[[#This Row],[Adjusted P-value]],10)</f>
        <v>0.2260050260632803</v>
      </c>
      <c r="F1583">
        <v>0</v>
      </c>
      <c r="G1583">
        <v>0</v>
      </c>
      <c r="H1583">
        <v>2.672514619883041</v>
      </c>
      <c r="I1583">
        <v>4.1867115565887794</v>
      </c>
      <c r="J1583" s="1" t="s">
        <v>6296</v>
      </c>
    </row>
    <row r="1584" spans="1:10" x14ac:dyDescent="0.25">
      <c r="A1584" s="1" t="s">
        <v>6297</v>
      </c>
      <c r="B1584" s="1" t="s">
        <v>932</v>
      </c>
      <c r="C1584">
        <v>0.20875763348898713</v>
      </c>
      <c r="D1584">
        <v>0.59428528094883537</v>
      </c>
      <c r="E1584">
        <f>-LOG(GO_Biological_Process_2021_table[[#This Row],[Adjusted P-value]],10)</f>
        <v>0.2260050260632803</v>
      </c>
      <c r="F1584">
        <v>0</v>
      </c>
      <c r="G1584">
        <v>0</v>
      </c>
      <c r="H1584">
        <v>2.672514619883041</v>
      </c>
      <c r="I1584">
        <v>4.1867115565887794</v>
      </c>
      <c r="J1584" s="1" t="s">
        <v>5696</v>
      </c>
    </row>
    <row r="1585" spans="1:10" x14ac:dyDescent="0.25">
      <c r="A1585" s="1" t="s">
        <v>6298</v>
      </c>
      <c r="B1585" s="1" t="s">
        <v>932</v>
      </c>
      <c r="C1585">
        <v>0.20875763348898713</v>
      </c>
      <c r="D1585">
        <v>0.59428528094883537</v>
      </c>
      <c r="E1585">
        <f>-LOG(GO_Biological_Process_2021_table[[#This Row],[Adjusted P-value]],10)</f>
        <v>0.2260050260632803</v>
      </c>
      <c r="F1585">
        <v>0</v>
      </c>
      <c r="G1585">
        <v>0</v>
      </c>
      <c r="H1585">
        <v>2.672514619883041</v>
      </c>
      <c r="I1585">
        <v>4.1867115565887794</v>
      </c>
      <c r="J1585" s="1" t="s">
        <v>5386</v>
      </c>
    </row>
    <row r="1586" spans="1:10" x14ac:dyDescent="0.25">
      <c r="A1586" s="1" t="s">
        <v>6299</v>
      </c>
      <c r="B1586" s="1" t="s">
        <v>932</v>
      </c>
      <c r="C1586">
        <v>0.20875763348898713</v>
      </c>
      <c r="D1586">
        <v>0.59428528094883537</v>
      </c>
      <c r="E1586">
        <f>-LOG(GO_Biological_Process_2021_table[[#This Row],[Adjusted P-value]],10)</f>
        <v>0.2260050260632803</v>
      </c>
      <c r="F1586">
        <v>0</v>
      </c>
      <c r="G1586">
        <v>0</v>
      </c>
      <c r="H1586">
        <v>2.672514619883041</v>
      </c>
      <c r="I1586">
        <v>4.1867115565887794</v>
      </c>
      <c r="J1586" s="1" t="s">
        <v>6300</v>
      </c>
    </row>
    <row r="1587" spans="1:10" x14ac:dyDescent="0.25">
      <c r="A1587" s="1" t="s">
        <v>6301</v>
      </c>
      <c r="B1587" s="1" t="s">
        <v>932</v>
      </c>
      <c r="C1587">
        <v>0.20875763348898713</v>
      </c>
      <c r="D1587">
        <v>0.59428528094883537</v>
      </c>
      <c r="E1587">
        <f>-LOG(GO_Biological_Process_2021_table[[#This Row],[Adjusted P-value]],10)</f>
        <v>0.2260050260632803</v>
      </c>
      <c r="F1587">
        <v>0</v>
      </c>
      <c r="G1587">
        <v>0</v>
      </c>
      <c r="H1587">
        <v>2.672514619883041</v>
      </c>
      <c r="I1587">
        <v>4.1867115565887794</v>
      </c>
      <c r="J1587" s="1" t="s">
        <v>5674</v>
      </c>
    </row>
    <row r="1588" spans="1:10" x14ac:dyDescent="0.25">
      <c r="A1588" s="1" t="s">
        <v>6302</v>
      </c>
      <c r="B1588" s="1" t="s">
        <v>932</v>
      </c>
      <c r="C1588">
        <v>0.20875763348898713</v>
      </c>
      <c r="D1588">
        <v>0.59428528094883537</v>
      </c>
      <c r="E1588">
        <f>-LOG(GO_Biological_Process_2021_table[[#This Row],[Adjusted P-value]],10)</f>
        <v>0.2260050260632803</v>
      </c>
      <c r="F1588">
        <v>0</v>
      </c>
      <c r="G1588">
        <v>0</v>
      </c>
      <c r="H1588">
        <v>2.672514619883041</v>
      </c>
      <c r="I1588">
        <v>4.1867115565887794</v>
      </c>
      <c r="J1588" s="1" t="s">
        <v>6303</v>
      </c>
    </row>
    <row r="1589" spans="1:10" x14ac:dyDescent="0.25">
      <c r="A1589" s="1" t="s">
        <v>6304</v>
      </c>
      <c r="B1589" s="1" t="s">
        <v>932</v>
      </c>
      <c r="C1589">
        <v>0.20875763348898713</v>
      </c>
      <c r="D1589">
        <v>0.59428528094883537</v>
      </c>
      <c r="E1589">
        <f>-LOG(GO_Biological_Process_2021_table[[#This Row],[Adjusted P-value]],10)</f>
        <v>0.2260050260632803</v>
      </c>
      <c r="F1589">
        <v>0</v>
      </c>
      <c r="G1589">
        <v>0</v>
      </c>
      <c r="H1589">
        <v>2.672514619883041</v>
      </c>
      <c r="I1589">
        <v>4.1867115565887794</v>
      </c>
      <c r="J1589" s="1" t="s">
        <v>6305</v>
      </c>
    </row>
    <row r="1590" spans="1:10" x14ac:dyDescent="0.25">
      <c r="A1590" s="1" t="s">
        <v>6306</v>
      </c>
      <c r="B1590" s="1" t="s">
        <v>932</v>
      </c>
      <c r="C1590">
        <v>0.20875763348898713</v>
      </c>
      <c r="D1590">
        <v>0.59428528094883537</v>
      </c>
      <c r="E1590">
        <f>-LOG(GO_Biological_Process_2021_table[[#This Row],[Adjusted P-value]],10)</f>
        <v>0.2260050260632803</v>
      </c>
      <c r="F1590">
        <v>0</v>
      </c>
      <c r="G1590">
        <v>0</v>
      </c>
      <c r="H1590">
        <v>2.672514619883041</v>
      </c>
      <c r="I1590">
        <v>4.1867115565887794</v>
      </c>
      <c r="J1590" s="1" t="s">
        <v>6307</v>
      </c>
    </row>
    <row r="1591" spans="1:10" x14ac:dyDescent="0.25">
      <c r="A1591" s="1" t="s">
        <v>6308</v>
      </c>
      <c r="B1591" s="1" t="s">
        <v>932</v>
      </c>
      <c r="C1591">
        <v>0.20875763348898713</v>
      </c>
      <c r="D1591">
        <v>0.59428528094883537</v>
      </c>
      <c r="E1591">
        <f>-LOG(GO_Biological_Process_2021_table[[#This Row],[Adjusted P-value]],10)</f>
        <v>0.2260050260632803</v>
      </c>
      <c r="F1591">
        <v>0</v>
      </c>
      <c r="G1591">
        <v>0</v>
      </c>
      <c r="H1591">
        <v>2.672514619883041</v>
      </c>
      <c r="I1591">
        <v>4.1867115565887794</v>
      </c>
      <c r="J1591" s="1" t="s">
        <v>6309</v>
      </c>
    </row>
    <row r="1592" spans="1:10" x14ac:dyDescent="0.25">
      <c r="A1592" s="1" t="s">
        <v>6310</v>
      </c>
      <c r="B1592" s="1" t="s">
        <v>932</v>
      </c>
      <c r="C1592">
        <v>0.20875763348898713</v>
      </c>
      <c r="D1592">
        <v>0.59428528094883537</v>
      </c>
      <c r="E1592">
        <f>-LOG(GO_Biological_Process_2021_table[[#This Row],[Adjusted P-value]],10)</f>
        <v>0.2260050260632803</v>
      </c>
      <c r="F1592">
        <v>0</v>
      </c>
      <c r="G1592">
        <v>0</v>
      </c>
      <c r="H1592">
        <v>2.672514619883041</v>
      </c>
      <c r="I1592">
        <v>4.1867115565887794</v>
      </c>
      <c r="J1592" s="1" t="s">
        <v>6311</v>
      </c>
    </row>
    <row r="1593" spans="1:10" x14ac:dyDescent="0.25">
      <c r="A1593" s="1" t="s">
        <v>6312</v>
      </c>
      <c r="B1593" s="1" t="s">
        <v>932</v>
      </c>
      <c r="C1593">
        <v>0.20875763348898713</v>
      </c>
      <c r="D1593">
        <v>0.59428528094883537</v>
      </c>
      <c r="E1593">
        <f>-LOG(GO_Biological_Process_2021_table[[#This Row],[Adjusted P-value]],10)</f>
        <v>0.2260050260632803</v>
      </c>
      <c r="F1593">
        <v>0</v>
      </c>
      <c r="G1593">
        <v>0</v>
      </c>
      <c r="H1593">
        <v>2.672514619883041</v>
      </c>
      <c r="I1593">
        <v>4.1867115565887794</v>
      </c>
      <c r="J1593" s="1" t="s">
        <v>6313</v>
      </c>
    </row>
    <row r="1594" spans="1:10" x14ac:dyDescent="0.25">
      <c r="A1594" s="1" t="s">
        <v>6314</v>
      </c>
      <c r="B1594" s="1" t="s">
        <v>932</v>
      </c>
      <c r="C1594">
        <v>0.20875763348898713</v>
      </c>
      <c r="D1594">
        <v>0.59428528094883537</v>
      </c>
      <c r="E1594">
        <f>-LOG(GO_Biological_Process_2021_table[[#This Row],[Adjusted P-value]],10)</f>
        <v>0.2260050260632803</v>
      </c>
      <c r="F1594">
        <v>0</v>
      </c>
      <c r="G1594">
        <v>0</v>
      </c>
      <c r="H1594">
        <v>2.672514619883041</v>
      </c>
      <c r="I1594">
        <v>4.1867115565887794</v>
      </c>
      <c r="J1594" s="1" t="s">
        <v>6315</v>
      </c>
    </row>
    <row r="1595" spans="1:10" x14ac:dyDescent="0.25">
      <c r="A1595" s="1" t="s">
        <v>6316</v>
      </c>
      <c r="B1595" s="1" t="s">
        <v>932</v>
      </c>
      <c r="C1595">
        <v>0.20875763348898713</v>
      </c>
      <c r="D1595">
        <v>0.59428528094883537</v>
      </c>
      <c r="E1595">
        <f>-LOG(GO_Biological_Process_2021_table[[#This Row],[Adjusted P-value]],10)</f>
        <v>0.2260050260632803</v>
      </c>
      <c r="F1595">
        <v>0</v>
      </c>
      <c r="G1595">
        <v>0</v>
      </c>
      <c r="H1595">
        <v>2.672514619883041</v>
      </c>
      <c r="I1595">
        <v>4.1867115565887794</v>
      </c>
      <c r="J1595" s="1" t="s">
        <v>5741</v>
      </c>
    </row>
    <row r="1596" spans="1:10" x14ac:dyDescent="0.25">
      <c r="A1596" s="1" t="s">
        <v>6317</v>
      </c>
      <c r="B1596" s="1" t="s">
        <v>932</v>
      </c>
      <c r="C1596">
        <v>0.20875763348898713</v>
      </c>
      <c r="D1596">
        <v>0.59428528094883537</v>
      </c>
      <c r="E1596">
        <f>-LOG(GO_Biological_Process_2021_table[[#This Row],[Adjusted P-value]],10)</f>
        <v>0.2260050260632803</v>
      </c>
      <c r="F1596">
        <v>0</v>
      </c>
      <c r="G1596">
        <v>0</v>
      </c>
      <c r="H1596">
        <v>2.672514619883041</v>
      </c>
      <c r="I1596">
        <v>4.1867115565887794</v>
      </c>
      <c r="J1596" s="1" t="s">
        <v>6318</v>
      </c>
    </row>
    <row r="1597" spans="1:10" x14ac:dyDescent="0.25">
      <c r="A1597" s="1" t="s">
        <v>6319</v>
      </c>
      <c r="B1597" s="1" t="s">
        <v>932</v>
      </c>
      <c r="C1597">
        <v>0.20875763348898713</v>
      </c>
      <c r="D1597">
        <v>0.59428528094883537</v>
      </c>
      <c r="E1597">
        <f>-LOG(GO_Biological_Process_2021_table[[#This Row],[Adjusted P-value]],10)</f>
        <v>0.2260050260632803</v>
      </c>
      <c r="F1597">
        <v>0</v>
      </c>
      <c r="G1597">
        <v>0</v>
      </c>
      <c r="H1597">
        <v>2.672514619883041</v>
      </c>
      <c r="I1597">
        <v>4.1867115565887794</v>
      </c>
      <c r="J1597" s="1" t="s">
        <v>6320</v>
      </c>
    </row>
    <row r="1598" spans="1:10" x14ac:dyDescent="0.25">
      <c r="A1598" s="1" t="s">
        <v>6321</v>
      </c>
      <c r="B1598" s="1" t="s">
        <v>932</v>
      </c>
      <c r="C1598">
        <v>0.20875763348898713</v>
      </c>
      <c r="D1598">
        <v>0.59428528094883537</v>
      </c>
      <c r="E1598">
        <f>-LOG(GO_Biological_Process_2021_table[[#This Row],[Adjusted P-value]],10)</f>
        <v>0.2260050260632803</v>
      </c>
      <c r="F1598">
        <v>0</v>
      </c>
      <c r="G1598">
        <v>0</v>
      </c>
      <c r="H1598">
        <v>2.672514619883041</v>
      </c>
      <c r="I1598">
        <v>4.1867115565887794</v>
      </c>
      <c r="J1598" s="1" t="s">
        <v>6322</v>
      </c>
    </row>
    <row r="1599" spans="1:10" x14ac:dyDescent="0.25">
      <c r="A1599" s="1" t="s">
        <v>6323</v>
      </c>
      <c r="B1599" s="1" t="s">
        <v>932</v>
      </c>
      <c r="C1599">
        <v>0.20875763348898713</v>
      </c>
      <c r="D1599">
        <v>0.59428528094883537</v>
      </c>
      <c r="E1599">
        <f>-LOG(GO_Biological_Process_2021_table[[#This Row],[Adjusted P-value]],10)</f>
        <v>0.2260050260632803</v>
      </c>
      <c r="F1599">
        <v>0</v>
      </c>
      <c r="G1599">
        <v>0</v>
      </c>
      <c r="H1599">
        <v>2.672514619883041</v>
      </c>
      <c r="I1599">
        <v>4.1867115565887794</v>
      </c>
      <c r="J1599" s="1" t="s">
        <v>6324</v>
      </c>
    </row>
    <row r="1600" spans="1:10" x14ac:dyDescent="0.25">
      <c r="A1600" s="1" t="s">
        <v>6325</v>
      </c>
      <c r="B1600" s="1" t="s">
        <v>932</v>
      </c>
      <c r="C1600">
        <v>0.20875763348898713</v>
      </c>
      <c r="D1600">
        <v>0.59428528094883537</v>
      </c>
      <c r="E1600">
        <f>-LOG(GO_Biological_Process_2021_table[[#This Row],[Adjusted P-value]],10)</f>
        <v>0.2260050260632803</v>
      </c>
      <c r="F1600">
        <v>0</v>
      </c>
      <c r="G1600">
        <v>0</v>
      </c>
      <c r="H1600">
        <v>2.672514619883041</v>
      </c>
      <c r="I1600">
        <v>4.1867115565887794</v>
      </c>
      <c r="J1600" s="1" t="s">
        <v>6326</v>
      </c>
    </row>
    <row r="1601" spans="1:10" x14ac:dyDescent="0.25">
      <c r="A1601" s="1" t="s">
        <v>6327</v>
      </c>
      <c r="B1601" s="1" t="s">
        <v>932</v>
      </c>
      <c r="C1601">
        <v>0.20875763348898713</v>
      </c>
      <c r="D1601">
        <v>0.59428528094883537</v>
      </c>
      <c r="E1601">
        <f>-LOG(GO_Biological_Process_2021_table[[#This Row],[Adjusted P-value]],10)</f>
        <v>0.2260050260632803</v>
      </c>
      <c r="F1601">
        <v>0</v>
      </c>
      <c r="G1601">
        <v>0</v>
      </c>
      <c r="H1601">
        <v>2.672514619883041</v>
      </c>
      <c r="I1601">
        <v>4.1867115565887794</v>
      </c>
      <c r="J1601" s="1" t="s">
        <v>6328</v>
      </c>
    </row>
    <row r="1602" spans="1:10" x14ac:dyDescent="0.25">
      <c r="A1602" s="1" t="s">
        <v>6329</v>
      </c>
      <c r="B1602" s="1" t="s">
        <v>932</v>
      </c>
      <c r="C1602">
        <v>0.20875763348898713</v>
      </c>
      <c r="D1602">
        <v>0.59428528094883537</v>
      </c>
      <c r="E1602">
        <f>-LOG(GO_Biological_Process_2021_table[[#This Row],[Adjusted P-value]],10)</f>
        <v>0.2260050260632803</v>
      </c>
      <c r="F1602">
        <v>0</v>
      </c>
      <c r="G1602">
        <v>0</v>
      </c>
      <c r="H1602">
        <v>2.672514619883041</v>
      </c>
      <c r="I1602">
        <v>4.1867115565887794</v>
      </c>
      <c r="J1602" s="1" t="s">
        <v>6330</v>
      </c>
    </row>
    <row r="1603" spans="1:10" x14ac:dyDescent="0.25">
      <c r="A1603" s="1" t="s">
        <v>6331</v>
      </c>
      <c r="B1603" s="1" t="s">
        <v>932</v>
      </c>
      <c r="C1603">
        <v>0.20875763348898713</v>
      </c>
      <c r="D1603">
        <v>0.59428528094883537</v>
      </c>
      <c r="E1603">
        <f>-LOG(GO_Biological_Process_2021_table[[#This Row],[Adjusted P-value]],10)</f>
        <v>0.2260050260632803</v>
      </c>
      <c r="F1603">
        <v>0</v>
      </c>
      <c r="G1603">
        <v>0</v>
      </c>
      <c r="H1603">
        <v>2.672514619883041</v>
      </c>
      <c r="I1603">
        <v>4.1867115565887794</v>
      </c>
      <c r="J1603" s="1" t="s">
        <v>6324</v>
      </c>
    </row>
    <row r="1604" spans="1:10" x14ac:dyDescent="0.25">
      <c r="A1604" s="1" t="s">
        <v>6332</v>
      </c>
      <c r="B1604" s="1" t="s">
        <v>932</v>
      </c>
      <c r="C1604">
        <v>0.20875763348898713</v>
      </c>
      <c r="D1604">
        <v>0.59428528094883537</v>
      </c>
      <c r="E1604">
        <f>-LOG(GO_Biological_Process_2021_table[[#This Row],[Adjusted P-value]],10)</f>
        <v>0.2260050260632803</v>
      </c>
      <c r="F1604">
        <v>0</v>
      </c>
      <c r="G1604">
        <v>0</v>
      </c>
      <c r="H1604">
        <v>2.672514619883041</v>
      </c>
      <c r="I1604">
        <v>4.1867115565887794</v>
      </c>
      <c r="J1604" s="1" t="s">
        <v>6333</v>
      </c>
    </row>
    <row r="1605" spans="1:10" x14ac:dyDescent="0.25">
      <c r="A1605" s="1" t="s">
        <v>6334</v>
      </c>
      <c r="B1605" s="1" t="s">
        <v>932</v>
      </c>
      <c r="C1605">
        <v>0.20875763348898713</v>
      </c>
      <c r="D1605">
        <v>0.59428528094883537</v>
      </c>
      <c r="E1605">
        <f>-LOG(GO_Biological_Process_2021_table[[#This Row],[Adjusted P-value]],10)</f>
        <v>0.2260050260632803</v>
      </c>
      <c r="F1605">
        <v>0</v>
      </c>
      <c r="G1605">
        <v>0</v>
      </c>
      <c r="H1605">
        <v>2.672514619883041</v>
      </c>
      <c r="I1605">
        <v>4.1867115565887794</v>
      </c>
      <c r="J1605" s="1" t="s">
        <v>6335</v>
      </c>
    </row>
    <row r="1606" spans="1:10" x14ac:dyDescent="0.25">
      <c r="A1606" s="1" t="s">
        <v>6336</v>
      </c>
      <c r="B1606" s="1" t="s">
        <v>932</v>
      </c>
      <c r="C1606">
        <v>0.20875763348898713</v>
      </c>
      <c r="D1606">
        <v>0.59428528094883537</v>
      </c>
      <c r="E1606">
        <f>-LOG(GO_Biological_Process_2021_table[[#This Row],[Adjusted P-value]],10)</f>
        <v>0.2260050260632803</v>
      </c>
      <c r="F1606">
        <v>0</v>
      </c>
      <c r="G1606">
        <v>0</v>
      </c>
      <c r="H1606">
        <v>2.672514619883041</v>
      </c>
      <c r="I1606">
        <v>4.1867115565887794</v>
      </c>
      <c r="J1606" s="1" t="s">
        <v>5070</v>
      </c>
    </row>
    <row r="1607" spans="1:10" x14ac:dyDescent="0.25">
      <c r="A1607" s="1" t="s">
        <v>6337</v>
      </c>
      <c r="B1607" s="1" t="s">
        <v>932</v>
      </c>
      <c r="C1607">
        <v>0.20875763348898713</v>
      </c>
      <c r="D1607">
        <v>0.59428528094883537</v>
      </c>
      <c r="E1607">
        <f>-LOG(GO_Biological_Process_2021_table[[#This Row],[Adjusted P-value]],10)</f>
        <v>0.2260050260632803</v>
      </c>
      <c r="F1607">
        <v>0</v>
      </c>
      <c r="G1607">
        <v>0</v>
      </c>
      <c r="H1607">
        <v>2.672514619883041</v>
      </c>
      <c r="I1607">
        <v>4.1867115565887794</v>
      </c>
      <c r="J1607" s="1" t="s">
        <v>6338</v>
      </c>
    </row>
    <row r="1608" spans="1:10" x14ac:dyDescent="0.25">
      <c r="A1608" s="1" t="s">
        <v>6339</v>
      </c>
      <c r="B1608" s="1" t="s">
        <v>932</v>
      </c>
      <c r="C1608">
        <v>0.20875763348898713</v>
      </c>
      <c r="D1608">
        <v>0.59428528094883537</v>
      </c>
      <c r="E1608">
        <f>-LOG(GO_Biological_Process_2021_table[[#This Row],[Adjusted P-value]],10)</f>
        <v>0.2260050260632803</v>
      </c>
      <c r="F1608">
        <v>0</v>
      </c>
      <c r="G1608">
        <v>0</v>
      </c>
      <c r="H1608">
        <v>2.672514619883041</v>
      </c>
      <c r="I1608">
        <v>4.1867115565887794</v>
      </c>
      <c r="J1608" s="1" t="s">
        <v>6340</v>
      </c>
    </row>
    <row r="1609" spans="1:10" x14ac:dyDescent="0.25">
      <c r="A1609" s="1" t="s">
        <v>6341</v>
      </c>
      <c r="B1609" s="1" t="s">
        <v>932</v>
      </c>
      <c r="C1609">
        <v>0.20875763348898713</v>
      </c>
      <c r="D1609">
        <v>0.59428528094883537</v>
      </c>
      <c r="E1609">
        <f>-LOG(GO_Biological_Process_2021_table[[#This Row],[Adjusted P-value]],10)</f>
        <v>0.2260050260632803</v>
      </c>
      <c r="F1609">
        <v>0</v>
      </c>
      <c r="G1609">
        <v>0</v>
      </c>
      <c r="H1609">
        <v>2.672514619883041</v>
      </c>
      <c r="I1609">
        <v>4.1867115565887794</v>
      </c>
      <c r="J1609" s="1" t="s">
        <v>6342</v>
      </c>
    </row>
    <row r="1610" spans="1:10" x14ac:dyDescent="0.25">
      <c r="A1610" s="1" t="s">
        <v>6343</v>
      </c>
      <c r="B1610" s="1" t="s">
        <v>932</v>
      </c>
      <c r="C1610">
        <v>0.20875763348898713</v>
      </c>
      <c r="D1610">
        <v>0.59428528094883537</v>
      </c>
      <c r="E1610">
        <f>-LOG(GO_Biological_Process_2021_table[[#This Row],[Adjusted P-value]],10)</f>
        <v>0.2260050260632803</v>
      </c>
      <c r="F1610">
        <v>0</v>
      </c>
      <c r="G1610">
        <v>0</v>
      </c>
      <c r="H1610">
        <v>2.672514619883041</v>
      </c>
      <c r="I1610">
        <v>4.1867115565887794</v>
      </c>
      <c r="J1610" s="1" t="s">
        <v>6344</v>
      </c>
    </row>
    <row r="1611" spans="1:10" x14ac:dyDescent="0.25">
      <c r="A1611" s="1" t="s">
        <v>6345</v>
      </c>
      <c r="B1611" s="1" t="s">
        <v>932</v>
      </c>
      <c r="C1611">
        <v>0.20875763348898713</v>
      </c>
      <c r="D1611">
        <v>0.59428528094883537</v>
      </c>
      <c r="E1611">
        <f>-LOG(GO_Biological_Process_2021_table[[#This Row],[Adjusted P-value]],10)</f>
        <v>0.2260050260632803</v>
      </c>
      <c r="F1611">
        <v>0</v>
      </c>
      <c r="G1611">
        <v>0</v>
      </c>
      <c r="H1611">
        <v>2.672514619883041</v>
      </c>
      <c r="I1611">
        <v>4.1867115565887794</v>
      </c>
      <c r="J1611" s="1" t="s">
        <v>6346</v>
      </c>
    </row>
    <row r="1612" spans="1:10" x14ac:dyDescent="0.25">
      <c r="A1612" s="1" t="s">
        <v>6347</v>
      </c>
      <c r="B1612" s="1" t="s">
        <v>932</v>
      </c>
      <c r="C1612">
        <v>0.20875763348898713</v>
      </c>
      <c r="D1612">
        <v>0.59428528094883537</v>
      </c>
      <c r="E1612">
        <f>-LOG(GO_Biological_Process_2021_table[[#This Row],[Adjusted P-value]],10)</f>
        <v>0.2260050260632803</v>
      </c>
      <c r="F1612">
        <v>0</v>
      </c>
      <c r="G1612">
        <v>0</v>
      </c>
      <c r="H1612">
        <v>2.672514619883041</v>
      </c>
      <c r="I1612">
        <v>4.1867115565887794</v>
      </c>
      <c r="J1612" s="1" t="s">
        <v>6348</v>
      </c>
    </row>
    <row r="1613" spans="1:10" x14ac:dyDescent="0.25">
      <c r="A1613" s="1" t="s">
        <v>6349</v>
      </c>
      <c r="B1613" s="1" t="s">
        <v>932</v>
      </c>
      <c r="C1613">
        <v>0.20875763348898713</v>
      </c>
      <c r="D1613">
        <v>0.59428528094883537</v>
      </c>
      <c r="E1613">
        <f>-LOG(GO_Biological_Process_2021_table[[#This Row],[Adjusted P-value]],10)</f>
        <v>0.2260050260632803</v>
      </c>
      <c r="F1613">
        <v>0</v>
      </c>
      <c r="G1613">
        <v>0</v>
      </c>
      <c r="H1613">
        <v>2.672514619883041</v>
      </c>
      <c r="I1613">
        <v>4.1867115565887794</v>
      </c>
      <c r="J1613" s="1" t="s">
        <v>6350</v>
      </c>
    </row>
    <row r="1614" spans="1:10" x14ac:dyDescent="0.25">
      <c r="A1614" s="1" t="s">
        <v>6351</v>
      </c>
      <c r="B1614" s="1" t="s">
        <v>932</v>
      </c>
      <c r="C1614">
        <v>0.20875763348898713</v>
      </c>
      <c r="D1614">
        <v>0.59428528094883537</v>
      </c>
      <c r="E1614">
        <f>-LOG(GO_Biological_Process_2021_table[[#This Row],[Adjusted P-value]],10)</f>
        <v>0.2260050260632803</v>
      </c>
      <c r="F1614">
        <v>0</v>
      </c>
      <c r="G1614">
        <v>0</v>
      </c>
      <c r="H1614">
        <v>2.672514619883041</v>
      </c>
      <c r="I1614">
        <v>4.1867115565887794</v>
      </c>
      <c r="J1614" s="1" t="s">
        <v>6352</v>
      </c>
    </row>
    <row r="1615" spans="1:10" x14ac:dyDescent="0.25">
      <c r="A1615" s="1" t="s">
        <v>6353</v>
      </c>
      <c r="B1615" s="1" t="s">
        <v>932</v>
      </c>
      <c r="C1615">
        <v>0.20875763348898713</v>
      </c>
      <c r="D1615">
        <v>0.59428528094883537</v>
      </c>
      <c r="E1615">
        <f>-LOG(GO_Biological_Process_2021_table[[#This Row],[Adjusted P-value]],10)</f>
        <v>0.2260050260632803</v>
      </c>
      <c r="F1615">
        <v>0</v>
      </c>
      <c r="G1615">
        <v>0</v>
      </c>
      <c r="H1615">
        <v>2.672514619883041</v>
      </c>
      <c r="I1615">
        <v>4.1867115565887794</v>
      </c>
      <c r="J1615" s="1" t="s">
        <v>2288</v>
      </c>
    </row>
    <row r="1616" spans="1:10" x14ac:dyDescent="0.25">
      <c r="A1616" s="1" t="s">
        <v>6354</v>
      </c>
      <c r="B1616" s="1" t="s">
        <v>932</v>
      </c>
      <c r="C1616">
        <v>0.20875763348898713</v>
      </c>
      <c r="D1616">
        <v>0.59428528094883537</v>
      </c>
      <c r="E1616">
        <f>-LOG(GO_Biological_Process_2021_table[[#This Row],[Adjusted P-value]],10)</f>
        <v>0.2260050260632803</v>
      </c>
      <c r="F1616">
        <v>0</v>
      </c>
      <c r="G1616">
        <v>0</v>
      </c>
      <c r="H1616">
        <v>2.672514619883041</v>
      </c>
      <c r="I1616">
        <v>4.1867115565887794</v>
      </c>
      <c r="J1616" s="1" t="s">
        <v>6355</v>
      </c>
    </row>
    <row r="1617" spans="1:10" x14ac:dyDescent="0.25">
      <c r="A1617" s="1" t="s">
        <v>6356</v>
      </c>
      <c r="B1617" s="1" t="s">
        <v>932</v>
      </c>
      <c r="C1617">
        <v>0.20875763348898713</v>
      </c>
      <c r="D1617">
        <v>0.59428528094883537</v>
      </c>
      <c r="E1617">
        <f>-LOG(GO_Biological_Process_2021_table[[#This Row],[Adjusted P-value]],10)</f>
        <v>0.2260050260632803</v>
      </c>
      <c r="F1617">
        <v>0</v>
      </c>
      <c r="G1617">
        <v>0</v>
      </c>
      <c r="H1617">
        <v>2.672514619883041</v>
      </c>
      <c r="I1617">
        <v>4.1867115565887794</v>
      </c>
      <c r="J1617" s="1" t="s">
        <v>6357</v>
      </c>
    </row>
    <row r="1618" spans="1:10" x14ac:dyDescent="0.25">
      <c r="A1618" s="1" t="s">
        <v>6358</v>
      </c>
      <c r="B1618" s="1" t="s">
        <v>932</v>
      </c>
      <c r="C1618">
        <v>0.20875763348898713</v>
      </c>
      <c r="D1618">
        <v>0.59428528094883537</v>
      </c>
      <c r="E1618">
        <f>-LOG(GO_Biological_Process_2021_table[[#This Row],[Adjusted P-value]],10)</f>
        <v>0.2260050260632803</v>
      </c>
      <c r="F1618">
        <v>0</v>
      </c>
      <c r="G1618">
        <v>0</v>
      </c>
      <c r="H1618">
        <v>2.672514619883041</v>
      </c>
      <c r="I1618">
        <v>4.1867115565887794</v>
      </c>
      <c r="J1618" s="1" t="s">
        <v>6359</v>
      </c>
    </row>
    <row r="1619" spans="1:10" x14ac:dyDescent="0.25">
      <c r="A1619" s="1" t="s">
        <v>6360</v>
      </c>
      <c r="B1619" s="1" t="s">
        <v>932</v>
      </c>
      <c r="C1619">
        <v>0.20875763348898713</v>
      </c>
      <c r="D1619">
        <v>0.59428528094883537</v>
      </c>
      <c r="E1619">
        <f>-LOG(GO_Biological_Process_2021_table[[#This Row],[Adjusted P-value]],10)</f>
        <v>0.2260050260632803</v>
      </c>
      <c r="F1619">
        <v>0</v>
      </c>
      <c r="G1619">
        <v>0</v>
      </c>
      <c r="H1619">
        <v>2.672514619883041</v>
      </c>
      <c r="I1619">
        <v>4.1867115565887794</v>
      </c>
      <c r="J1619" s="1" t="s">
        <v>6361</v>
      </c>
    </row>
    <row r="1620" spans="1:10" x14ac:dyDescent="0.25">
      <c r="A1620" s="1" t="s">
        <v>6362</v>
      </c>
      <c r="B1620" s="1" t="s">
        <v>932</v>
      </c>
      <c r="C1620">
        <v>0.20875763348898713</v>
      </c>
      <c r="D1620">
        <v>0.59428528094883537</v>
      </c>
      <c r="E1620">
        <f>-LOG(GO_Biological_Process_2021_table[[#This Row],[Adjusted P-value]],10)</f>
        <v>0.2260050260632803</v>
      </c>
      <c r="F1620">
        <v>0</v>
      </c>
      <c r="G1620">
        <v>0</v>
      </c>
      <c r="H1620">
        <v>2.672514619883041</v>
      </c>
      <c r="I1620">
        <v>4.1867115565887794</v>
      </c>
      <c r="J1620" s="1" t="s">
        <v>6363</v>
      </c>
    </row>
    <row r="1621" spans="1:10" x14ac:dyDescent="0.25">
      <c r="A1621" s="1" t="s">
        <v>6364</v>
      </c>
      <c r="B1621" s="1" t="s">
        <v>932</v>
      </c>
      <c r="C1621">
        <v>0.20875763348898713</v>
      </c>
      <c r="D1621">
        <v>0.59428528094883537</v>
      </c>
      <c r="E1621">
        <f>-LOG(GO_Biological_Process_2021_table[[#This Row],[Adjusted P-value]],10)</f>
        <v>0.2260050260632803</v>
      </c>
      <c r="F1621">
        <v>0</v>
      </c>
      <c r="G1621">
        <v>0</v>
      </c>
      <c r="H1621">
        <v>2.672514619883041</v>
      </c>
      <c r="I1621">
        <v>4.1867115565887794</v>
      </c>
      <c r="J1621" s="1" t="s">
        <v>6365</v>
      </c>
    </row>
    <row r="1622" spans="1:10" x14ac:dyDescent="0.25">
      <c r="A1622" s="1" t="s">
        <v>6366</v>
      </c>
      <c r="B1622" s="1" t="s">
        <v>932</v>
      </c>
      <c r="C1622">
        <v>0.20875763348898713</v>
      </c>
      <c r="D1622">
        <v>0.59428528094883537</v>
      </c>
      <c r="E1622">
        <f>-LOG(GO_Biological_Process_2021_table[[#This Row],[Adjusted P-value]],10)</f>
        <v>0.2260050260632803</v>
      </c>
      <c r="F1622">
        <v>0</v>
      </c>
      <c r="G1622">
        <v>0</v>
      </c>
      <c r="H1622">
        <v>2.672514619883041</v>
      </c>
      <c r="I1622">
        <v>4.1867115565887794</v>
      </c>
      <c r="J1622" s="1" t="s">
        <v>2089</v>
      </c>
    </row>
    <row r="1623" spans="1:10" x14ac:dyDescent="0.25">
      <c r="A1623" s="1" t="s">
        <v>6367</v>
      </c>
      <c r="B1623" s="1" t="s">
        <v>932</v>
      </c>
      <c r="C1623">
        <v>0.20875763348898713</v>
      </c>
      <c r="D1623">
        <v>0.59428528094883537</v>
      </c>
      <c r="E1623">
        <f>-LOG(GO_Biological_Process_2021_table[[#This Row],[Adjusted P-value]],10)</f>
        <v>0.2260050260632803</v>
      </c>
      <c r="F1623">
        <v>0</v>
      </c>
      <c r="G1623">
        <v>0</v>
      </c>
      <c r="H1623">
        <v>2.672514619883041</v>
      </c>
      <c r="I1623">
        <v>4.1867115565887794</v>
      </c>
      <c r="J1623" s="1" t="s">
        <v>6368</v>
      </c>
    </row>
    <row r="1624" spans="1:10" x14ac:dyDescent="0.25">
      <c r="A1624" s="1" t="s">
        <v>6369</v>
      </c>
      <c r="B1624" s="1" t="s">
        <v>932</v>
      </c>
      <c r="C1624">
        <v>0.20875763348898713</v>
      </c>
      <c r="D1624">
        <v>0.59428528094883537</v>
      </c>
      <c r="E1624">
        <f>-LOG(GO_Biological_Process_2021_table[[#This Row],[Adjusted P-value]],10)</f>
        <v>0.2260050260632803</v>
      </c>
      <c r="F1624">
        <v>0</v>
      </c>
      <c r="G1624">
        <v>0</v>
      </c>
      <c r="H1624">
        <v>2.672514619883041</v>
      </c>
      <c r="I1624">
        <v>4.1867115565887794</v>
      </c>
      <c r="J1624" s="1" t="s">
        <v>5693</v>
      </c>
    </row>
    <row r="1625" spans="1:10" x14ac:dyDescent="0.25">
      <c r="A1625" s="1" t="s">
        <v>6370</v>
      </c>
      <c r="B1625" s="1" t="s">
        <v>932</v>
      </c>
      <c r="C1625">
        <v>0.20875763348898713</v>
      </c>
      <c r="D1625">
        <v>0.59428528094883537</v>
      </c>
      <c r="E1625">
        <f>-LOG(GO_Biological_Process_2021_table[[#This Row],[Adjusted P-value]],10)</f>
        <v>0.2260050260632803</v>
      </c>
      <c r="F1625">
        <v>0</v>
      </c>
      <c r="G1625">
        <v>0</v>
      </c>
      <c r="H1625">
        <v>2.672514619883041</v>
      </c>
      <c r="I1625">
        <v>4.1867115565887794</v>
      </c>
      <c r="J1625" s="1" t="s">
        <v>5431</v>
      </c>
    </row>
    <row r="1626" spans="1:10" x14ac:dyDescent="0.25">
      <c r="A1626" s="1" t="s">
        <v>6371</v>
      </c>
      <c r="B1626" s="1" t="s">
        <v>932</v>
      </c>
      <c r="C1626">
        <v>0.20875763348898713</v>
      </c>
      <c r="D1626">
        <v>0.59428528094883537</v>
      </c>
      <c r="E1626">
        <f>-LOG(GO_Biological_Process_2021_table[[#This Row],[Adjusted P-value]],10)</f>
        <v>0.2260050260632803</v>
      </c>
      <c r="F1626">
        <v>0</v>
      </c>
      <c r="G1626">
        <v>0</v>
      </c>
      <c r="H1626">
        <v>2.672514619883041</v>
      </c>
      <c r="I1626">
        <v>4.1867115565887794</v>
      </c>
      <c r="J1626" s="1" t="s">
        <v>5715</v>
      </c>
    </row>
    <row r="1627" spans="1:10" x14ac:dyDescent="0.25">
      <c r="A1627" s="1" t="s">
        <v>6372</v>
      </c>
      <c r="B1627" s="1" t="s">
        <v>932</v>
      </c>
      <c r="C1627">
        <v>0.20875763348898713</v>
      </c>
      <c r="D1627">
        <v>0.59428528094883537</v>
      </c>
      <c r="E1627">
        <f>-LOG(GO_Biological_Process_2021_table[[#This Row],[Adjusted P-value]],10)</f>
        <v>0.2260050260632803</v>
      </c>
      <c r="F1627">
        <v>0</v>
      </c>
      <c r="G1627">
        <v>0</v>
      </c>
      <c r="H1627">
        <v>2.672514619883041</v>
      </c>
      <c r="I1627">
        <v>4.1867115565887794</v>
      </c>
      <c r="J1627" s="1" t="s">
        <v>6373</v>
      </c>
    </row>
    <row r="1628" spans="1:10" x14ac:dyDescent="0.25">
      <c r="A1628" s="1" t="s">
        <v>6374</v>
      </c>
      <c r="B1628" s="1" t="s">
        <v>932</v>
      </c>
      <c r="C1628">
        <v>0.20875763348898713</v>
      </c>
      <c r="D1628">
        <v>0.59428528094883537</v>
      </c>
      <c r="E1628">
        <f>-LOG(GO_Biological_Process_2021_table[[#This Row],[Adjusted P-value]],10)</f>
        <v>0.2260050260632803</v>
      </c>
      <c r="F1628">
        <v>0</v>
      </c>
      <c r="G1628">
        <v>0</v>
      </c>
      <c r="H1628">
        <v>2.672514619883041</v>
      </c>
      <c r="I1628">
        <v>4.1867115565887794</v>
      </c>
      <c r="J1628" s="1" t="s">
        <v>6375</v>
      </c>
    </row>
    <row r="1629" spans="1:10" x14ac:dyDescent="0.25">
      <c r="A1629" s="1" t="s">
        <v>6376</v>
      </c>
      <c r="B1629" s="1" t="s">
        <v>932</v>
      </c>
      <c r="C1629">
        <v>0.20875763348898713</v>
      </c>
      <c r="D1629">
        <v>0.59428528094883537</v>
      </c>
      <c r="E1629">
        <f>-LOG(GO_Biological_Process_2021_table[[#This Row],[Adjusted P-value]],10)</f>
        <v>0.2260050260632803</v>
      </c>
      <c r="F1629">
        <v>0</v>
      </c>
      <c r="G1629">
        <v>0</v>
      </c>
      <c r="H1629">
        <v>2.672514619883041</v>
      </c>
      <c r="I1629">
        <v>4.1867115565887794</v>
      </c>
      <c r="J1629" s="1" t="s">
        <v>5054</v>
      </c>
    </row>
    <row r="1630" spans="1:10" x14ac:dyDescent="0.25">
      <c r="A1630" s="1" t="s">
        <v>6377</v>
      </c>
      <c r="B1630" s="1" t="s">
        <v>932</v>
      </c>
      <c r="C1630">
        <v>0.20875763348898713</v>
      </c>
      <c r="D1630">
        <v>0.59428528094883537</v>
      </c>
      <c r="E1630">
        <f>-LOG(GO_Biological_Process_2021_table[[#This Row],[Adjusted P-value]],10)</f>
        <v>0.2260050260632803</v>
      </c>
      <c r="F1630">
        <v>0</v>
      </c>
      <c r="G1630">
        <v>0</v>
      </c>
      <c r="H1630">
        <v>2.672514619883041</v>
      </c>
      <c r="I1630">
        <v>4.1867115565887794</v>
      </c>
      <c r="J1630" s="1" t="s">
        <v>6018</v>
      </c>
    </row>
    <row r="1631" spans="1:10" x14ac:dyDescent="0.25">
      <c r="A1631" s="1" t="s">
        <v>6378</v>
      </c>
      <c r="B1631" s="1" t="s">
        <v>932</v>
      </c>
      <c r="C1631">
        <v>0.20875763348898713</v>
      </c>
      <c r="D1631">
        <v>0.59428528094883537</v>
      </c>
      <c r="E1631">
        <f>-LOG(GO_Biological_Process_2021_table[[#This Row],[Adjusted P-value]],10)</f>
        <v>0.2260050260632803</v>
      </c>
      <c r="F1631">
        <v>0</v>
      </c>
      <c r="G1631">
        <v>0</v>
      </c>
      <c r="H1631">
        <v>2.672514619883041</v>
      </c>
      <c r="I1631">
        <v>4.1867115565887794</v>
      </c>
      <c r="J1631" s="1" t="s">
        <v>6290</v>
      </c>
    </row>
    <row r="1632" spans="1:10" x14ac:dyDescent="0.25">
      <c r="A1632" s="1" t="s">
        <v>6379</v>
      </c>
      <c r="B1632" s="1" t="s">
        <v>932</v>
      </c>
      <c r="C1632">
        <v>0.20875763348898713</v>
      </c>
      <c r="D1632">
        <v>0.59428528094883537</v>
      </c>
      <c r="E1632">
        <f>-LOG(GO_Biological_Process_2021_table[[#This Row],[Adjusted P-value]],10)</f>
        <v>0.2260050260632803</v>
      </c>
      <c r="F1632">
        <v>0</v>
      </c>
      <c r="G1632">
        <v>0</v>
      </c>
      <c r="H1632">
        <v>2.672514619883041</v>
      </c>
      <c r="I1632">
        <v>4.1867115565887794</v>
      </c>
      <c r="J1632" s="1" t="s">
        <v>6380</v>
      </c>
    </row>
    <row r="1633" spans="1:10" x14ac:dyDescent="0.25">
      <c r="A1633" s="1" t="s">
        <v>6381</v>
      </c>
      <c r="B1633" s="1" t="s">
        <v>932</v>
      </c>
      <c r="C1633">
        <v>0.20875763348898713</v>
      </c>
      <c r="D1633">
        <v>0.59428528094883537</v>
      </c>
      <c r="E1633">
        <f>-LOG(GO_Biological_Process_2021_table[[#This Row],[Adjusted P-value]],10)</f>
        <v>0.2260050260632803</v>
      </c>
      <c r="F1633">
        <v>0</v>
      </c>
      <c r="G1633">
        <v>0</v>
      </c>
      <c r="H1633">
        <v>2.672514619883041</v>
      </c>
      <c r="I1633">
        <v>4.1867115565887794</v>
      </c>
      <c r="J1633" s="1" t="s">
        <v>6382</v>
      </c>
    </row>
    <row r="1634" spans="1:10" x14ac:dyDescent="0.25">
      <c r="A1634" s="1" t="s">
        <v>6383</v>
      </c>
      <c r="B1634" s="1" t="s">
        <v>6384</v>
      </c>
      <c r="C1634">
        <v>0.2088937802134867</v>
      </c>
      <c r="D1634">
        <v>0.59428528094883537</v>
      </c>
      <c r="E1634">
        <f>-LOG(GO_Biological_Process_2021_table[[#This Row],[Adjusted P-value]],10)</f>
        <v>0.2260050260632803</v>
      </c>
      <c r="F1634">
        <v>0</v>
      </c>
      <c r="G1634">
        <v>0</v>
      </c>
      <c r="H1634">
        <v>1.1594166512713384</v>
      </c>
      <c r="I1634">
        <v>1.8155646035135153</v>
      </c>
      <c r="J1634" s="1" t="s">
        <v>6385</v>
      </c>
    </row>
    <row r="1635" spans="1:10" x14ac:dyDescent="0.25">
      <c r="A1635" s="1" t="s">
        <v>6386</v>
      </c>
      <c r="B1635" s="1" t="s">
        <v>6387</v>
      </c>
      <c r="C1635">
        <v>0.20908024726064933</v>
      </c>
      <c r="D1635">
        <v>0.59428528094883537</v>
      </c>
      <c r="E1635">
        <f>-LOG(GO_Biological_Process_2021_table[[#This Row],[Adjusted P-value]],10)</f>
        <v>0.2260050260632803</v>
      </c>
      <c r="F1635">
        <v>0</v>
      </c>
      <c r="G1635">
        <v>0</v>
      </c>
      <c r="H1635">
        <v>1.3895798678407374</v>
      </c>
      <c r="I1635">
        <v>2.1747441056764045</v>
      </c>
      <c r="J1635" s="1" t="s">
        <v>6388</v>
      </c>
    </row>
    <row r="1636" spans="1:10" x14ac:dyDescent="0.25">
      <c r="A1636" s="1" t="s">
        <v>6389</v>
      </c>
      <c r="B1636" s="1" t="s">
        <v>6390</v>
      </c>
      <c r="C1636">
        <v>0.20909327186385751</v>
      </c>
      <c r="D1636">
        <v>0.59428528094883537</v>
      </c>
      <c r="E1636">
        <f>-LOG(GO_Biological_Process_2021_table[[#This Row],[Adjusted P-value]],10)</f>
        <v>0.2260050260632803</v>
      </c>
      <c r="F1636">
        <v>0</v>
      </c>
      <c r="G1636">
        <v>0</v>
      </c>
      <c r="H1636">
        <v>1.3250315311527789</v>
      </c>
      <c r="I1636">
        <v>2.073641021325062</v>
      </c>
      <c r="J1636" s="1" t="s">
        <v>6391</v>
      </c>
    </row>
    <row r="1637" spans="1:10" x14ac:dyDescent="0.25">
      <c r="A1637" s="1" t="s">
        <v>6392</v>
      </c>
      <c r="B1637" s="1" t="s">
        <v>6393</v>
      </c>
      <c r="C1637">
        <v>0.21081885365734099</v>
      </c>
      <c r="D1637">
        <v>0.59836606118241442</v>
      </c>
      <c r="E1637">
        <f>-LOG(GO_Biological_Process_2021_table[[#This Row],[Adjusted P-value]],10)</f>
        <v>0.22303304726123566</v>
      </c>
      <c r="F1637">
        <v>0</v>
      </c>
      <c r="G1637">
        <v>0</v>
      </c>
      <c r="H1637">
        <v>1.0967919358640634</v>
      </c>
      <c r="I1637">
        <v>1.7074374573024433</v>
      </c>
      <c r="J1637" s="1" t="s">
        <v>6394</v>
      </c>
    </row>
    <row r="1638" spans="1:10" x14ac:dyDescent="0.25">
      <c r="A1638" s="1" t="s">
        <v>6395</v>
      </c>
      <c r="B1638" s="1" t="s">
        <v>6396</v>
      </c>
      <c r="C1638">
        <v>0.21114400313312512</v>
      </c>
      <c r="D1638">
        <v>0.59836606118241442</v>
      </c>
      <c r="E1638">
        <f>-LOG(GO_Biological_Process_2021_table[[#This Row],[Adjusted P-value]],10)</f>
        <v>0.22303304726123566</v>
      </c>
      <c r="F1638">
        <v>0</v>
      </c>
      <c r="G1638">
        <v>0</v>
      </c>
      <c r="H1638">
        <v>1.4160132637905427</v>
      </c>
      <c r="I1638">
        <v>2.2022049250077873</v>
      </c>
      <c r="J1638" s="1" t="s">
        <v>6397</v>
      </c>
    </row>
    <row r="1639" spans="1:10" x14ac:dyDescent="0.25">
      <c r="A1639" s="1" t="s">
        <v>6398</v>
      </c>
      <c r="B1639" s="1" t="s">
        <v>948</v>
      </c>
      <c r="C1639">
        <v>0.21117287289415962</v>
      </c>
      <c r="D1639">
        <v>0.59836606118241442</v>
      </c>
      <c r="E1639">
        <f>-LOG(GO_Biological_Process_2021_table[[#This Row],[Adjusted P-value]],10)</f>
        <v>0.22303304726123566</v>
      </c>
      <c r="F1639">
        <v>0</v>
      </c>
      <c r="G1639">
        <v>0</v>
      </c>
      <c r="H1639">
        <v>1.5652360392302633</v>
      </c>
      <c r="I1639">
        <v>2.434064408238211</v>
      </c>
      <c r="J1639" s="1" t="s">
        <v>6399</v>
      </c>
    </row>
    <row r="1640" spans="1:10" x14ac:dyDescent="0.25">
      <c r="A1640" s="1" t="s">
        <v>6400</v>
      </c>
      <c r="B1640" s="1" t="s">
        <v>948</v>
      </c>
      <c r="C1640">
        <v>0.21117287289415962</v>
      </c>
      <c r="D1640">
        <v>0.59836606118241442</v>
      </c>
      <c r="E1640">
        <f>-LOG(GO_Biological_Process_2021_table[[#This Row],[Adjusted P-value]],10)</f>
        <v>0.22303304726123566</v>
      </c>
      <c r="F1640">
        <v>0</v>
      </c>
      <c r="G1640">
        <v>0</v>
      </c>
      <c r="H1640">
        <v>1.5652360392302633</v>
      </c>
      <c r="I1640">
        <v>2.434064408238211</v>
      </c>
      <c r="J1640" s="1" t="s">
        <v>6401</v>
      </c>
    </row>
    <row r="1641" spans="1:10" x14ac:dyDescent="0.25">
      <c r="A1641" s="1" t="s">
        <v>6402</v>
      </c>
      <c r="B1641" s="1" t="s">
        <v>948</v>
      </c>
      <c r="C1641">
        <v>0.21117287289415962</v>
      </c>
      <c r="D1641">
        <v>0.59836606118241442</v>
      </c>
      <c r="E1641">
        <f>-LOG(GO_Biological_Process_2021_table[[#This Row],[Adjusted P-value]],10)</f>
        <v>0.22303304726123566</v>
      </c>
      <c r="F1641">
        <v>0</v>
      </c>
      <c r="G1641">
        <v>0</v>
      </c>
      <c r="H1641">
        <v>1.5652360392302633</v>
      </c>
      <c r="I1641">
        <v>2.434064408238211</v>
      </c>
      <c r="J1641" s="1" t="s">
        <v>6403</v>
      </c>
    </row>
    <row r="1642" spans="1:10" x14ac:dyDescent="0.25">
      <c r="A1642" s="1" t="s">
        <v>6404</v>
      </c>
      <c r="B1642" s="1" t="s">
        <v>6405</v>
      </c>
      <c r="C1642">
        <v>0.2124925658020555</v>
      </c>
      <c r="D1642">
        <v>0.60103773079419143</v>
      </c>
      <c r="E1642">
        <f>-LOG(GO_Biological_Process_2021_table[[#This Row],[Adjusted P-value]],10)</f>
        <v>0.221098263835245</v>
      </c>
      <c r="F1642">
        <v>0</v>
      </c>
      <c r="G1642">
        <v>0</v>
      </c>
      <c r="H1642">
        <v>1.4505450783798839</v>
      </c>
      <c r="I1642">
        <v>2.2466742434600988</v>
      </c>
      <c r="J1642" s="1" t="s">
        <v>5088</v>
      </c>
    </row>
    <row r="1643" spans="1:10" x14ac:dyDescent="0.25">
      <c r="A1643" s="1" t="s">
        <v>6406</v>
      </c>
      <c r="B1643" s="1" t="s">
        <v>953</v>
      </c>
      <c r="C1643">
        <v>0.2127291381415381</v>
      </c>
      <c r="D1643">
        <v>0.60103773079419143</v>
      </c>
      <c r="E1643">
        <f>-LOG(GO_Biological_Process_2021_table[[#This Row],[Adjusted P-value]],10)</f>
        <v>0.221098263835245</v>
      </c>
      <c r="F1643">
        <v>0</v>
      </c>
      <c r="G1643">
        <v>0</v>
      </c>
      <c r="H1643">
        <v>1.4975483870967743</v>
      </c>
      <c r="I1643">
        <v>2.317808913133641</v>
      </c>
      <c r="J1643" s="1" t="s">
        <v>6407</v>
      </c>
    </row>
    <row r="1644" spans="1:10" x14ac:dyDescent="0.25">
      <c r="A1644" s="1" t="s">
        <v>6408</v>
      </c>
      <c r="B1644" s="1" t="s">
        <v>953</v>
      </c>
      <c r="C1644">
        <v>0.2127291381415381</v>
      </c>
      <c r="D1644">
        <v>0.60103773079419143</v>
      </c>
      <c r="E1644">
        <f>-LOG(GO_Biological_Process_2021_table[[#This Row],[Adjusted P-value]],10)</f>
        <v>0.221098263835245</v>
      </c>
      <c r="F1644">
        <v>0</v>
      </c>
      <c r="G1644">
        <v>0</v>
      </c>
      <c r="H1644">
        <v>1.4975483870967743</v>
      </c>
      <c r="I1644">
        <v>2.317808913133641</v>
      </c>
      <c r="J1644" s="1" t="s">
        <v>6409</v>
      </c>
    </row>
    <row r="1645" spans="1:10" x14ac:dyDescent="0.25">
      <c r="A1645" s="1" t="s">
        <v>6410</v>
      </c>
      <c r="B1645" s="1" t="s">
        <v>6411</v>
      </c>
      <c r="C1645">
        <v>0.21314059436214874</v>
      </c>
      <c r="D1645">
        <v>0.60103773079419143</v>
      </c>
      <c r="E1645">
        <f>-LOG(GO_Biological_Process_2021_table[[#This Row],[Adjusted P-value]],10)</f>
        <v>0.221098263835245</v>
      </c>
      <c r="F1645">
        <v>0</v>
      </c>
      <c r="G1645">
        <v>0</v>
      </c>
      <c r="H1645">
        <v>1.2780906786820614</v>
      </c>
      <c r="I1645">
        <v>1.9756767422751291</v>
      </c>
      <c r="J1645" s="1" t="s">
        <v>6412</v>
      </c>
    </row>
    <row r="1646" spans="1:10" x14ac:dyDescent="0.25">
      <c r="A1646" s="1" t="s">
        <v>6413</v>
      </c>
      <c r="B1646" s="1" t="s">
        <v>6414</v>
      </c>
      <c r="C1646">
        <v>0.21331810756408953</v>
      </c>
      <c r="D1646">
        <v>0.60103773079419143</v>
      </c>
      <c r="E1646">
        <f>-LOG(GO_Biological_Process_2021_table[[#This Row],[Adjusted P-value]],10)</f>
        <v>0.221098263835245</v>
      </c>
      <c r="F1646">
        <v>0</v>
      </c>
      <c r="G1646">
        <v>0</v>
      </c>
      <c r="H1646">
        <v>1.226923076923077</v>
      </c>
      <c r="I1646">
        <v>1.8955602843044745</v>
      </c>
      <c r="J1646" s="1" t="s">
        <v>6415</v>
      </c>
    </row>
    <row r="1647" spans="1:10" x14ac:dyDescent="0.25">
      <c r="A1647" s="1" t="s">
        <v>6416</v>
      </c>
      <c r="B1647" s="1" t="s">
        <v>6417</v>
      </c>
      <c r="C1647">
        <v>0.21364338468160776</v>
      </c>
      <c r="D1647">
        <v>0.60103773079419143</v>
      </c>
      <c r="E1647">
        <f>-LOG(GO_Biological_Process_2021_table[[#This Row],[Adjusted P-value]],10)</f>
        <v>0.221098263835245</v>
      </c>
      <c r="F1647">
        <v>0</v>
      </c>
      <c r="G1647">
        <v>0</v>
      </c>
      <c r="H1647">
        <v>1.30292415629641</v>
      </c>
      <c r="I1647">
        <v>2.0109944854290451</v>
      </c>
      <c r="J1647" s="1" t="s">
        <v>6418</v>
      </c>
    </row>
    <row r="1648" spans="1:10" x14ac:dyDescent="0.25">
      <c r="A1648" s="1" t="s">
        <v>6419</v>
      </c>
      <c r="B1648" s="1" t="s">
        <v>960</v>
      </c>
      <c r="C1648">
        <v>0.21457318600980496</v>
      </c>
      <c r="D1648">
        <v>0.60103773079419143</v>
      </c>
      <c r="E1648">
        <f>-LOG(GO_Biological_Process_2021_table[[#This Row],[Adjusted P-value]],10)</f>
        <v>0.221098263835245</v>
      </c>
      <c r="F1648">
        <v>0</v>
      </c>
      <c r="G1648">
        <v>0</v>
      </c>
      <c r="H1648">
        <v>1.7822014051522248</v>
      </c>
      <c r="I1648">
        <v>2.7429940337810255</v>
      </c>
      <c r="J1648" s="1" t="s">
        <v>6420</v>
      </c>
    </row>
    <row r="1649" spans="1:10" x14ac:dyDescent="0.25">
      <c r="A1649" s="1" t="s">
        <v>6421</v>
      </c>
      <c r="B1649" s="1" t="s">
        <v>960</v>
      </c>
      <c r="C1649">
        <v>0.21457318600980496</v>
      </c>
      <c r="D1649">
        <v>0.60103773079419143</v>
      </c>
      <c r="E1649">
        <f>-LOG(GO_Biological_Process_2021_table[[#This Row],[Adjusted P-value]],10)</f>
        <v>0.221098263835245</v>
      </c>
      <c r="F1649">
        <v>0</v>
      </c>
      <c r="G1649">
        <v>0</v>
      </c>
      <c r="H1649">
        <v>1.7822014051522248</v>
      </c>
      <c r="I1649">
        <v>2.7429940337810255</v>
      </c>
      <c r="J1649" s="1" t="s">
        <v>6422</v>
      </c>
    </row>
    <row r="1650" spans="1:10" x14ac:dyDescent="0.25">
      <c r="A1650" s="1" t="s">
        <v>6423</v>
      </c>
      <c r="B1650" s="1" t="s">
        <v>960</v>
      </c>
      <c r="C1650">
        <v>0.21457318600980496</v>
      </c>
      <c r="D1650">
        <v>0.60103773079419143</v>
      </c>
      <c r="E1650">
        <f>-LOG(GO_Biological_Process_2021_table[[#This Row],[Adjusted P-value]],10)</f>
        <v>0.221098263835245</v>
      </c>
      <c r="F1650">
        <v>0</v>
      </c>
      <c r="G1650">
        <v>0</v>
      </c>
      <c r="H1650">
        <v>1.7822014051522248</v>
      </c>
      <c r="I1650">
        <v>2.7429940337810255</v>
      </c>
      <c r="J1650" s="1" t="s">
        <v>6424</v>
      </c>
    </row>
    <row r="1651" spans="1:10" x14ac:dyDescent="0.25">
      <c r="A1651" s="1" t="s">
        <v>6425</v>
      </c>
      <c r="B1651" s="1" t="s">
        <v>960</v>
      </c>
      <c r="C1651">
        <v>0.21457318600980496</v>
      </c>
      <c r="D1651">
        <v>0.60103773079419143</v>
      </c>
      <c r="E1651">
        <f>-LOG(GO_Biological_Process_2021_table[[#This Row],[Adjusted P-value]],10)</f>
        <v>0.221098263835245</v>
      </c>
      <c r="F1651">
        <v>0</v>
      </c>
      <c r="G1651">
        <v>0</v>
      </c>
      <c r="H1651">
        <v>1.7822014051522248</v>
      </c>
      <c r="I1651">
        <v>2.7429940337810255</v>
      </c>
      <c r="J1651" s="1" t="s">
        <v>6426</v>
      </c>
    </row>
    <row r="1652" spans="1:10" x14ac:dyDescent="0.25">
      <c r="A1652" s="1" t="s">
        <v>6427</v>
      </c>
      <c r="B1652" s="1" t="s">
        <v>960</v>
      </c>
      <c r="C1652">
        <v>0.21457318600980496</v>
      </c>
      <c r="D1652">
        <v>0.60103773079419143</v>
      </c>
      <c r="E1652">
        <f>-LOG(GO_Biological_Process_2021_table[[#This Row],[Adjusted P-value]],10)</f>
        <v>0.221098263835245</v>
      </c>
      <c r="F1652">
        <v>0</v>
      </c>
      <c r="G1652">
        <v>0</v>
      </c>
      <c r="H1652">
        <v>1.7822014051522248</v>
      </c>
      <c r="I1652">
        <v>2.7429940337810255</v>
      </c>
      <c r="J1652" s="1" t="s">
        <v>6428</v>
      </c>
    </row>
    <row r="1653" spans="1:10" x14ac:dyDescent="0.25">
      <c r="A1653" s="1" t="s">
        <v>6429</v>
      </c>
      <c r="B1653" s="1" t="s">
        <v>960</v>
      </c>
      <c r="C1653">
        <v>0.21457318600980496</v>
      </c>
      <c r="D1653">
        <v>0.60103773079419143</v>
      </c>
      <c r="E1653">
        <f>-LOG(GO_Biological_Process_2021_table[[#This Row],[Adjusted P-value]],10)</f>
        <v>0.221098263835245</v>
      </c>
      <c r="F1653">
        <v>0</v>
      </c>
      <c r="G1653">
        <v>0</v>
      </c>
      <c r="H1653">
        <v>1.7822014051522248</v>
      </c>
      <c r="I1653">
        <v>2.7429940337810255</v>
      </c>
      <c r="J1653" s="1" t="s">
        <v>6430</v>
      </c>
    </row>
    <row r="1654" spans="1:10" x14ac:dyDescent="0.25">
      <c r="A1654" s="1" t="s">
        <v>6431</v>
      </c>
      <c r="B1654" s="1" t="s">
        <v>960</v>
      </c>
      <c r="C1654">
        <v>0.21457318600980496</v>
      </c>
      <c r="D1654">
        <v>0.60103773079419143</v>
      </c>
      <c r="E1654">
        <f>-LOG(GO_Biological_Process_2021_table[[#This Row],[Adjusted P-value]],10)</f>
        <v>0.221098263835245</v>
      </c>
      <c r="F1654">
        <v>0</v>
      </c>
      <c r="G1654">
        <v>0</v>
      </c>
      <c r="H1654">
        <v>1.7822014051522248</v>
      </c>
      <c r="I1654">
        <v>2.7429940337810255</v>
      </c>
      <c r="J1654" s="1" t="s">
        <v>6432</v>
      </c>
    </row>
    <row r="1655" spans="1:10" x14ac:dyDescent="0.25">
      <c r="A1655" s="1" t="s">
        <v>6433</v>
      </c>
      <c r="B1655" s="1" t="s">
        <v>960</v>
      </c>
      <c r="C1655">
        <v>0.21457318600980496</v>
      </c>
      <c r="D1655">
        <v>0.60103773079419143</v>
      </c>
      <c r="E1655">
        <f>-LOG(GO_Biological_Process_2021_table[[#This Row],[Adjusted P-value]],10)</f>
        <v>0.221098263835245</v>
      </c>
      <c r="F1655">
        <v>0</v>
      </c>
      <c r="G1655">
        <v>0</v>
      </c>
      <c r="H1655">
        <v>1.7822014051522248</v>
      </c>
      <c r="I1655">
        <v>2.7429940337810255</v>
      </c>
      <c r="J1655" s="1" t="s">
        <v>6434</v>
      </c>
    </row>
    <row r="1656" spans="1:10" x14ac:dyDescent="0.25">
      <c r="A1656" s="1" t="s">
        <v>6435</v>
      </c>
      <c r="B1656" s="1" t="s">
        <v>960</v>
      </c>
      <c r="C1656">
        <v>0.21457318600980496</v>
      </c>
      <c r="D1656">
        <v>0.60103773079419143</v>
      </c>
      <c r="E1656">
        <f>-LOG(GO_Biological_Process_2021_table[[#This Row],[Adjusted P-value]],10)</f>
        <v>0.221098263835245</v>
      </c>
      <c r="F1656">
        <v>0</v>
      </c>
      <c r="G1656">
        <v>0</v>
      </c>
      <c r="H1656">
        <v>1.7822014051522248</v>
      </c>
      <c r="I1656">
        <v>2.7429940337810255</v>
      </c>
      <c r="J1656" s="1" t="s">
        <v>6436</v>
      </c>
    </row>
    <row r="1657" spans="1:10" x14ac:dyDescent="0.25">
      <c r="A1657" s="1" t="s">
        <v>6437</v>
      </c>
      <c r="B1657" s="1" t="s">
        <v>960</v>
      </c>
      <c r="C1657">
        <v>0.21457318600980496</v>
      </c>
      <c r="D1657">
        <v>0.60103773079419143</v>
      </c>
      <c r="E1657">
        <f>-LOG(GO_Biological_Process_2021_table[[#This Row],[Adjusted P-value]],10)</f>
        <v>0.221098263835245</v>
      </c>
      <c r="F1657">
        <v>0</v>
      </c>
      <c r="G1657">
        <v>0</v>
      </c>
      <c r="H1657">
        <v>1.7822014051522248</v>
      </c>
      <c r="I1657">
        <v>2.7429940337810255</v>
      </c>
      <c r="J1657" s="1" t="s">
        <v>6438</v>
      </c>
    </row>
    <row r="1658" spans="1:10" x14ac:dyDescent="0.25">
      <c r="A1658" s="1" t="s">
        <v>6439</v>
      </c>
      <c r="B1658" s="1" t="s">
        <v>960</v>
      </c>
      <c r="C1658">
        <v>0.21457318600980496</v>
      </c>
      <c r="D1658">
        <v>0.60103773079419143</v>
      </c>
      <c r="E1658">
        <f>-LOG(GO_Biological_Process_2021_table[[#This Row],[Adjusted P-value]],10)</f>
        <v>0.221098263835245</v>
      </c>
      <c r="F1658">
        <v>0</v>
      </c>
      <c r="G1658">
        <v>0</v>
      </c>
      <c r="H1658">
        <v>1.7822014051522248</v>
      </c>
      <c r="I1658">
        <v>2.7429940337810255</v>
      </c>
      <c r="J1658" s="1" t="s">
        <v>6440</v>
      </c>
    </row>
    <row r="1659" spans="1:10" x14ac:dyDescent="0.25">
      <c r="A1659" s="1" t="s">
        <v>6441</v>
      </c>
      <c r="B1659" s="1" t="s">
        <v>960</v>
      </c>
      <c r="C1659">
        <v>0.21457318600980496</v>
      </c>
      <c r="D1659">
        <v>0.60103773079419143</v>
      </c>
      <c r="E1659">
        <f>-LOG(GO_Biological_Process_2021_table[[#This Row],[Adjusted P-value]],10)</f>
        <v>0.221098263835245</v>
      </c>
      <c r="F1659">
        <v>0</v>
      </c>
      <c r="G1659">
        <v>0</v>
      </c>
      <c r="H1659">
        <v>1.7822014051522248</v>
      </c>
      <c r="I1659">
        <v>2.7429940337810255</v>
      </c>
      <c r="J1659" s="1" t="s">
        <v>6442</v>
      </c>
    </row>
    <row r="1660" spans="1:10" x14ac:dyDescent="0.25">
      <c r="A1660" s="1" t="s">
        <v>6443</v>
      </c>
      <c r="B1660" s="1" t="s">
        <v>960</v>
      </c>
      <c r="C1660">
        <v>0.21457318600980496</v>
      </c>
      <c r="D1660">
        <v>0.60103773079419143</v>
      </c>
      <c r="E1660">
        <f>-LOG(GO_Biological_Process_2021_table[[#This Row],[Adjusted P-value]],10)</f>
        <v>0.221098263835245</v>
      </c>
      <c r="F1660">
        <v>0</v>
      </c>
      <c r="G1660">
        <v>0</v>
      </c>
      <c r="H1660">
        <v>1.7822014051522248</v>
      </c>
      <c r="I1660">
        <v>2.7429940337810255</v>
      </c>
      <c r="J1660" s="1" t="s">
        <v>6444</v>
      </c>
    </row>
    <row r="1661" spans="1:10" x14ac:dyDescent="0.25">
      <c r="A1661" s="1" t="s">
        <v>6445</v>
      </c>
      <c r="B1661" s="1" t="s">
        <v>6446</v>
      </c>
      <c r="C1661">
        <v>0.21835595848299991</v>
      </c>
      <c r="D1661">
        <v>0.60765579917934753</v>
      </c>
      <c r="E1661">
        <f>-LOG(GO_Biological_Process_2021_table[[#This Row],[Adjusted P-value]],10)</f>
        <v>0.21634235303996652</v>
      </c>
      <c r="F1661">
        <v>0</v>
      </c>
      <c r="G1661">
        <v>0</v>
      </c>
      <c r="H1661">
        <v>1.2001881621466846</v>
      </c>
      <c r="I1661">
        <v>1.8262407658176745</v>
      </c>
      <c r="J1661" s="1" t="s">
        <v>6447</v>
      </c>
    </row>
    <row r="1662" spans="1:10" x14ac:dyDescent="0.25">
      <c r="A1662" s="1" t="s">
        <v>6448</v>
      </c>
      <c r="B1662" s="1" t="s">
        <v>966</v>
      </c>
      <c r="C1662">
        <v>0.21876654874694393</v>
      </c>
      <c r="D1662">
        <v>0.60765579917934753</v>
      </c>
      <c r="E1662">
        <f>-LOG(GO_Biological_Process_2021_table[[#This Row],[Adjusted P-value]],10)</f>
        <v>0.21634235303996652</v>
      </c>
      <c r="F1662">
        <v>0</v>
      </c>
      <c r="G1662">
        <v>0</v>
      </c>
      <c r="H1662">
        <v>2.0046811000585136</v>
      </c>
      <c r="I1662">
        <v>3.0466143126888094</v>
      </c>
      <c r="J1662" s="1" t="s">
        <v>6449</v>
      </c>
    </row>
    <row r="1663" spans="1:10" x14ac:dyDescent="0.25">
      <c r="A1663" s="1" t="s">
        <v>6450</v>
      </c>
      <c r="B1663" s="1" t="s">
        <v>966</v>
      </c>
      <c r="C1663">
        <v>0.21876654874694393</v>
      </c>
      <c r="D1663">
        <v>0.60765579917934753</v>
      </c>
      <c r="E1663">
        <f>-LOG(GO_Biological_Process_2021_table[[#This Row],[Adjusted P-value]],10)</f>
        <v>0.21634235303996652</v>
      </c>
      <c r="F1663">
        <v>0</v>
      </c>
      <c r="G1663">
        <v>0</v>
      </c>
      <c r="H1663">
        <v>2.0046811000585136</v>
      </c>
      <c r="I1663">
        <v>3.0466143126888094</v>
      </c>
      <c r="J1663" s="1" t="s">
        <v>6449</v>
      </c>
    </row>
    <row r="1664" spans="1:10" x14ac:dyDescent="0.25">
      <c r="A1664" s="1" t="s">
        <v>6451</v>
      </c>
      <c r="B1664" s="1" t="s">
        <v>966</v>
      </c>
      <c r="C1664">
        <v>0.21876654874694393</v>
      </c>
      <c r="D1664">
        <v>0.60765579917934753</v>
      </c>
      <c r="E1664">
        <f>-LOG(GO_Biological_Process_2021_table[[#This Row],[Adjusted P-value]],10)</f>
        <v>0.21634235303996652</v>
      </c>
      <c r="F1664">
        <v>0</v>
      </c>
      <c r="G1664">
        <v>0</v>
      </c>
      <c r="H1664">
        <v>2.0046811000585136</v>
      </c>
      <c r="I1664">
        <v>3.0466143126888094</v>
      </c>
      <c r="J1664" s="1" t="s">
        <v>6452</v>
      </c>
    </row>
    <row r="1665" spans="1:10" x14ac:dyDescent="0.25">
      <c r="A1665" s="1" t="s">
        <v>6453</v>
      </c>
      <c r="B1665" s="1" t="s">
        <v>966</v>
      </c>
      <c r="C1665">
        <v>0.21876654874694393</v>
      </c>
      <c r="D1665">
        <v>0.60765579917934753</v>
      </c>
      <c r="E1665">
        <f>-LOG(GO_Biological_Process_2021_table[[#This Row],[Adjusted P-value]],10)</f>
        <v>0.21634235303996652</v>
      </c>
      <c r="F1665">
        <v>0</v>
      </c>
      <c r="G1665">
        <v>0</v>
      </c>
      <c r="H1665">
        <v>2.0046811000585136</v>
      </c>
      <c r="I1665">
        <v>3.0466143126888094</v>
      </c>
      <c r="J1665" s="1" t="s">
        <v>6454</v>
      </c>
    </row>
    <row r="1666" spans="1:10" x14ac:dyDescent="0.25">
      <c r="A1666" s="1" t="s">
        <v>6455</v>
      </c>
      <c r="B1666" s="1" t="s">
        <v>966</v>
      </c>
      <c r="C1666">
        <v>0.21876654874694393</v>
      </c>
      <c r="D1666">
        <v>0.60765579917934753</v>
      </c>
      <c r="E1666">
        <f>-LOG(GO_Biological_Process_2021_table[[#This Row],[Adjusted P-value]],10)</f>
        <v>0.21634235303996652</v>
      </c>
      <c r="F1666">
        <v>0</v>
      </c>
      <c r="G1666">
        <v>0</v>
      </c>
      <c r="H1666">
        <v>2.0046811000585136</v>
      </c>
      <c r="I1666">
        <v>3.0466143126888094</v>
      </c>
      <c r="J1666" s="1" t="s">
        <v>6456</v>
      </c>
    </row>
    <row r="1667" spans="1:10" x14ac:dyDescent="0.25">
      <c r="A1667" s="1" t="s">
        <v>6457</v>
      </c>
      <c r="B1667" s="1" t="s">
        <v>966</v>
      </c>
      <c r="C1667">
        <v>0.21876654874694393</v>
      </c>
      <c r="D1667">
        <v>0.60765579917934753</v>
      </c>
      <c r="E1667">
        <f>-LOG(GO_Biological_Process_2021_table[[#This Row],[Adjusted P-value]],10)</f>
        <v>0.21634235303996652</v>
      </c>
      <c r="F1667">
        <v>0</v>
      </c>
      <c r="G1667">
        <v>0</v>
      </c>
      <c r="H1667">
        <v>2.0046811000585136</v>
      </c>
      <c r="I1667">
        <v>3.0466143126888094</v>
      </c>
      <c r="J1667" s="1" t="s">
        <v>6458</v>
      </c>
    </row>
    <row r="1668" spans="1:10" x14ac:dyDescent="0.25">
      <c r="A1668" s="1" t="s">
        <v>6459</v>
      </c>
      <c r="B1668" s="1" t="s">
        <v>966</v>
      </c>
      <c r="C1668">
        <v>0.21876654874694393</v>
      </c>
      <c r="D1668">
        <v>0.60765579917934753</v>
      </c>
      <c r="E1668">
        <f>-LOG(GO_Biological_Process_2021_table[[#This Row],[Adjusted P-value]],10)</f>
        <v>0.21634235303996652</v>
      </c>
      <c r="F1668">
        <v>0</v>
      </c>
      <c r="G1668">
        <v>0</v>
      </c>
      <c r="H1668">
        <v>2.0046811000585136</v>
      </c>
      <c r="I1668">
        <v>3.0466143126888094</v>
      </c>
      <c r="J1668" s="1" t="s">
        <v>6460</v>
      </c>
    </row>
    <row r="1669" spans="1:10" x14ac:dyDescent="0.25">
      <c r="A1669" s="1" t="s">
        <v>6461</v>
      </c>
      <c r="B1669" s="1" t="s">
        <v>966</v>
      </c>
      <c r="C1669">
        <v>0.21876654874694393</v>
      </c>
      <c r="D1669">
        <v>0.60765579917934753</v>
      </c>
      <c r="E1669">
        <f>-LOG(GO_Biological_Process_2021_table[[#This Row],[Adjusted P-value]],10)</f>
        <v>0.21634235303996652</v>
      </c>
      <c r="F1669">
        <v>0</v>
      </c>
      <c r="G1669">
        <v>0</v>
      </c>
      <c r="H1669">
        <v>2.0046811000585136</v>
      </c>
      <c r="I1669">
        <v>3.0466143126888094</v>
      </c>
      <c r="J1669" s="1" t="s">
        <v>6462</v>
      </c>
    </row>
    <row r="1670" spans="1:10" x14ac:dyDescent="0.25">
      <c r="A1670" s="1" t="s">
        <v>6463</v>
      </c>
      <c r="B1670" s="1" t="s">
        <v>966</v>
      </c>
      <c r="C1670">
        <v>0.21876654874694393</v>
      </c>
      <c r="D1670">
        <v>0.60765579917934753</v>
      </c>
      <c r="E1670">
        <f>-LOG(GO_Biological_Process_2021_table[[#This Row],[Adjusted P-value]],10)</f>
        <v>0.21634235303996652</v>
      </c>
      <c r="F1670">
        <v>0</v>
      </c>
      <c r="G1670">
        <v>0</v>
      </c>
      <c r="H1670">
        <v>2.0046811000585136</v>
      </c>
      <c r="I1670">
        <v>3.0466143126888094</v>
      </c>
      <c r="J1670" s="1" t="s">
        <v>6464</v>
      </c>
    </row>
    <row r="1671" spans="1:10" x14ac:dyDescent="0.25">
      <c r="A1671" s="1" t="s">
        <v>6465</v>
      </c>
      <c r="B1671" s="1" t="s">
        <v>966</v>
      </c>
      <c r="C1671">
        <v>0.21876654874694393</v>
      </c>
      <c r="D1671">
        <v>0.60765579917934753</v>
      </c>
      <c r="E1671">
        <f>-LOG(GO_Biological_Process_2021_table[[#This Row],[Adjusted P-value]],10)</f>
        <v>0.21634235303996652</v>
      </c>
      <c r="F1671">
        <v>0</v>
      </c>
      <c r="G1671">
        <v>0</v>
      </c>
      <c r="H1671">
        <v>2.0046811000585136</v>
      </c>
      <c r="I1671">
        <v>3.0466143126888094</v>
      </c>
      <c r="J1671" s="1" t="s">
        <v>6466</v>
      </c>
    </row>
    <row r="1672" spans="1:10" x14ac:dyDescent="0.25">
      <c r="A1672" s="1" t="s">
        <v>6467</v>
      </c>
      <c r="B1672" s="1" t="s">
        <v>966</v>
      </c>
      <c r="C1672">
        <v>0.21876654874694393</v>
      </c>
      <c r="D1672">
        <v>0.60765579917934753</v>
      </c>
      <c r="E1672">
        <f>-LOG(GO_Biological_Process_2021_table[[#This Row],[Adjusted P-value]],10)</f>
        <v>0.21634235303996652</v>
      </c>
      <c r="F1672">
        <v>0</v>
      </c>
      <c r="G1672">
        <v>0</v>
      </c>
      <c r="H1672">
        <v>2.0046811000585136</v>
      </c>
      <c r="I1672">
        <v>3.0466143126888094</v>
      </c>
      <c r="J1672" s="1" t="s">
        <v>6468</v>
      </c>
    </row>
    <row r="1673" spans="1:10" x14ac:dyDescent="0.25">
      <c r="A1673" s="1" t="s">
        <v>6469</v>
      </c>
      <c r="B1673" s="1" t="s">
        <v>966</v>
      </c>
      <c r="C1673">
        <v>0.21876654874694393</v>
      </c>
      <c r="D1673">
        <v>0.60765579917934753</v>
      </c>
      <c r="E1673">
        <f>-LOG(GO_Biological_Process_2021_table[[#This Row],[Adjusted P-value]],10)</f>
        <v>0.21634235303996652</v>
      </c>
      <c r="F1673">
        <v>0</v>
      </c>
      <c r="G1673">
        <v>0</v>
      </c>
      <c r="H1673">
        <v>2.0046811000585136</v>
      </c>
      <c r="I1673">
        <v>3.0466143126888094</v>
      </c>
      <c r="J1673" s="1" t="s">
        <v>6470</v>
      </c>
    </row>
    <row r="1674" spans="1:10" x14ac:dyDescent="0.25">
      <c r="A1674" s="1" t="s">
        <v>6471</v>
      </c>
      <c r="B1674" s="1" t="s">
        <v>966</v>
      </c>
      <c r="C1674">
        <v>0.21876654874694393</v>
      </c>
      <c r="D1674">
        <v>0.60765579917934753</v>
      </c>
      <c r="E1674">
        <f>-LOG(GO_Biological_Process_2021_table[[#This Row],[Adjusted P-value]],10)</f>
        <v>0.21634235303996652</v>
      </c>
      <c r="F1674">
        <v>0</v>
      </c>
      <c r="G1674">
        <v>0</v>
      </c>
      <c r="H1674">
        <v>2.0046811000585136</v>
      </c>
      <c r="I1674">
        <v>3.0466143126888094</v>
      </c>
      <c r="J1674" s="1" t="s">
        <v>6472</v>
      </c>
    </row>
    <row r="1675" spans="1:10" x14ac:dyDescent="0.25">
      <c r="A1675" s="1" t="s">
        <v>6473</v>
      </c>
      <c r="B1675" s="1" t="s">
        <v>6474</v>
      </c>
      <c r="C1675">
        <v>0.21916818583128928</v>
      </c>
      <c r="D1675">
        <v>0.6084077416714464</v>
      </c>
      <c r="E1675">
        <f>-LOG(GO_Biological_Process_2021_table[[#This Row],[Adjusted P-value]],10)</f>
        <v>0.2158052684129266</v>
      </c>
      <c r="F1675">
        <v>0</v>
      </c>
      <c r="G1675">
        <v>0</v>
      </c>
      <c r="H1675">
        <v>1.371689415167676</v>
      </c>
      <c r="I1675">
        <v>2.0821091348371912</v>
      </c>
      <c r="J1675" s="1" t="s">
        <v>6475</v>
      </c>
    </row>
    <row r="1676" spans="1:10" x14ac:dyDescent="0.25">
      <c r="A1676" s="1" t="s">
        <v>6476</v>
      </c>
      <c r="B1676" s="1" t="s">
        <v>6477</v>
      </c>
      <c r="C1676">
        <v>0.22170400661723363</v>
      </c>
      <c r="D1676">
        <v>0.61507971268673711</v>
      </c>
      <c r="E1676">
        <f>-LOG(GO_Biological_Process_2021_table[[#This Row],[Adjusted P-value]],10)</f>
        <v>0.21106859717313606</v>
      </c>
      <c r="F1676">
        <v>0</v>
      </c>
      <c r="G1676">
        <v>0</v>
      </c>
      <c r="H1676">
        <v>1.3237841115827775</v>
      </c>
      <c r="I1676">
        <v>1.9941643906033575</v>
      </c>
      <c r="J1676" s="1" t="s">
        <v>6478</v>
      </c>
    </row>
    <row r="1677" spans="1:10" x14ac:dyDescent="0.25">
      <c r="A1677" s="1" t="s">
        <v>6479</v>
      </c>
      <c r="B1677" s="1" t="s">
        <v>986</v>
      </c>
      <c r="C1677">
        <v>0.22240193849091058</v>
      </c>
      <c r="D1677">
        <v>0.61591287733448241</v>
      </c>
      <c r="E1677">
        <f>-LOG(GO_Biological_Process_2021_table[[#This Row],[Adjusted P-value]],10)</f>
        <v>0.21048071570704532</v>
      </c>
      <c r="F1677">
        <v>0</v>
      </c>
      <c r="G1677">
        <v>0</v>
      </c>
      <c r="H1677">
        <v>1.6203333865899772</v>
      </c>
      <c r="I1677">
        <v>2.4357969503861558</v>
      </c>
      <c r="J1677" s="1" t="s">
        <v>6480</v>
      </c>
    </row>
    <row r="1678" spans="1:10" x14ac:dyDescent="0.25">
      <c r="A1678" s="1" t="s">
        <v>6481</v>
      </c>
      <c r="B1678" s="1" t="s">
        <v>986</v>
      </c>
      <c r="C1678">
        <v>0.22240193849091058</v>
      </c>
      <c r="D1678">
        <v>0.61591287733448241</v>
      </c>
      <c r="E1678">
        <f>-LOG(GO_Biological_Process_2021_table[[#This Row],[Adjusted P-value]],10)</f>
        <v>0.21048071570704532</v>
      </c>
      <c r="F1678">
        <v>0</v>
      </c>
      <c r="G1678">
        <v>0</v>
      </c>
      <c r="H1678">
        <v>1.6203333865899772</v>
      </c>
      <c r="I1678">
        <v>2.4357969503861558</v>
      </c>
      <c r="J1678" s="1" t="s">
        <v>6482</v>
      </c>
    </row>
    <row r="1679" spans="1:10" x14ac:dyDescent="0.25">
      <c r="A1679" s="1" t="s">
        <v>6483</v>
      </c>
      <c r="B1679" s="1" t="s">
        <v>986</v>
      </c>
      <c r="C1679">
        <v>0.22240193849091058</v>
      </c>
      <c r="D1679">
        <v>0.61591287733448241</v>
      </c>
      <c r="E1679">
        <f>-LOG(GO_Biological_Process_2021_table[[#This Row],[Adjusted P-value]],10)</f>
        <v>0.21048071570704532</v>
      </c>
      <c r="F1679">
        <v>0</v>
      </c>
      <c r="G1679">
        <v>0</v>
      </c>
      <c r="H1679">
        <v>1.6203333865899772</v>
      </c>
      <c r="I1679">
        <v>2.4357969503861558</v>
      </c>
      <c r="J1679" s="1" t="s">
        <v>6484</v>
      </c>
    </row>
    <row r="1680" spans="1:10" x14ac:dyDescent="0.25">
      <c r="A1680" s="1" t="s">
        <v>6485</v>
      </c>
      <c r="B1680" s="1" t="s">
        <v>995</v>
      </c>
      <c r="C1680">
        <v>0.22417774739997073</v>
      </c>
      <c r="D1680">
        <v>0.62009166200456189</v>
      </c>
      <c r="E1680">
        <f>-LOG(GO_Biological_Process_2021_table[[#This Row],[Adjusted P-value]],10)</f>
        <v>0.20754410830754769</v>
      </c>
      <c r="F1680">
        <v>0</v>
      </c>
      <c r="G1680">
        <v>0</v>
      </c>
      <c r="H1680">
        <v>1.4262910798122066</v>
      </c>
      <c r="I1680">
        <v>2.1327559102617411</v>
      </c>
      <c r="J1680" s="1" t="s">
        <v>6486</v>
      </c>
    </row>
    <row r="1681" spans="1:10" x14ac:dyDescent="0.25">
      <c r="A1681" s="1" t="s">
        <v>6487</v>
      </c>
      <c r="B1681" s="1" t="s">
        <v>995</v>
      </c>
      <c r="C1681">
        <v>0.22417774739997073</v>
      </c>
      <c r="D1681">
        <v>0.62009166200456189</v>
      </c>
      <c r="E1681">
        <f>-LOG(GO_Biological_Process_2021_table[[#This Row],[Adjusted P-value]],10)</f>
        <v>0.20754410830754769</v>
      </c>
      <c r="F1681">
        <v>0</v>
      </c>
      <c r="G1681">
        <v>0</v>
      </c>
      <c r="H1681">
        <v>1.4262910798122066</v>
      </c>
      <c r="I1681">
        <v>2.1327559102617411</v>
      </c>
      <c r="J1681" s="1" t="s">
        <v>6488</v>
      </c>
    </row>
    <row r="1682" spans="1:10" x14ac:dyDescent="0.25">
      <c r="A1682" s="1" t="s">
        <v>6489</v>
      </c>
      <c r="B1682" s="1" t="s">
        <v>998</v>
      </c>
      <c r="C1682">
        <v>0.22525321287544439</v>
      </c>
      <c r="D1682">
        <v>0.6214562628855107</v>
      </c>
      <c r="E1682">
        <f>-LOG(GO_Biological_Process_2021_table[[#This Row],[Adjusted P-value]],10)</f>
        <v>0.20658943090950138</v>
      </c>
      <c r="F1682">
        <v>0</v>
      </c>
      <c r="G1682">
        <v>0</v>
      </c>
      <c r="H1682">
        <v>1.5278847764193602</v>
      </c>
      <c r="I1682">
        <v>2.2773582776107206</v>
      </c>
      <c r="J1682" s="1" t="s">
        <v>6490</v>
      </c>
    </row>
    <row r="1683" spans="1:10" x14ac:dyDescent="0.25">
      <c r="A1683" s="1" t="s">
        <v>6491</v>
      </c>
      <c r="B1683" s="1" t="s">
        <v>998</v>
      </c>
      <c r="C1683">
        <v>0.22525321287544439</v>
      </c>
      <c r="D1683">
        <v>0.6214562628855107</v>
      </c>
      <c r="E1683">
        <f>-LOG(GO_Biological_Process_2021_table[[#This Row],[Adjusted P-value]],10)</f>
        <v>0.20658943090950138</v>
      </c>
      <c r="F1683">
        <v>0</v>
      </c>
      <c r="G1683">
        <v>0</v>
      </c>
      <c r="H1683">
        <v>1.5278847764193602</v>
      </c>
      <c r="I1683">
        <v>2.2773582776107206</v>
      </c>
      <c r="J1683" s="1" t="s">
        <v>6492</v>
      </c>
    </row>
    <row r="1684" spans="1:10" x14ac:dyDescent="0.25">
      <c r="A1684" s="1" t="s">
        <v>6493</v>
      </c>
      <c r="B1684" s="1" t="s">
        <v>998</v>
      </c>
      <c r="C1684">
        <v>0.22525321287544439</v>
      </c>
      <c r="D1684">
        <v>0.6214562628855107</v>
      </c>
      <c r="E1684">
        <f>-LOG(GO_Biological_Process_2021_table[[#This Row],[Adjusted P-value]],10)</f>
        <v>0.20658943090950138</v>
      </c>
      <c r="F1684">
        <v>0</v>
      </c>
      <c r="G1684">
        <v>0</v>
      </c>
      <c r="H1684">
        <v>1.5278847764193602</v>
      </c>
      <c r="I1684">
        <v>2.2773582776107206</v>
      </c>
      <c r="J1684" s="1" t="s">
        <v>6494</v>
      </c>
    </row>
    <row r="1685" spans="1:10" x14ac:dyDescent="0.25">
      <c r="A1685" s="1" t="s">
        <v>6495</v>
      </c>
      <c r="B1685" s="1" t="s">
        <v>6496</v>
      </c>
      <c r="C1685">
        <v>0.22547347949751903</v>
      </c>
      <c r="D1685">
        <v>0.6214562628855107</v>
      </c>
      <c r="E1685">
        <f>-LOG(GO_Biological_Process_2021_table[[#This Row],[Adjusted P-value]],10)</f>
        <v>0.20658943090950138</v>
      </c>
      <c r="F1685">
        <v>0</v>
      </c>
      <c r="G1685">
        <v>0</v>
      </c>
      <c r="H1685">
        <v>1.4681041918233568</v>
      </c>
      <c r="I1685">
        <v>2.1868186134694958</v>
      </c>
      <c r="J1685" s="1" t="s">
        <v>6241</v>
      </c>
    </row>
    <row r="1686" spans="1:10" x14ac:dyDescent="0.25">
      <c r="A1686" s="1" t="s">
        <v>6497</v>
      </c>
      <c r="B1686" s="1" t="s">
        <v>6496</v>
      </c>
      <c r="C1686">
        <v>0.22547347949751903</v>
      </c>
      <c r="D1686">
        <v>0.6214562628855107</v>
      </c>
      <c r="E1686">
        <f>-LOG(GO_Biological_Process_2021_table[[#This Row],[Adjusted P-value]],10)</f>
        <v>0.20658943090950138</v>
      </c>
      <c r="F1686">
        <v>0</v>
      </c>
      <c r="G1686">
        <v>0</v>
      </c>
      <c r="H1686">
        <v>1.4681041918233568</v>
      </c>
      <c r="I1686">
        <v>2.1868186134694958</v>
      </c>
      <c r="J1686" s="1" t="s">
        <v>6498</v>
      </c>
    </row>
    <row r="1687" spans="1:10" x14ac:dyDescent="0.25">
      <c r="A1687" s="1" t="s">
        <v>6499</v>
      </c>
      <c r="B1687" s="1" t="s">
        <v>6496</v>
      </c>
      <c r="C1687">
        <v>0.22547347949751903</v>
      </c>
      <c r="D1687">
        <v>0.6214562628855107</v>
      </c>
      <c r="E1687">
        <f>-LOG(GO_Biological_Process_2021_table[[#This Row],[Adjusted P-value]],10)</f>
        <v>0.20658943090950138</v>
      </c>
      <c r="F1687">
        <v>0</v>
      </c>
      <c r="G1687">
        <v>0</v>
      </c>
      <c r="H1687">
        <v>1.4681041918233568</v>
      </c>
      <c r="I1687">
        <v>2.1868186134694958</v>
      </c>
      <c r="J1687" s="1" t="s">
        <v>6500</v>
      </c>
    </row>
    <row r="1688" spans="1:10" x14ac:dyDescent="0.25">
      <c r="A1688" s="1" t="s">
        <v>6501</v>
      </c>
      <c r="B1688" s="1" t="s">
        <v>6502</v>
      </c>
      <c r="C1688">
        <v>0.22658966440909803</v>
      </c>
      <c r="D1688">
        <v>0.62416251956673297</v>
      </c>
      <c r="E1688">
        <f>-LOG(GO_Biological_Process_2021_table[[#This Row],[Adjusted P-value]],10)</f>
        <v>0.20470231390532864</v>
      </c>
      <c r="F1688">
        <v>0</v>
      </c>
      <c r="G1688">
        <v>0</v>
      </c>
      <c r="H1688">
        <v>1.1769740366648809</v>
      </c>
      <c r="I1688">
        <v>1.7473527716117729</v>
      </c>
      <c r="J1688" s="1" t="s">
        <v>6503</v>
      </c>
    </row>
    <row r="1689" spans="1:10" x14ac:dyDescent="0.25">
      <c r="A1689" s="1" t="s">
        <v>6504</v>
      </c>
      <c r="B1689" s="1" t="s">
        <v>6505</v>
      </c>
      <c r="C1689">
        <v>0.22944487199393659</v>
      </c>
      <c r="D1689">
        <v>0.63165303326766786</v>
      </c>
      <c r="E1689">
        <f>-LOG(GO_Biological_Process_2021_table[[#This Row],[Adjusted P-value]],10)</f>
        <v>0.19952141398895148</v>
      </c>
      <c r="F1689">
        <v>0</v>
      </c>
      <c r="G1689">
        <v>0</v>
      </c>
      <c r="H1689">
        <v>1.3542518853470973</v>
      </c>
      <c r="I1689">
        <v>1.9935840266199534</v>
      </c>
      <c r="J1689" s="1" t="s">
        <v>6506</v>
      </c>
    </row>
    <row r="1690" spans="1:10" x14ac:dyDescent="0.25">
      <c r="A1690" s="1" t="s">
        <v>6507</v>
      </c>
      <c r="B1690" s="1" t="s">
        <v>6508</v>
      </c>
      <c r="C1690">
        <v>0.23270299394025973</v>
      </c>
      <c r="D1690">
        <v>0.63337717450471276</v>
      </c>
      <c r="E1690">
        <f>-LOG(GO_Biological_Process_2021_table[[#This Row],[Adjusted P-value]],10)</f>
        <v>0.19833759168287654</v>
      </c>
      <c r="F1690">
        <v>0</v>
      </c>
      <c r="G1690">
        <v>0</v>
      </c>
      <c r="H1690">
        <v>1.2078470641784251</v>
      </c>
      <c r="I1690">
        <v>1.7610317706787515</v>
      </c>
      <c r="J1690" s="1" t="s">
        <v>6509</v>
      </c>
    </row>
    <row r="1691" spans="1:10" x14ac:dyDescent="0.25">
      <c r="A1691" s="1" t="s">
        <v>6510</v>
      </c>
      <c r="B1691" s="1" t="s">
        <v>1001</v>
      </c>
      <c r="C1691">
        <v>0.23298429762898329</v>
      </c>
      <c r="D1691">
        <v>0.63337717450471276</v>
      </c>
      <c r="E1691">
        <f>-LOG(GO_Biological_Process_2021_table[[#This Row],[Adjusted P-value]],10)</f>
        <v>0.19833759168287654</v>
      </c>
      <c r="F1691">
        <v>0</v>
      </c>
      <c r="G1691">
        <v>0</v>
      </c>
      <c r="H1691">
        <v>1.3754047479238318</v>
      </c>
      <c r="I1691">
        <v>2.0036679326652544</v>
      </c>
      <c r="J1691" s="1" t="s">
        <v>6511</v>
      </c>
    </row>
    <row r="1692" spans="1:10" x14ac:dyDescent="0.25">
      <c r="A1692" s="1" t="s">
        <v>6512</v>
      </c>
      <c r="B1692" s="1" t="s">
        <v>1004</v>
      </c>
      <c r="C1692">
        <v>0.23335828214459153</v>
      </c>
      <c r="D1692">
        <v>0.63337717450471276</v>
      </c>
      <c r="E1692">
        <f>-LOG(GO_Biological_Process_2021_table[[#This Row],[Adjusted P-value]],10)</f>
        <v>0.19833759168287654</v>
      </c>
      <c r="F1692">
        <v>0</v>
      </c>
      <c r="G1692">
        <v>0</v>
      </c>
      <c r="H1692">
        <v>1.7108196721311475</v>
      </c>
      <c r="I1692">
        <v>2.489551109136412</v>
      </c>
      <c r="J1692" s="1" t="s">
        <v>6513</v>
      </c>
    </row>
    <row r="1693" spans="1:10" x14ac:dyDescent="0.25">
      <c r="A1693" s="1" t="s">
        <v>6514</v>
      </c>
      <c r="B1693" s="1" t="s">
        <v>1004</v>
      </c>
      <c r="C1693">
        <v>0.23335828214459153</v>
      </c>
      <c r="D1693">
        <v>0.63337717450471276</v>
      </c>
      <c r="E1693">
        <f>-LOG(GO_Biological_Process_2021_table[[#This Row],[Adjusted P-value]],10)</f>
        <v>0.19833759168287654</v>
      </c>
      <c r="F1693">
        <v>0</v>
      </c>
      <c r="G1693">
        <v>0</v>
      </c>
      <c r="H1693">
        <v>1.7108196721311475</v>
      </c>
      <c r="I1693">
        <v>2.489551109136412</v>
      </c>
      <c r="J1693" s="1" t="s">
        <v>6515</v>
      </c>
    </row>
    <row r="1694" spans="1:10" x14ac:dyDescent="0.25">
      <c r="A1694" s="1" t="s">
        <v>6516</v>
      </c>
      <c r="B1694" s="1" t="s">
        <v>1004</v>
      </c>
      <c r="C1694">
        <v>0.23335828214459153</v>
      </c>
      <c r="D1694">
        <v>0.63337717450471276</v>
      </c>
      <c r="E1694">
        <f>-LOG(GO_Biological_Process_2021_table[[#This Row],[Adjusted P-value]],10)</f>
        <v>0.19833759168287654</v>
      </c>
      <c r="F1694">
        <v>0</v>
      </c>
      <c r="G1694">
        <v>0</v>
      </c>
      <c r="H1694">
        <v>1.7108196721311475</v>
      </c>
      <c r="I1694">
        <v>2.489551109136412</v>
      </c>
      <c r="J1694" s="1" t="s">
        <v>6517</v>
      </c>
    </row>
    <row r="1695" spans="1:10" x14ac:dyDescent="0.25">
      <c r="A1695" s="1" t="s">
        <v>6518</v>
      </c>
      <c r="B1695" s="1" t="s">
        <v>1004</v>
      </c>
      <c r="C1695">
        <v>0.23335828214459153</v>
      </c>
      <c r="D1695">
        <v>0.63337717450471276</v>
      </c>
      <c r="E1695">
        <f>-LOG(GO_Biological_Process_2021_table[[#This Row],[Adjusted P-value]],10)</f>
        <v>0.19833759168287654</v>
      </c>
      <c r="F1695">
        <v>0</v>
      </c>
      <c r="G1695">
        <v>0</v>
      </c>
      <c r="H1695">
        <v>1.7108196721311475</v>
      </c>
      <c r="I1695">
        <v>2.489551109136412</v>
      </c>
      <c r="J1695" s="1" t="s">
        <v>6519</v>
      </c>
    </row>
    <row r="1696" spans="1:10" x14ac:dyDescent="0.25">
      <c r="A1696" s="1" t="s">
        <v>6520</v>
      </c>
      <c r="B1696" s="1" t="s">
        <v>1004</v>
      </c>
      <c r="C1696">
        <v>0.23335828214459153</v>
      </c>
      <c r="D1696">
        <v>0.63337717450471276</v>
      </c>
      <c r="E1696">
        <f>-LOG(GO_Biological_Process_2021_table[[#This Row],[Adjusted P-value]],10)</f>
        <v>0.19833759168287654</v>
      </c>
      <c r="F1696">
        <v>0</v>
      </c>
      <c r="G1696">
        <v>0</v>
      </c>
      <c r="H1696">
        <v>1.7108196721311475</v>
      </c>
      <c r="I1696">
        <v>2.489551109136412</v>
      </c>
      <c r="J1696" s="1" t="s">
        <v>6521</v>
      </c>
    </row>
    <row r="1697" spans="1:10" x14ac:dyDescent="0.25">
      <c r="A1697" s="1" t="s">
        <v>6522</v>
      </c>
      <c r="B1697" s="1" t="s">
        <v>1004</v>
      </c>
      <c r="C1697">
        <v>0.23335828214459153</v>
      </c>
      <c r="D1697">
        <v>0.63337717450471276</v>
      </c>
      <c r="E1697">
        <f>-LOG(GO_Biological_Process_2021_table[[#This Row],[Adjusted P-value]],10)</f>
        <v>0.19833759168287654</v>
      </c>
      <c r="F1697">
        <v>0</v>
      </c>
      <c r="G1697">
        <v>0</v>
      </c>
      <c r="H1697">
        <v>1.7108196721311475</v>
      </c>
      <c r="I1697">
        <v>2.489551109136412</v>
      </c>
      <c r="J1697" s="1" t="s">
        <v>6201</v>
      </c>
    </row>
    <row r="1698" spans="1:10" x14ac:dyDescent="0.25">
      <c r="A1698" s="1" t="s">
        <v>6523</v>
      </c>
      <c r="B1698" s="1" t="s">
        <v>6524</v>
      </c>
      <c r="C1698">
        <v>0.23524752428492263</v>
      </c>
      <c r="D1698">
        <v>0.63337717450471276</v>
      </c>
      <c r="E1698">
        <f>-LOG(GO_Biological_Process_2021_table[[#This Row],[Adjusted P-value]],10)</f>
        <v>0.19833759168287654</v>
      </c>
      <c r="F1698">
        <v>0</v>
      </c>
      <c r="G1698">
        <v>0</v>
      </c>
      <c r="H1698">
        <v>1.2251652801400523</v>
      </c>
      <c r="I1698">
        <v>1.7729575345139807</v>
      </c>
      <c r="J1698" s="1" t="s">
        <v>6525</v>
      </c>
    </row>
    <row r="1699" spans="1:10" x14ac:dyDescent="0.25">
      <c r="A1699" s="1" t="s">
        <v>6526</v>
      </c>
      <c r="B1699" s="1" t="s">
        <v>6527</v>
      </c>
      <c r="C1699">
        <v>0.23609024175370527</v>
      </c>
      <c r="D1699">
        <v>0.63337717450471276</v>
      </c>
      <c r="E1699">
        <f>-LOG(GO_Biological_Process_2021_table[[#This Row],[Adjusted P-value]],10)</f>
        <v>0.19833759168287654</v>
      </c>
      <c r="F1699">
        <v>0</v>
      </c>
      <c r="G1699">
        <v>0</v>
      </c>
      <c r="H1699">
        <v>1.4028322943123219</v>
      </c>
      <c r="I1699">
        <v>2.0250461668622521</v>
      </c>
      <c r="J1699" s="1" t="s">
        <v>6528</v>
      </c>
    </row>
    <row r="1700" spans="1:10" x14ac:dyDescent="0.25">
      <c r="A1700" s="1" t="s">
        <v>6529</v>
      </c>
      <c r="B1700" s="1" t="s">
        <v>6530</v>
      </c>
      <c r="C1700">
        <v>0.2384729826832076</v>
      </c>
      <c r="D1700">
        <v>0.63337717450471276</v>
      </c>
      <c r="E1700">
        <f>-LOG(GO_Biological_Process_2021_table[[#This Row],[Adjusted P-value]],10)</f>
        <v>0.19833759168287654</v>
      </c>
      <c r="F1700">
        <v>0</v>
      </c>
      <c r="G1700">
        <v>0</v>
      </c>
      <c r="H1700">
        <v>1.4397924655989172</v>
      </c>
      <c r="I1700">
        <v>2.0639414271141652</v>
      </c>
      <c r="J1700" s="1" t="s">
        <v>6531</v>
      </c>
    </row>
    <row r="1701" spans="1:10" x14ac:dyDescent="0.25">
      <c r="A1701" s="1" t="s">
        <v>6532</v>
      </c>
      <c r="B1701" s="1" t="s">
        <v>1009</v>
      </c>
      <c r="C1701">
        <v>0.23859673230318112</v>
      </c>
      <c r="D1701">
        <v>0.63337717450471276</v>
      </c>
      <c r="E1701">
        <f>-LOG(GO_Biological_Process_2021_table[[#This Row],[Adjusted P-value]],10)</f>
        <v>0.19833759168287654</v>
      </c>
      <c r="F1701">
        <v>0</v>
      </c>
      <c r="G1701">
        <v>0</v>
      </c>
      <c r="H1701">
        <v>1.5725903718253558</v>
      </c>
      <c r="I1701">
        <v>2.2534912818084689</v>
      </c>
      <c r="J1701" s="1" t="s">
        <v>6533</v>
      </c>
    </row>
    <row r="1702" spans="1:10" x14ac:dyDescent="0.25">
      <c r="A1702" s="1" t="s">
        <v>6534</v>
      </c>
      <c r="B1702" s="1" t="s">
        <v>1009</v>
      </c>
      <c r="C1702">
        <v>0.23859673230318112</v>
      </c>
      <c r="D1702">
        <v>0.63337717450471276</v>
      </c>
      <c r="E1702">
        <f>-LOG(GO_Biological_Process_2021_table[[#This Row],[Adjusted P-value]],10)</f>
        <v>0.19833759168287654</v>
      </c>
      <c r="F1702">
        <v>0</v>
      </c>
      <c r="G1702">
        <v>0</v>
      </c>
      <c r="H1702">
        <v>1.5725903718253558</v>
      </c>
      <c r="I1702">
        <v>2.2534912818084689</v>
      </c>
      <c r="J1702" s="1" t="s">
        <v>6535</v>
      </c>
    </row>
    <row r="1703" spans="1:10" x14ac:dyDescent="0.25">
      <c r="A1703" s="1" t="s">
        <v>6536</v>
      </c>
      <c r="B1703" s="1" t="s">
        <v>1009</v>
      </c>
      <c r="C1703">
        <v>0.23859673230318112</v>
      </c>
      <c r="D1703">
        <v>0.63337717450471276</v>
      </c>
      <c r="E1703">
        <f>-LOG(GO_Biological_Process_2021_table[[#This Row],[Adjusted P-value]],10)</f>
        <v>0.19833759168287654</v>
      </c>
      <c r="F1703">
        <v>0</v>
      </c>
      <c r="G1703">
        <v>0</v>
      </c>
      <c r="H1703">
        <v>1.5725903718253558</v>
      </c>
      <c r="I1703">
        <v>2.2534912818084689</v>
      </c>
      <c r="J1703" s="1" t="s">
        <v>6537</v>
      </c>
    </row>
    <row r="1704" spans="1:10" x14ac:dyDescent="0.25">
      <c r="A1704" s="1" t="s">
        <v>6538</v>
      </c>
      <c r="B1704" s="1" t="s">
        <v>1009</v>
      </c>
      <c r="C1704">
        <v>0.23859673230318112</v>
      </c>
      <c r="D1704">
        <v>0.63337717450471276</v>
      </c>
      <c r="E1704">
        <f>-LOG(GO_Biological_Process_2021_table[[#This Row],[Adjusted P-value]],10)</f>
        <v>0.19833759168287654</v>
      </c>
      <c r="F1704">
        <v>0</v>
      </c>
      <c r="G1704">
        <v>0</v>
      </c>
      <c r="H1704">
        <v>1.5725903718253558</v>
      </c>
      <c r="I1704">
        <v>2.2534912818084689</v>
      </c>
      <c r="J1704" s="1" t="s">
        <v>6539</v>
      </c>
    </row>
    <row r="1705" spans="1:10" x14ac:dyDescent="0.25">
      <c r="A1705" s="1" t="s">
        <v>6540</v>
      </c>
      <c r="B1705" s="1" t="s">
        <v>6541</v>
      </c>
      <c r="C1705">
        <v>0.23962686674402367</v>
      </c>
      <c r="D1705">
        <v>0.63337717450471276</v>
      </c>
      <c r="E1705">
        <f>-LOG(GO_Biological_Process_2021_table[[#This Row],[Adjusted P-value]],10)</f>
        <v>0.19833759168287654</v>
      </c>
      <c r="F1705">
        <v>0</v>
      </c>
      <c r="G1705">
        <v>0</v>
      </c>
      <c r="H1705">
        <v>1.4922707816461735</v>
      </c>
      <c r="I1705">
        <v>2.1319659109962332</v>
      </c>
      <c r="J1705" s="1" t="s">
        <v>6542</v>
      </c>
    </row>
    <row r="1706" spans="1:10" x14ac:dyDescent="0.25">
      <c r="A1706" s="1" t="s">
        <v>6543</v>
      </c>
      <c r="B1706" s="1" t="s">
        <v>6541</v>
      </c>
      <c r="C1706">
        <v>0.23962686674402367</v>
      </c>
      <c r="D1706">
        <v>0.63337717450471276</v>
      </c>
      <c r="E1706">
        <f>-LOG(GO_Biological_Process_2021_table[[#This Row],[Adjusted P-value]],10)</f>
        <v>0.19833759168287654</v>
      </c>
      <c r="F1706">
        <v>0</v>
      </c>
      <c r="G1706">
        <v>0</v>
      </c>
      <c r="H1706">
        <v>1.4922707816461735</v>
      </c>
      <c r="I1706">
        <v>2.1319659109962332</v>
      </c>
      <c r="J1706" s="1" t="s">
        <v>6544</v>
      </c>
    </row>
    <row r="1707" spans="1:10" x14ac:dyDescent="0.25">
      <c r="A1707" s="1" t="s">
        <v>6545</v>
      </c>
      <c r="B1707" s="1" t="s">
        <v>6546</v>
      </c>
      <c r="C1707">
        <v>0.23990040453060907</v>
      </c>
      <c r="D1707">
        <v>0.63337717450471276</v>
      </c>
      <c r="E1707">
        <f>-LOG(GO_Biological_Process_2021_table[[#This Row],[Adjusted P-value]],10)</f>
        <v>0.19833759168287654</v>
      </c>
      <c r="F1707">
        <v>0</v>
      </c>
      <c r="G1707">
        <v>0</v>
      </c>
      <c r="H1707">
        <v>1.337250293772033</v>
      </c>
      <c r="I1707">
        <v>1.9089668146299352</v>
      </c>
      <c r="J1707" s="1" t="s">
        <v>6547</v>
      </c>
    </row>
    <row r="1708" spans="1:10" x14ac:dyDescent="0.25">
      <c r="A1708" s="1" t="s">
        <v>6548</v>
      </c>
      <c r="B1708" s="1" t="s">
        <v>6546</v>
      </c>
      <c r="C1708">
        <v>0.23990040453060907</v>
      </c>
      <c r="D1708">
        <v>0.63337717450471276</v>
      </c>
      <c r="E1708">
        <f>-LOG(GO_Biological_Process_2021_table[[#This Row],[Adjusted P-value]],10)</f>
        <v>0.19833759168287654</v>
      </c>
      <c r="F1708">
        <v>0</v>
      </c>
      <c r="G1708">
        <v>0</v>
      </c>
      <c r="H1708">
        <v>1.337250293772033</v>
      </c>
      <c r="I1708">
        <v>1.9089668146299352</v>
      </c>
      <c r="J1708" s="1" t="s">
        <v>6549</v>
      </c>
    </row>
    <row r="1709" spans="1:10" x14ac:dyDescent="0.25">
      <c r="A1709" s="1" t="s">
        <v>6550</v>
      </c>
      <c r="B1709" s="1" t="s">
        <v>6546</v>
      </c>
      <c r="C1709">
        <v>0.23990040453060907</v>
      </c>
      <c r="D1709">
        <v>0.63337717450471276</v>
      </c>
      <c r="E1709">
        <f>-LOG(GO_Biological_Process_2021_table[[#This Row],[Adjusted P-value]],10)</f>
        <v>0.19833759168287654</v>
      </c>
      <c r="F1709">
        <v>0</v>
      </c>
      <c r="G1709">
        <v>0</v>
      </c>
      <c r="H1709">
        <v>1.337250293772033</v>
      </c>
      <c r="I1709">
        <v>1.9089668146299352</v>
      </c>
      <c r="J1709" s="1" t="s">
        <v>6551</v>
      </c>
    </row>
    <row r="1710" spans="1:10" x14ac:dyDescent="0.25">
      <c r="A1710" s="1" t="s">
        <v>6552</v>
      </c>
      <c r="B1710" s="1" t="s">
        <v>1021</v>
      </c>
      <c r="C1710">
        <v>0.24151120412887805</v>
      </c>
      <c r="D1710">
        <v>0.63337717450471276</v>
      </c>
      <c r="E1710">
        <f>-LOG(GO_Biological_Process_2021_table[[#This Row],[Adjusted P-value]],10)</f>
        <v>0.19833759168287654</v>
      </c>
      <c r="F1710">
        <v>0</v>
      </c>
      <c r="G1710">
        <v>0</v>
      </c>
      <c r="H1710">
        <v>2.3754385964912279</v>
      </c>
      <c r="I1710">
        <v>3.375116781192196</v>
      </c>
      <c r="J1710" s="1" t="s">
        <v>6553</v>
      </c>
    </row>
    <row r="1711" spans="1:10" x14ac:dyDescent="0.25">
      <c r="A1711" s="1" t="s">
        <v>6554</v>
      </c>
      <c r="B1711" s="1" t="s">
        <v>1021</v>
      </c>
      <c r="C1711">
        <v>0.24151120412887805</v>
      </c>
      <c r="D1711">
        <v>0.63337717450471276</v>
      </c>
      <c r="E1711">
        <f>-LOG(GO_Biological_Process_2021_table[[#This Row],[Adjusted P-value]],10)</f>
        <v>0.19833759168287654</v>
      </c>
      <c r="F1711">
        <v>0</v>
      </c>
      <c r="G1711">
        <v>0</v>
      </c>
      <c r="H1711">
        <v>2.3754385964912279</v>
      </c>
      <c r="I1711">
        <v>3.375116781192196</v>
      </c>
      <c r="J1711" s="1" t="s">
        <v>6006</v>
      </c>
    </row>
    <row r="1712" spans="1:10" x14ac:dyDescent="0.25">
      <c r="A1712" s="1" t="s">
        <v>6555</v>
      </c>
      <c r="B1712" s="1" t="s">
        <v>1021</v>
      </c>
      <c r="C1712">
        <v>0.24151120412887805</v>
      </c>
      <c r="D1712">
        <v>0.63337717450471276</v>
      </c>
      <c r="E1712">
        <f>-LOG(GO_Biological_Process_2021_table[[#This Row],[Adjusted P-value]],10)</f>
        <v>0.19833759168287654</v>
      </c>
      <c r="F1712">
        <v>0</v>
      </c>
      <c r="G1712">
        <v>0</v>
      </c>
      <c r="H1712">
        <v>2.3754385964912279</v>
      </c>
      <c r="I1712">
        <v>3.375116781192196</v>
      </c>
      <c r="J1712" s="1" t="s">
        <v>6556</v>
      </c>
    </row>
    <row r="1713" spans="1:10" x14ac:dyDescent="0.25">
      <c r="A1713" s="1" t="s">
        <v>6557</v>
      </c>
      <c r="B1713" s="1" t="s">
        <v>1021</v>
      </c>
      <c r="C1713">
        <v>0.24151120412887805</v>
      </c>
      <c r="D1713">
        <v>0.63337717450471276</v>
      </c>
      <c r="E1713">
        <f>-LOG(GO_Biological_Process_2021_table[[#This Row],[Adjusted P-value]],10)</f>
        <v>0.19833759168287654</v>
      </c>
      <c r="F1713">
        <v>0</v>
      </c>
      <c r="G1713">
        <v>0</v>
      </c>
      <c r="H1713">
        <v>2.3754385964912279</v>
      </c>
      <c r="I1713">
        <v>3.375116781192196</v>
      </c>
      <c r="J1713" s="1" t="s">
        <v>6558</v>
      </c>
    </row>
    <row r="1714" spans="1:10" x14ac:dyDescent="0.25">
      <c r="A1714" s="1" t="s">
        <v>6559</v>
      </c>
      <c r="B1714" s="1" t="s">
        <v>1021</v>
      </c>
      <c r="C1714">
        <v>0.24151120412887805</v>
      </c>
      <c r="D1714">
        <v>0.63337717450471276</v>
      </c>
      <c r="E1714">
        <f>-LOG(GO_Biological_Process_2021_table[[#This Row],[Adjusted P-value]],10)</f>
        <v>0.19833759168287654</v>
      </c>
      <c r="F1714">
        <v>0</v>
      </c>
      <c r="G1714">
        <v>0</v>
      </c>
      <c r="H1714">
        <v>2.3754385964912279</v>
      </c>
      <c r="I1714">
        <v>3.375116781192196</v>
      </c>
      <c r="J1714" s="1" t="s">
        <v>6560</v>
      </c>
    </row>
    <row r="1715" spans="1:10" x14ac:dyDescent="0.25">
      <c r="A1715" s="1" t="s">
        <v>6561</v>
      </c>
      <c r="B1715" s="1" t="s">
        <v>1021</v>
      </c>
      <c r="C1715">
        <v>0.24151120412887805</v>
      </c>
      <c r="D1715">
        <v>0.63337717450471276</v>
      </c>
      <c r="E1715">
        <f>-LOG(GO_Biological_Process_2021_table[[#This Row],[Adjusted P-value]],10)</f>
        <v>0.19833759168287654</v>
      </c>
      <c r="F1715">
        <v>0</v>
      </c>
      <c r="G1715">
        <v>0</v>
      </c>
      <c r="H1715">
        <v>2.3754385964912279</v>
      </c>
      <c r="I1715">
        <v>3.375116781192196</v>
      </c>
      <c r="J1715" s="1" t="s">
        <v>6562</v>
      </c>
    </row>
    <row r="1716" spans="1:10" x14ac:dyDescent="0.25">
      <c r="A1716" s="1" t="s">
        <v>6563</v>
      </c>
      <c r="B1716" s="1" t="s">
        <v>1021</v>
      </c>
      <c r="C1716">
        <v>0.24151120412887805</v>
      </c>
      <c r="D1716">
        <v>0.63337717450471276</v>
      </c>
      <c r="E1716">
        <f>-LOG(GO_Biological_Process_2021_table[[#This Row],[Adjusted P-value]],10)</f>
        <v>0.19833759168287654</v>
      </c>
      <c r="F1716">
        <v>0</v>
      </c>
      <c r="G1716">
        <v>0</v>
      </c>
      <c r="H1716">
        <v>2.3754385964912279</v>
      </c>
      <c r="I1716">
        <v>3.375116781192196</v>
      </c>
      <c r="J1716" s="1" t="s">
        <v>6564</v>
      </c>
    </row>
    <row r="1717" spans="1:10" x14ac:dyDescent="0.25">
      <c r="A1717" s="1" t="s">
        <v>6565</v>
      </c>
      <c r="B1717" s="1" t="s">
        <v>1021</v>
      </c>
      <c r="C1717">
        <v>0.24151120412887805</v>
      </c>
      <c r="D1717">
        <v>0.63337717450471276</v>
      </c>
      <c r="E1717">
        <f>-LOG(GO_Biological_Process_2021_table[[#This Row],[Adjusted P-value]],10)</f>
        <v>0.19833759168287654</v>
      </c>
      <c r="F1717">
        <v>0</v>
      </c>
      <c r="G1717">
        <v>0</v>
      </c>
      <c r="H1717">
        <v>2.3754385964912279</v>
      </c>
      <c r="I1717">
        <v>3.375116781192196</v>
      </c>
      <c r="J1717" s="1" t="s">
        <v>6566</v>
      </c>
    </row>
    <row r="1718" spans="1:10" x14ac:dyDescent="0.25">
      <c r="A1718" s="1" t="s">
        <v>6567</v>
      </c>
      <c r="B1718" s="1" t="s">
        <v>1021</v>
      </c>
      <c r="C1718">
        <v>0.24151120412887805</v>
      </c>
      <c r="D1718">
        <v>0.63337717450471276</v>
      </c>
      <c r="E1718">
        <f>-LOG(GO_Biological_Process_2021_table[[#This Row],[Adjusted P-value]],10)</f>
        <v>0.19833759168287654</v>
      </c>
      <c r="F1718">
        <v>0</v>
      </c>
      <c r="G1718">
        <v>0</v>
      </c>
      <c r="H1718">
        <v>2.3754385964912279</v>
      </c>
      <c r="I1718">
        <v>3.375116781192196</v>
      </c>
      <c r="J1718" s="1" t="s">
        <v>6568</v>
      </c>
    </row>
    <row r="1719" spans="1:10" x14ac:dyDescent="0.25">
      <c r="A1719" s="1" t="s">
        <v>6569</v>
      </c>
      <c r="B1719" s="1" t="s">
        <v>1021</v>
      </c>
      <c r="C1719">
        <v>0.24151120412887805</v>
      </c>
      <c r="D1719">
        <v>0.63337717450471276</v>
      </c>
      <c r="E1719">
        <f>-LOG(GO_Biological_Process_2021_table[[#This Row],[Adjusted P-value]],10)</f>
        <v>0.19833759168287654</v>
      </c>
      <c r="F1719">
        <v>0</v>
      </c>
      <c r="G1719">
        <v>0</v>
      </c>
      <c r="H1719">
        <v>2.3754385964912279</v>
      </c>
      <c r="I1719">
        <v>3.375116781192196</v>
      </c>
      <c r="J1719" s="1" t="s">
        <v>6570</v>
      </c>
    </row>
    <row r="1720" spans="1:10" x14ac:dyDescent="0.25">
      <c r="A1720" s="1" t="s">
        <v>6571</v>
      </c>
      <c r="B1720" s="1" t="s">
        <v>1021</v>
      </c>
      <c r="C1720">
        <v>0.24151120412887805</v>
      </c>
      <c r="D1720">
        <v>0.63337717450471276</v>
      </c>
      <c r="E1720">
        <f>-LOG(GO_Biological_Process_2021_table[[#This Row],[Adjusted P-value]],10)</f>
        <v>0.19833759168287654</v>
      </c>
      <c r="F1720">
        <v>0</v>
      </c>
      <c r="G1720">
        <v>0</v>
      </c>
      <c r="H1720">
        <v>2.3754385964912279</v>
      </c>
      <c r="I1720">
        <v>3.375116781192196</v>
      </c>
      <c r="J1720" s="1" t="s">
        <v>6572</v>
      </c>
    </row>
    <row r="1721" spans="1:10" x14ac:dyDescent="0.25">
      <c r="A1721" s="1" t="s">
        <v>6573</v>
      </c>
      <c r="B1721" s="1" t="s">
        <v>1021</v>
      </c>
      <c r="C1721">
        <v>0.24151120412887805</v>
      </c>
      <c r="D1721">
        <v>0.63337717450471276</v>
      </c>
      <c r="E1721">
        <f>-LOG(GO_Biological_Process_2021_table[[#This Row],[Adjusted P-value]],10)</f>
        <v>0.19833759168287654</v>
      </c>
      <c r="F1721">
        <v>0</v>
      </c>
      <c r="G1721">
        <v>0</v>
      </c>
      <c r="H1721">
        <v>2.3754385964912279</v>
      </c>
      <c r="I1721">
        <v>3.375116781192196</v>
      </c>
      <c r="J1721" s="1" t="s">
        <v>6574</v>
      </c>
    </row>
    <row r="1722" spans="1:10" x14ac:dyDescent="0.25">
      <c r="A1722" s="1" t="s">
        <v>6575</v>
      </c>
      <c r="B1722" s="1" t="s">
        <v>1021</v>
      </c>
      <c r="C1722">
        <v>0.24151120412887805</v>
      </c>
      <c r="D1722">
        <v>0.63337717450471276</v>
      </c>
      <c r="E1722">
        <f>-LOG(GO_Biological_Process_2021_table[[#This Row],[Adjusted P-value]],10)</f>
        <v>0.19833759168287654</v>
      </c>
      <c r="F1722">
        <v>0</v>
      </c>
      <c r="G1722">
        <v>0</v>
      </c>
      <c r="H1722">
        <v>2.3754385964912279</v>
      </c>
      <c r="I1722">
        <v>3.375116781192196</v>
      </c>
      <c r="J1722" s="1" t="s">
        <v>6576</v>
      </c>
    </row>
    <row r="1723" spans="1:10" x14ac:dyDescent="0.25">
      <c r="A1723" s="1" t="s">
        <v>6577</v>
      </c>
      <c r="B1723" s="1" t="s">
        <v>1021</v>
      </c>
      <c r="C1723">
        <v>0.24151120412887805</v>
      </c>
      <c r="D1723">
        <v>0.63337717450471276</v>
      </c>
      <c r="E1723">
        <f>-LOG(GO_Biological_Process_2021_table[[#This Row],[Adjusted P-value]],10)</f>
        <v>0.19833759168287654</v>
      </c>
      <c r="F1723">
        <v>0</v>
      </c>
      <c r="G1723">
        <v>0</v>
      </c>
      <c r="H1723">
        <v>2.3754385964912279</v>
      </c>
      <c r="I1723">
        <v>3.375116781192196</v>
      </c>
      <c r="J1723" s="1" t="s">
        <v>6578</v>
      </c>
    </row>
    <row r="1724" spans="1:10" x14ac:dyDescent="0.25">
      <c r="A1724" s="1" t="s">
        <v>6579</v>
      </c>
      <c r="B1724" s="1" t="s">
        <v>1021</v>
      </c>
      <c r="C1724">
        <v>0.24151120412887805</v>
      </c>
      <c r="D1724">
        <v>0.63337717450471276</v>
      </c>
      <c r="E1724">
        <f>-LOG(GO_Biological_Process_2021_table[[#This Row],[Adjusted P-value]],10)</f>
        <v>0.19833759168287654</v>
      </c>
      <c r="F1724">
        <v>0</v>
      </c>
      <c r="G1724">
        <v>0</v>
      </c>
      <c r="H1724">
        <v>2.3754385964912279</v>
      </c>
      <c r="I1724">
        <v>3.375116781192196</v>
      </c>
      <c r="J1724" s="1" t="s">
        <v>6024</v>
      </c>
    </row>
    <row r="1725" spans="1:10" x14ac:dyDescent="0.25">
      <c r="A1725" s="1" t="s">
        <v>6580</v>
      </c>
      <c r="B1725" s="1" t="s">
        <v>1021</v>
      </c>
      <c r="C1725">
        <v>0.24151120412887805</v>
      </c>
      <c r="D1725">
        <v>0.63337717450471276</v>
      </c>
      <c r="E1725">
        <f>-LOG(GO_Biological_Process_2021_table[[#This Row],[Adjusted P-value]],10)</f>
        <v>0.19833759168287654</v>
      </c>
      <c r="F1725">
        <v>0</v>
      </c>
      <c r="G1725">
        <v>0</v>
      </c>
      <c r="H1725">
        <v>2.3754385964912279</v>
      </c>
      <c r="I1725">
        <v>3.375116781192196</v>
      </c>
      <c r="J1725" s="1" t="s">
        <v>6026</v>
      </c>
    </row>
    <row r="1726" spans="1:10" x14ac:dyDescent="0.25">
      <c r="A1726" s="1" t="s">
        <v>6581</v>
      </c>
      <c r="B1726" s="1" t="s">
        <v>1021</v>
      </c>
      <c r="C1726">
        <v>0.24151120412887805</v>
      </c>
      <c r="D1726">
        <v>0.63337717450471276</v>
      </c>
      <c r="E1726">
        <f>-LOG(GO_Biological_Process_2021_table[[#This Row],[Adjusted P-value]],10)</f>
        <v>0.19833759168287654</v>
      </c>
      <c r="F1726">
        <v>0</v>
      </c>
      <c r="G1726">
        <v>0</v>
      </c>
      <c r="H1726">
        <v>2.3754385964912279</v>
      </c>
      <c r="I1726">
        <v>3.375116781192196</v>
      </c>
      <c r="J1726" s="1" t="s">
        <v>6082</v>
      </c>
    </row>
    <row r="1727" spans="1:10" x14ac:dyDescent="0.25">
      <c r="A1727" s="1" t="s">
        <v>6582</v>
      </c>
      <c r="B1727" s="1" t="s">
        <v>1021</v>
      </c>
      <c r="C1727">
        <v>0.24151120412887805</v>
      </c>
      <c r="D1727">
        <v>0.63337717450471276</v>
      </c>
      <c r="E1727">
        <f>-LOG(GO_Biological_Process_2021_table[[#This Row],[Adjusted P-value]],10)</f>
        <v>0.19833759168287654</v>
      </c>
      <c r="F1727">
        <v>0</v>
      </c>
      <c r="G1727">
        <v>0</v>
      </c>
      <c r="H1727">
        <v>2.3754385964912279</v>
      </c>
      <c r="I1727">
        <v>3.375116781192196</v>
      </c>
      <c r="J1727" s="1" t="s">
        <v>6583</v>
      </c>
    </row>
    <row r="1728" spans="1:10" x14ac:dyDescent="0.25">
      <c r="A1728" s="1" t="s">
        <v>6584</v>
      </c>
      <c r="B1728" s="1" t="s">
        <v>1021</v>
      </c>
      <c r="C1728">
        <v>0.24151120412887805</v>
      </c>
      <c r="D1728">
        <v>0.63337717450471276</v>
      </c>
      <c r="E1728">
        <f>-LOG(GO_Biological_Process_2021_table[[#This Row],[Adjusted P-value]],10)</f>
        <v>0.19833759168287654</v>
      </c>
      <c r="F1728">
        <v>0</v>
      </c>
      <c r="G1728">
        <v>0</v>
      </c>
      <c r="H1728">
        <v>2.3754385964912279</v>
      </c>
      <c r="I1728">
        <v>3.375116781192196</v>
      </c>
      <c r="J1728" s="1" t="s">
        <v>6585</v>
      </c>
    </row>
    <row r="1729" spans="1:10" x14ac:dyDescent="0.25">
      <c r="A1729" s="1" t="s">
        <v>6586</v>
      </c>
      <c r="B1729" s="1" t="s">
        <v>1021</v>
      </c>
      <c r="C1729">
        <v>0.24151120412887805</v>
      </c>
      <c r="D1729">
        <v>0.63337717450471276</v>
      </c>
      <c r="E1729">
        <f>-LOG(GO_Biological_Process_2021_table[[#This Row],[Adjusted P-value]],10)</f>
        <v>0.19833759168287654</v>
      </c>
      <c r="F1729">
        <v>0</v>
      </c>
      <c r="G1729">
        <v>0</v>
      </c>
      <c r="H1729">
        <v>2.3754385964912279</v>
      </c>
      <c r="I1729">
        <v>3.375116781192196</v>
      </c>
      <c r="J1729" s="1" t="s">
        <v>6587</v>
      </c>
    </row>
    <row r="1730" spans="1:10" x14ac:dyDescent="0.25">
      <c r="A1730" s="1" t="s">
        <v>6588</v>
      </c>
      <c r="B1730" s="1" t="s">
        <v>1021</v>
      </c>
      <c r="C1730">
        <v>0.24151120412887805</v>
      </c>
      <c r="D1730">
        <v>0.63337717450471276</v>
      </c>
      <c r="E1730">
        <f>-LOG(GO_Biological_Process_2021_table[[#This Row],[Adjusted P-value]],10)</f>
        <v>0.19833759168287654</v>
      </c>
      <c r="F1730">
        <v>0</v>
      </c>
      <c r="G1730">
        <v>0</v>
      </c>
      <c r="H1730">
        <v>2.3754385964912279</v>
      </c>
      <c r="I1730">
        <v>3.375116781192196</v>
      </c>
      <c r="J1730" s="1" t="s">
        <v>6589</v>
      </c>
    </row>
    <row r="1731" spans="1:10" x14ac:dyDescent="0.25">
      <c r="A1731" s="1" t="s">
        <v>6590</v>
      </c>
      <c r="B1731" s="1" t="s">
        <v>1021</v>
      </c>
      <c r="C1731">
        <v>0.24151120412887805</v>
      </c>
      <c r="D1731">
        <v>0.63337717450471276</v>
      </c>
      <c r="E1731">
        <f>-LOG(GO_Biological_Process_2021_table[[#This Row],[Adjusted P-value]],10)</f>
        <v>0.19833759168287654</v>
      </c>
      <c r="F1731">
        <v>0</v>
      </c>
      <c r="G1731">
        <v>0</v>
      </c>
      <c r="H1731">
        <v>2.3754385964912279</v>
      </c>
      <c r="I1731">
        <v>3.375116781192196</v>
      </c>
      <c r="J1731" s="1" t="s">
        <v>6591</v>
      </c>
    </row>
    <row r="1732" spans="1:10" x14ac:dyDescent="0.25">
      <c r="A1732" s="1" t="s">
        <v>6592</v>
      </c>
      <c r="B1732" s="1" t="s">
        <v>1021</v>
      </c>
      <c r="C1732">
        <v>0.24151120412887805</v>
      </c>
      <c r="D1732">
        <v>0.63337717450471276</v>
      </c>
      <c r="E1732">
        <f>-LOG(GO_Biological_Process_2021_table[[#This Row],[Adjusted P-value]],10)</f>
        <v>0.19833759168287654</v>
      </c>
      <c r="F1732">
        <v>0</v>
      </c>
      <c r="G1732">
        <v>0</v>
      </c>
      <c r="H1732">
        <v>2.3754385964912279</v>
      </c>
      <c r="I1732">
        <v>3.375116781192196</v>
      </c>
      <c r="J1732" s="1" t="s">
        <v>6036</v>
      </c>
    </row>
    <row r="1733" spans="1:10" x14ac:dyDescent="0.25">
      <c r="A1733" s="1" t="s">
        <v>6593</v>
      </c>
      <c r="B1733" s="1" t="s">
        <v>1021</v>
      </c>
      <c r="C1733">
        <v>0.24151120412887805</v>
      </c>
      <c r="D1733">
        <v>0.63337717450471276</v>
      </c>
      <c r="E1733">
        <f>-LOG(GO_Biological_Process_2021_table[[#This Row],[Adjusted P-value]],10)</f>
        <v>0.19833759168287654</v>
      </c>
      <c r="F1733">
        <v>0</v>
      </c>
      <c r="G1733">
        <v>0</v>
      </c>
      <c r="H1733">
        <v>2.3754385964912279</v>
      </c>
      <c r="I1733">
        <v>3.375116781192196</v>
      </c>
      <c r="J1733" s="1" t="s">
        <v>6594</v>
      </c>
    </row>
    <row r="1734" spans="1:10" x14ac:dyDescent="0.25">
      <c r="A1734" s="1" t="s">
        <v>6595</v>
      </c>
      <c r="B1734" s="1" t="s">
        <v>1021</v>
      </c>
      <c r="C1734">
        <v>0.24151120412887805</v>
      </c>
      <c r="D1734">
        <v>0.63337717450471276</v>
      </c>
      <c r="E1734">
        <f>-LOG(GO_Biological_Process_2021_table[[#This Row],[Adjusted P-value]],10)</f>
        <v>0.19833759168287654</v>
      </c>
      <c r="F1734">
        <v>0</v>
      </c>
      <c r="G1734">
        <v>0</v>
      </c>
      <c r="H1734">
        <v>2.3754385964912279</v>
      </c>
      <c r="I1734">
        <v>3.375116781192196</v>
      </c>
      <c r="J1734" s="1" t="s">
        <v>6596</v>
      </c>
    </row>
    <row r="1735" spans="1:10" x14ac:dyDescent="0.25">
      <c r="A1735" s="1" t="s">
        <v>6597</v>
      </c>
      <c r="B1735" s="1" t="s">
        <v>1021</v>
      </c>
      <c r="C1735">
        <v>0.24151120412887805</v>
      </c>
      <c r="D1735">
        <v>0.63337717450471276</v>
      </c>
      <c r="E1735">
        <f>-LOG(GO_Biological_Process_2021_table[[#This Row],[Adjusted P-value]],10)</f>
        <v>0.19833759168287654</v>
      </c>
      <c r="F1735">
        <v>0</v>
      </c>
      <c r="G1735">
        <v>0</v>
      </c>
      <c r="H1735">
        <v>2.3754385964912279</v>
      </c>
      <c r="I1735">
        <v>3.375116781192196</v>
      </c>
      <c r="J1735" s="1" t="s">
        <v>6320</v>
      </c>
    </row>
    <row r="1736" spans="1:10" x14ac:dyDescent="0.25">
      <c r="A1736" s="1" t="s">
        <v>6598</v>
      </c>
      <c r="B1736" s="1" t="s">
        <v>1021</v>
      </c>
      <c r="C1736">
        <v>0.24151120412887805</v>
      </c>
      <c r="D1736">
        <v>0.63337717450471276</v>
      </c>
      <c r="E1736">
        <f>-LOG(GO_Biological_Process_2021_table[[#This Row],[Adjusted P-value]],10)</f>
        <v>0.19833759168287654</v>
      </c>
      <c r="F1736">
        <v>0</v>
      </c>
      <c r="G1736">
        <v>0</v>
      </c>
      <c r="H1736">
        <v>2.3754385964912279</v>
      </c>
      <c r="I1736">
        <v>3.375116781192196</v>
      </c>
      <c r="J1736" s="1" t="s">
        <v>6599</v>
      </c>
    </row>
    <row r="1737" spans="1:10" x14ac:dyDescent="0.25">
      <c r="A1737" s="1" t="s">
        <v>6600</v>
      </c>
      <c r="B1737" s="1" t="s">
        <v>1021</v>
      </c>
      <c r="C1737">
        <v>0.24151120412887805</v>
      </c>
      <c r="D1737">
        <v>0.63337717450471276</v>
      </c>
      <c r="E1737">
        <f>-LOG(GO_Biological_Process_2021_table[[#This Row],[Adjusted P-value]],10)</f>
        <v>0.19833759168287654</v>
      </c>
      <c r="F1737">
        <v>0</v>
      </c>
      <c r="G1737">
        <v>0</v>
      </c>
      <c r="H1737">
        <v>2.3754385964912279</v>
      </c>
      <c r="I1737">
        <v>3.375116781192196</v>
      </c>
      <c r="J1737" s="1" t="s">
        <v>6576</v>
      </c>
    </row>
    <row r="1738" spans="1:10" x14ac:dyDescent="0.25">
      <c r="A1738" s="1" t="s">
        <v>6601</v>
      </c>
      <c r="B1738" s="1" t="s">
        <v>1021</v>
      </c>
      <c r="C1738">
        <v>0.24151120412887805</v>
      </c>
      <c r="D1738">
        <v>0.63337717450471276</v>
      </c>
      <c r="E1738">
        <f>-LOG(GO_Biological_Process_2021_table[[#This Row],[Adjusted P-value]],10)</f>
        <v>0.19833759168287654</v>
      </c>
      <c r="F1738">
        <v>0</v>
      </c>
      <c r="G1738">
        <v>0</v>
      </c>
      <c r="H1738">
        <v>2.3754385964912279</v>
      </c>
      <c r="I1738">
        <v>3.375116781192196</v>
      </c>
      <c r="J1738" s="1" t="s">
        <v>4625</v>
      </c>
    </row>
    <row r="1739" spans="1:10" x14ac:dyDescent="0.25">
      <c r="A1739" s="1" t="s">
        <v>6602</v>
      </c>
      <c r="B1739" s="1" t="s">
        <v>1021</v>
      </c>
      <c r="C1739">
        <v>0.24151120412887805</v>
      </c>
      <c r="D1739">
        <v>0.63337717450471276</v>
      </c>
      <c r="E1739">
        <f>-LOG(GO_Biological_Process_2021_table[[#This Row],[Adjusted P-value]],10)</f>
        <v>0.19833759168287654</v>
      </c>
      <c r="F1739">
        <v>0</v>
      </c>
      <c r="G1739">
        <v>0</v>
      </c>
      <c r="H1739">
        <v>2.3754385964912279</v>
      </c>
      <c r="I1739">
        <v>3.375116781192196</v>
      </c>
      <c r="J1739" s="1" t="s">
        <v>6603</v>
      </c>
    </row>
    <row r="1740" spans="1:10" x14ac:dyDescent="0.25">
      <c r="A1740" s="1" t="s">
        <v>6604</v>
      </c>
      <c r="B1740" s="1" t="s">
        <v>1021</v>
      </c>
      <c r="C1740">
        <v>0.24151120412887805</v>
      </c>
      <c r="D1740">
        <v>0.63337717450471276</v>
      </c>
      <c r="E1740">
        <f>-LOG(GO_Biological_Process_2021_table[[#This Row],[Adjusted P-value]],10)</f>
        <v>0.19833759168287654</v>
      </c>
      <c r="F1740">
        <v>0</v>
      </c>
      <c r="G1740">
        <v>0</v>
      </c>
      <c r="H1740">
        <v>2.3754385964912279</v>
      </c>
      <c r="I1740">
        <v>3.375116781192196</v>
      </c>
      <c r="J1740" s="1" t="s">
        <v>6605</v>
      </c>
    </row>
    <row r="1741" spans="1:10" x14ac:dyDescent="0.25">
      <c r="A1741" s="1" t="s">
        <v>6606</v>
      </c>
      <c r="B1741" s="1" t="s">
        <v>1021</v>
      </c>
      <c r="C1741">
        <v>0.24151120412887805</v>
      </c>
      <c r="D1741">
        <v>0.63337717450471276</v>
      </c>
      <c r="E1741">
        <f>-LOG(GO_Biological_Process_2021_table[[#This Row],[Adjusted P-value]],10)</f>
        <v>0.19833759168287654</v>
      </c>
      <c r="F1741">
        <v>0</v>
      </c>
      <c r="G1741">
        <v>0</v>
      </c>
      <c r="H1741">
        <v>2.3754385964912279</v>
      </c>
      <c r="I1741">
        <v>3.375116781192196</v>
      </c>
      <c r="J1741" s="1" t="s">
        <v>6607</v>
      </c>
    </row>
    <row r="1742" spans="1:10" x14ac:dyDescent="0.25">
      <c r="A1742" s="1" t="s">
        <v>6608</v>
      </c>
      <c r="B1742" s="1" t="s">
        <v>1021</v>
      </c>
      <c r="C1742">
        <v>0.24151120412887805</v>
      </c>
      <c r="D1742">
        <v>0.63337717450471276</v>
      </c>
      <c r="E1742">
        <f>-LOG(GO_Biological_Process_2021_table[[#This Row],[Adjusted P-value]],10)</f>
        <v>0.19833759168287654</v>
      </c>
      <c r="F1742">
        <v>0</v>
      </c>
      <c r="G1742">
        <v>0</v>
      </c>
      <c r="H1742">
        <v>2.3754385964912279</v>
      </c>
      <c r="I1742">
        <v>3.375116781192196</v>
      </c>
      <c r="J1742" s="1" t="s">
        <v>6609</v>
      </c>
    </row>
    <row r="1743" spans="1:10" x14ac:dyDescent="0.25">
      <c r="A1743" s="1" t="s">
        <v>6610</v>
      </c>
      <c r="B1743" s="1" t="s">
        <v>1021</v>
      </c>
      <c r="C1743">
        <v>0.24151120412887805</v>
      </c>
      <c r="D1743">
        <v>0.63337717450471276</v>
      </c>
      <c r="E1743">
        <f>-LOG(GO_Biological_Process_2021_table[[#This Row],[Adjusted P-value]],10)</f>
        <v>0.19833759168287654</v>
      </c>
      <c r="F1743">
        <v>0</v>
      </c>
      <c r="G1743">
        <v>0</v>
      </c>
      <c r="H1743">
        <v>2.3754385964912279</v>
      </c>
      <c r="I1743">
        <v>3.375116781192196</v>
      </c>
      <c r="J1743" s="1" t="s">
        <v>6611</v>
      </c>
    </row>
    <row r="1744" spans="1:10" x14ac:dyDescent="0.25">
      <c r="A1744" s="1" t="s">
        <v>6612</v>
      </c>
      <c r="B1744" s="1" t="s">
        <v>1021</v>
      </c>
      <c r="C1744">
        <v>0.24151120412887805</v>
      </c>
      <c r="D1744">
        <v>0.63337717450471276</v>
      </c>
      <c r="E1744">
        <f>-LOG(GO_Biological_Process_2021_table[[#This Row],[Adjusted P-value]],10)</f>
        <v>0.19833759168287654</v>
      </c>
      <c r="F1744">
        <v>0</v>
      </c>
      <c r="G1744">
        <v>0</v>
      </c>
      <c r="H1744">
        <v>2.3754385964912279</v>
      </c>
      <c r="I1744">
        <v>3.375116781192196</v>
      </c>
      <c r="J1744" s="1" t="s">
        <v>6613</v>
      </c>
    </row>
    <row r="1745" spans="1:10" x14ac:dyDescent="0.25">
      <c r="A1745" s="1" t="s">
        <v>6614</v>
      </c>
      <c r="B1745" s="1" t="s">
        <v>1021</v>
      </c>
      <c r="C1745">
        <v>0.24151120412887805</v>
      </c>
      <c r="D1745">
        <v>0.63337717450471276</v>
      </c>
      <c r="E1745">
        <f>-LOG(GO_Biological_Process_2021_table[[#This Row],[Adjusted P-value]],10)</f>
        <v>0.19833759168287654</v>
      </c>
      <c r="F1745">
        <v>0</v>
      </c>
      <c r="G1745">
        <v>0</v>
      </c>
      <c r="H1745">
        <v>2.3754385964912279</v>
      </c>
      <c r="I1745">
        <v>3.375116781192196</v>
      </c>
      <c r="J1745" s="1" t="s">
        <v>2288</v>
      </c>
    </row>
    <row r="1746" spans="1:10" x14ac:dyDescent="0.25">
      <c r="A1746" s="1" t="s">
        <v>6615</v>
      </c>
      <c r="B1746" s="1" t="s">
        <v>1021</v>
      </c>
      <c r="C1746">
        <v>0.24151120412887805</v>
      </c>
      <c r="D1746">
        <v>0.63337717450471276</v>
      </c>
      <c r="E1746">
        <f>-LOG(GO_Biological_Process_2021_table[[#This Row],[Adjusted P-value]],10)</f>
        <v>0.19833759168287654</v>
      </c>
      <c r="F1746">
        <v>0</v>
      </c>
      <c r="G1746">
        <v>0</v>
      </c>
      <c r="H1746">
        <v>2.3754385964912279</v>
      </c>
      <c r="I1746">
        <v>3.375116781192196</v>
      </c>
      <c r="J1746" s="1" t="s">
        <v>6616</v>
      </c>
    </row>
    <row r="1747" spans="1:10" x14ac:dyDescent="0.25">
      <c r="A1747" s="1" t="s">
        <v>6617</v>
      </c>
      <c r="B1747" s="1" t="s">
        <v>1021</v>
      </c>
      <c r="C1747">
        <v>0.24151120412887805</v>
      </c>
      <c r="D1747">
        <v>0.63337717450471276</v>
      </c>
      <c r="E1747">
        <f>-LOG(GO_Biological_Process_2021_table[[#This Row],[Adjusted P-value]],10)</f>
        <v>0.19833759168287654</v>
      </c>
      <c r="F1747">
        <v>0</v>
      </c>
      <c r="G1747">
        <v>0</v>
      </c>
      <c r="H1747">
        <v>2.3754385964912279</v>
      </c>
      <c r="I1747">
        <v>3.375116781192196</v>
      </c>
      <c r="J1747" s="1" t="s">
        <v>5014</v>
      </c>
    </row>
    <row r="1748" spans="1:10" x14ac:dyDescent="0.25">
      <c r="A1748" s="1" t="s">
        <v>6618</v>
      </c>
      <c r="B1748" s="1" t="s">
        <v>1021</v>
      </c>
      <c r="C1748">
        <v>0.24151120412887805</v>
      </c>
      <c r="D1748">
        <v>0.63337717450471276</v>
      </c>
      <c r="E1748">
        <f>-LOG(GO_Biological_Process_2021_table[[#This Row],[Adjusted P-value]],10)</f>
        <v>0.19833759168287654</v>
      </c>
      <c r="F1748">
        <v>0</v>
      </c>
      <c r="G1748">
        <v>0</v>
      </c>
      <c r="H1748">
        <v>2.3754385964912279</v>
      </c>
      <c r="I1748">
        <v>3.375116781192196</v>
      </c>
      <c r="J1748" s="1" t="s">
        <v>2288</v>
      </c>
    </row>
    <row r="1749" spans="1:10" x14ac:dyDescent="0.25">
      <c r="A1749" s="1" t="s">
        <v>6619</v>
      </c>
      <c r="B1749" s="1" t="s">
        <v>1021</v>
      </c>
      <c r="C1749">
        <v>0.24151120412887805</v>
      </c>
      <c r="D1749">
        <v>0.63337717450471276</v>
      </c>
      <c r="E1749">
        <f>-LOG(GO_Biological_Process_2021_table[[#This Row],[Adjusted P-value]],10)</f>
        <v>0.19833759168287654</v>
      </c>
      <c r="F1749">
        <v>0</v>
      </c>
      <c r="G1749">
        <v>0</v>
      </c>
      <c r="H1749">
        <v>2.3754385964912279</v>
      </c>
      <c r="I1749">
        <v>3.375116781192196</v>
      </c>
      <c r="J1749" s="1" t="s">
        <v>6068</v>
      </c>
    </row>
    <row r="1750" spans="1:10" x14ac:dyDescent="0.25">
      <c r="A1750" s="1" t="s">
        <v>6620</v>
      </c>
      <c r="B1750" s="1" t="s">
        <v>1021</v>
      </c>
      <c r="C1750">
        <v>0.24151120412887805</v>
      </c>
      <c r="D1750">
        <v>0.63337717450471276</v>
      </c>
      <c r="E1750">
        <f>-LOG(GO_Biological_Process_2021_table[[#This Row],[Adjusted P-value]],10)</f>
        <v>0.19833759168287654</v>
      </c>
      <c r="F1750">
        <v>0</v>
      </c>
      <c r="G1750">
        <v>0</v>
      </c>
      <c r="H1750">
        <v>2.3754385964912279</v>
      </c>
      <c r="I1750">
        <v>3.375116781192196</v>
      </c>
      <c r="J1750" s="1" t="s">
        <v>6621</v>
      </c>
    </row>
    <row r="1751" spans="1:10" x14ac:dyDescent="0.25">
      <c r="A1751" s="1" t="s">
        <v>6622</v>
      </c>
      <c r="B1751" s="1" t="s">
        <v>1021</v>
      </c>
      <c r="C1751">
        <v>0.24151120412887805</v>
      </c>
      <c r="D1751">
        <v>0.63337717450471276</v>
      </c>
      <c r="E1751">
        <f>-LOG(GO_Biological_Process_2021_table[[#This Row],[Adjusted P-value]],10)</f>
        <v>0.19833759168287654</v>
      </c>
      <c r="F1751">
        <v>0</v>
      </c>
      <c r="G1751">
        <v>0</v>
      </c>
      <c r="H1751">
        <v>2.3754385964912279</v>
      </c>
      <c r="I1751">
        <v>3.375116781192196</v>
      </c>
      <c r="J1751" s="1" t="s">
        <v>6623</v>
      </c>
    </row>
    <row r="1752" spans="1:10" x14ac:dyDescent="0.25">
      <c r="A1752" s="1" t="s">
        <v>6624</v>
      </c>
      <c r="B1752" s="1" t="s">
        <v>1021</v>
      </c>
      <c r="C1752">
        <v>0.24151120412887805</v>
      </c>
      <c r="D1752">
        <v>0.63337717450471276</v>
      </c>
      <c r="E1752">
        <f>-LOG(GO_Biological_Process_2021_table[[#This Row],[Adjusted P-value]],10)</f>
        <v>0.19833759168287654</v>
      </c>
      <c r="F1752">
        <v>0</v>
      </c>
      <c r="G1752">
        <v>0</v>
      </c>
      <c r="H1752">
        <v>2.3754385964912279</v>
      </c>
      <c r="I1752">
        <v>3.375116781192196</v>
      </c>
      <c r="J1752" s="1" t="s">
        <v>6625</v>
      </c>
    </row>
    <row r="1753" spans="1:10" x14ac:dyDescent="0.25">
      <c r="A1753" s="1" t="s">
        <v>6626</v>
      </c>
      <c r="B1753" s="1" t="s">
        <v>1021</v>
      </c>
      <c r="C1753">
        <v>0.24151120412887805</v>
      </c>
      <c r="D1753">
        <v>0.63337717450471276</v>
      </c>
      <c r="E1753">
        <f>-LOG(GO_Biological_Process_2021_table[[#This Row],[Adjusted P-value]],10)</f>
        <v>0.19833759168287654</v>
      </c>
      <c r="F1753">
        <v>0</v>
      </c>
      <c r="G1753">
        <v>0</v>
      </c>
      <c r="H1753">
        <v>2.3754385964912279</v>
      </c>
      <c r="I1753">
        <v>3.375116781192196</v>
      </c>
      <c r="J1753" s="1" t="s">
        <v>6627</v>
      </c>
    </row>
    <row r="1754" spans="1:10" x14ac:dyDescent="0.25">
      <c r="A1754" s="1" t="s">
        <v>6628</v>
      </c>
      <c r="B1754" s="1" t="s">
        <v>1021</v>
      </c>
      <c r="C1754">
        <v>0.24151120412887805</v>
      </c>
      <c r="D1754">
        <v>0.63337717450471276</v>
      </c>
      <c r="E1754">
        <f>-LOG(GO_Biological_Process_2021_table[[#This Row],[Adjusted P-value]],10)</f>
        <v>0.19833759168287654</v>
      </c>
      <c r="F1754">
        <v>0</v>
      </c>
      <c r="G1754">
        <v>0</v>
      </c>
      <c r="H1754">
        <v>2.3754385964912279</v>
      </c>
      <c r="I1754">
        <v>3.375116781192196</v>
      </c>
      <c r="J1754" s="1" t="s">
        <v>2288</v>
      </c>
    </row>
    <row r="1755" spans="1:10" x14ac:dyDescent="0.25">
      <c r="A1755" s="1" t="s">
        <v>6629</v>
      </c>
      <c r="B1755" s="1" t="s">
        <v>1021</v>
      </c>
      <c r="C1755">
        <v>0.24151120412887805</v>
      </c>
      <c r="D1755">
        <v>0.63337717450471276</v>
      </c>
      <c r="E1755">
        <f>-LOG(GO_Biological_Process_2021_table[[#This Row],[Adjusted P-value]],10)</f>
        <v>0.19833759168287654</v>
      </c>
      <c r="F1755">
        <v>0</v>
      </c>
      <c r="G1755">
        <v>0</v>
      </c>
      <c r="H1755">
        <v>2.3754385964912279</v>
      </c>
      <c r="I1755">
        <v>3.375116781192196</v>
      </c>
      <c r="J1755" s="1" t="s">
        <v>6630</v>
      </c>
    </row>
    <row r="1756" spans="1:10" x14ac:dyDescent="0.25">
      <c r="A1756" s="1" t="s">
        <v>6631</v>
      </c>
      <c r="B1756" s="1" t="s">
        <v>1021</v>
      </c>
      <c r="C1756">
        <v>0.24151120412887805</v>
      </c>
      <c r="D1756">
        <v>0.63337717450471276</v>
      </c>
      <c r="E1756">
        <f>-LOG(GO_Biological_Process_2021_table[[#This Row],[Adjusted P-value]],10)</f>
        <v>0.19833759168287654</v>
      </c>
      <c r="F1756">
        <v>0</v>
      </c>
      <c r="G1756">
        <v>0</v>
      </c>
      <c r="H1756">
        <v>2.3754385964912279</v>
      </c>
      <c r="I1756">
        <v>3.375116781192196</v>
      </c>
      <c r="J1756" s="1" t="s">
        <v>6632</v>
      </c>
    </row>
    <row r="1757" spans="1:10" x14ac:dyDescent="0.25">
      <c r="A1757" s="1" t="s">
        <v>6633</v>
      </c>
      <c r="B1757" s="1" t="s">
        <v>1021</v>
      </c>
      <c r="C1757">
        <v>0.24151120412887805</v>
      </c>
      <c r="D1757">
        <v>0.63337717450471276</v>
      </c>
      <c r="E1757">
        <f>-LOG(GO_Biological_Process_2021_table[[#This Row],[Adjusted P-value]],10)</f>
        <v>0.19833759168287654</v>
      </c>
      <c r="F1757">
        <v>0</v>
      </c>
      <c r="G1757">
        <v>0</v>
      </c>
      <c r="H1757">
        <v>2.3754385964912279</v>
      </c>
      <c r="I1757">
        <v>3.375116781192196</v>
      </c>
      <c r="J1757" s="1" t="s">
        <v>6634</v>
      </c>
    </row>
    <row r="1758" spans="1:10" x14ac:dyDescent="0.25">
      <c r="A1758" s="1" t="s">
        <v>6635</v>
      </c>
      <c r="B1758" s="1" t="s">
        <v>1021</v>
      </c>
      <c r="C1758">
        <v>0.24151120412887805</v>
      </c>
      <c r="D1758">
        <v>0.63337717450471276</v>
      </c>
      <c r="E1758">
        <f>-LOG(GO_Biological_Process_2021_table[[#This Row],[Adjusted P-value]],10)</f>
        <v>0.19833759168287654</v>
      </c>
      <c r="F1758">
        <v>0</v>
      </c>
      <c r="G1758">
        <v>0</v>
      </c>
      <c r="H1758">
        <v>2.3754385964912279</v>
      </c>
      <c r="I1758">
        <v>3.375116781192196</v>
      </c>
      <c r="J1758" s="1" t="s">
        <v>6636</v>
      </c>
    </row>
    <row r="1759" spans="1:10" x14ac:dyDescent="0.25">
      <c r="A1759" s="1" t="s">
        <v>6637</v>
      </c>
      <c r="B1759" s="1" t="s">
        <v>1021</v>
      </c>
      <c r="C1759">
        <v>0.24151120412887805</v>
      </c>
      <c r="D1759">
        <v>0.63337717450471276</v>
      </c>
      <c r="E1759">
        <f>-LOG(GO_Biological_Process_2021_table[[#This Row],[Adjusted P-value]],10)</f>
        <v>0.19833759168287654</v>
      </c>
      <c r="F1759">
        <v>0</v>
      </c>
      <c r="G1759">
        <v>0</v>
      </c>
      <c r="H1759">
        <v>2.3754385964912279</v>
      </c>
      <c r="I1759">
        <v>3.375116781192196</v>
      </c>
      <c r="J1759" s="1" t="s">
        <v>6092</v>
      </c>
    </row>
    <row r="1760" spans="1:10" x14ac:dyDescent="0.25">
      <c r="A1760" s="1" t="s">
        <v>6638</v>
      </c>
      <c r="B1760" s="1" t="s">
        <v>6639</v>
      </c>
      <c r="C1760">
        <v>0.24194964489395532</v>
      </c>
      <c r="D1760">
        <v>0.63337717450471276</v>
      </c>
      <c r="E1760">
        <f>-LOG(GO_Biological_Process_2021_table[[#This Row],[Adjusted P-value]],10)</f>
        <v>0.19833759168287654</v>
      </c>
      <c r="F1760">
        <v>0</v>
      </c>
      <c r="G1760">
        <v>0</v>
      </c>
      <c r="H1760">
        <v>1.2540512669416617</v>
      </c>
      <c r="I1760">
        <v>1.7795309185034467</v>
      </c>
      <c r="J1760" s="1" t="s">
        <v>6640</v>
      </c>
    </row>
    <row r="1761" spans="1:10" x14ac:dyDescent="0.25">
      <c r="A1761" s="1" t="s">
        <v>6641</v>
      </c>
      <c r="B1761" s="1" t="s">
        <v>1040</v>
      </c>
      <c r="C1761">
        <v>0.24220168691518709</v>
      </c>
      <c r="D1761">
        <v>0.63337717450471276</v>
      </c>
      <c r="E1761">
        <f>-LOG(GO_Biological_Process_2021_table[[#This Row],[Adjusted P-value]],10)</f>
        <v>0.19833759168287654</v>
      </c>
      <c r="F1761">
        <v>0</v>
      </c>
      <c r="G1761">
        <v>0</v>
      </c>
      <c r="H1761">
        <v>1.8866554228478987</v>
      </c>
      <c r="I1761">
        <v>2.6752481142145474</v>
      </c>
      <c r="J1761" s="1" t="s">
        <v>6642</v>
      </c>
    </row>
    <row r="1762" spans="1:10" x14ac:dyDescent="0.25">
      <c r="A1762" s="1" t="s">
        <v>6643</v>
      </c>
      <c r="B1762" s="1" t="s">
        <v>1040</v>
      </c>
      <c r="C1762">
        <v>0.24220168691518709</v>
      </c>
      <c r="D1762">
        <v>0.63337717450471276</v>
      </c>
      <c r="E1762">
        <f>-LOG(GO_Biological_Process_2021_table[[#This Row],[Adjusted P-value]],10)</f>
        <v>0.19833759168287654</v>
      </c>
      <c r="F1762">
        <v>0</v>
      </c>
      <c r="G1762">
        <v>0</v>
      </c>
      <c r="H1762">
        <v>1.8866554228478987</v>
      </c>
      <c r="I1762">
        <v>2.6752481142145474</v>
      </c>
      <c r="J1762" s="1" t="s">
        <v>4535</v>
      </c>
    </row>
    <row r="1763" spans="1:10" x14ac:dyDescent="0.25">
      <c r="A1763" s="1" t="s">
        <v>6644</v>
      </c>
      <c r="B1763" s="1" t="s">
        <v>1040</v>
      </c>
      <c r="C1763">
        <v>0.24220168691518709</v>
      </c>
      <c r="D1763">
        <v>0.63337717450471276</v>
      </c>
      <c r="E1763">
        <f>-LOG(GO_Biological_Process_2021_table[[#This Row],[Adjusted P-value]],10)</f>
        <v>0.19833759168287654</v>
      </c>
      <c r="F1763">
        <v>0</v>
      </c>
      <c r="G1763">
        <v>0</v>
      </c>
      <c r="H1763">
        <v>1.8866554228478987</v>
      </c>
      <c r="I1763">
        <v>2.6752481142145474</v>
      </c>
      <c r="J1763" s="1" t="s">
        <v>6645</v>
      </c>
    </row>
    <row r="1764" spans="1:10" x14ac:dyDescent="0.25">
      <c r="A1764" s="1" t="s">
        <v>6646</v>
      </c>
      <c r="B1764" s="1" t="s">
        <v>1040</v>
      </c>
      <c r="C1764">
        <v>0.24220168691518709</v>
      </c>
      <c r="D1764">
        <v>0.63337717450471276</v>
      </c>
      <c r="E1764">
        <f>-LOG(GO_Biological_Process_2021_table[[#This Row],[Adjusted P-value]],10)</f>
        <v>0.19833759168287654</v>
      </c>
      <c r="F1764">
        <v>0</v>
      </c>
      <c r="G1764">
        <v>0</v>
      </c>
      <c r="H1764">
        <v>1.8866554228478987</v>
      </c>
      <c r="I1764">
        <v>2.6752481142145474</v>
      </c>
      <c r="J1764" s="1" t="s">
        <v>6647</v>
      </c>
    </row>
    <row r="1765" spans="1:10" x14ac:dyDescent="0.25">
      <c r="A1765" s="1" t="s">
        <v>6648</v>
      </c>
      <c r="B1765" s="1" t="s">
        <v>1040</v>
      </c>
      <c r="C1765">
        <v>0.24220168691518709</v>
      </c>
      <c r="D1765">
        <v>0.63337717450471276</v>
      </c>
      <c r="E1765">
        <f>-LOG(GO_Biological_Process_2021_table[[#This Row],[Adjusted P-value]],10)</f>
        <v>0.19833759168287654</v>
      </c>
      <c r="F1765">
        <v>0</v>
      </c>
      <c r="G1765">
        <v>0</v>
      </c>
      <c r="H1765">
        <v>1.8866554228478987</v>
      </c>
      <c r="I1765">
        <v>2.6752481142145474</v>
      </c>
      <c r="J1765" s="1" t="s">
        <v>6649</v>
      </c>
    </row>
    <row r="1766" spans="1:10" x14ac:dyDescent="0.25">
      <c r="A1766" s="1" t="s">
        <v>6650</v>
      </c>
      <c r="B1766" s="1" t="s">
        <v>1040</v>
      </c>
      <c r="C1766">
        <v>0.24220168691518709</v>
      </c>
      <c r="D1766">
        <v>0.63337717450471276</v>
      </c>
      <c r="E1766">
        <f>-LOG(GO_Biological_Process_2021_table[[#This Row],[Adjusted P-value]],10)</f>
        <v>0.19833759168287654</v>
      </c>
      <c r="F1766">
        <v>0</v>
      </c>
      <c r="G1766">
        <v>0</v>
      </c>
      <c r="H1766">
        <v>1.8866554228478987</v>
      </c>
      <c r="I1766">
        <v>2.6752481142145474</v>
      </c>
      <c r="J1766" s="1" t="s">
        <v>6452</v>
      </c>
    </row>
    <row r="1767" spans="1:10" x14ac:dyDescent="0.25">
      <c r="A1767" s="1" t="s">
        <v>6651</v>
      </c>
      <c r="B1767" s="1" t="s">
        <v>1040</v>
      </c>
      <c r="C1767">
        <v>0.24220168691518709</v>
      </c>
      <c r="D1767">
        <v>0.63337717450471276</v>
      </c>
      <c r="E1767">
        <f>-LOG(GO_Biological_Process_2021_table[[#This Row],[Adjusted P-value]],10)</f>
        <v>0.19833759168287654</v>
      </c>
      <c r="F1767">
        <v>0</v>
      </c>
      <c r="G1767">
        <v>0</v>
      </c>
      <c r="H1767">
        <v>1.8866554228478987</v>
      </c>
      <c r="I1767">
        <v>2.6752481142145474</v>
      </c>
      <c r="J1767" s="1" t="s">
        <v>6652</v>
      </c>
    </row>
    <row r="1768" spans="1:10" x14ac:dyDescent="0.25">
      <c r="A1768" s="1" t="s">
        <v>6653</v>
      </c>
      <c r="B1768" s="1" t="s">
        <v>1040</v>
      </c>
      <c r="C1768">
        <v>0.24220168691518709</v>
      </c>
      <c r="D1768">
        <v>0.63337717450471276</v>
      </c>
      <c r="E1768">
        <f>-LOG(GO_Biological_Process_2021_table[[#This Row],[Adjusted P-value]],10)</f>
        <v>0.19833759168287654</v>
      </c>
      <c r="F1768">
        <v>0</v>
      </c>
      <c r="G1768">
        <v>0</v>
      </c>
      <c r="H1768">
        <v>1.8866554228478987</v>
      </c>
      <c r="I1768">
        <v>2.6752481142145474</v>
      </c>
      <c r="J1768" s="1" t="s">
        <v>6654</v>
      </c>
    </row>
    <row r="1769" spans="1:10" x14ac:dyDescent="0.25">
      <c r="A1769" s="1" t="s">
        <v>6655</v>
      </c>
      <c r="B1769" s="1" t="s">
        <v>1040</v>
      </c>
      <c r="C1769">
        <v>0.24220168691518709</v>
      </c>
      <c r="D1769">
        <v>0.63337717450471276</v>
      </c>
      <c r="E1769">
        <f>-LOG(GO_Biological_Process_2021_table[[#This Row],[Adjusted P-value]],10)</f>
        <v>0.19833759168287654</v>
      </c>
      <c r="F1769">
        <v>0</v>
      </c>
      <c r="G1769">
        <v>0</v>
      </c>
      <c r="H1769">
        <v>1.8866554228478987</v>
      </c>
      <c r="I1769">
        <v>2.6752481142145474</v>
      </c>
      <c r="J1769" s="1" t="s">
        <v>6656</v>
      </c>
    </row>
    <row r="1770" spans="1:10" x14ac:dyDescent="0.25">
      <c r="A1770" s="1" t="s">
        <v>6657</v>
      </c>
      <c r="B1770" s="1" t="s">
        <v>1040</v>
      </c>
      <c r="C1770">
        <v>0.24220168691518709</v>
      </c>
      <c r="D1770">
        <v>0.63337717450471276</v>
      </c>
      <c r="E1770">
        <f>-LOG(GO_Biological_Process_2021_table[[#This Row],[Adjusted P-value]],10)</f>
        <v>0.19833759168287654</v>
      </c>
      <c r="F1770">
        <v>0</v>
      </c>
      <c r="G1770">
        <v>0</v>
      </c>
      <c r="H1770">
        <v>1.8866554228478987</v>
      </c>
      <c r="I1770">
        <v>2.6752481142145474</v>
      </c>
      <c r="J1770" s="1" t="s">
        <v>6658</v>
      </c>
    </row>
    <row r="1771" spans="1:10" x14ac:dyDescent="0.25">
      <c r="A1771" s="1" t="s">
        <v>6659</v>
      </c>
      <c r="B1771" s="1" t="s">
        <v>1040</v>
      </c>
      <c r="C1771">
        <v>0.24220168691518709</v>
      </c>
      <c r="D1771">
        <v>0.63337717450471276</v>
      </c>
      <c r="E1771">
        <f>-LOG(GO_Biological_Process_2021_table[[#This Row],[Adjusted P-value]],10)</f>
        <v>0.19833759168287654</v>
      </c>
      <c r="F1771">
        <v>0</v>
      </c>
      <c r="G1771">
        <v>0</v>
      </c>
      <c r="H1771">
        <v>1.8866554228478987</v>
      </c>
      <c r="I1771">
        <v>2.6752481142145474</v>
      </c>
      <c r="J1771" s="1" t="s">
        <v>6660</v>
      </c>
    </row>
    <row r="1772" spans="1:10" x14ac:dyDescent="0.25">
      <c r="A1772" s="1" t="s">
        <v>6661</v>
      </c>
      <c r="B1772" s="1" t="s">
        <v>1040</v>
      </c>
      <c r="C1772">
        <v>0.24220168691518709</v>
      </c>
      <c r="D1772">
        <v>0.63337717450471276</v>
      </c>
      <c r="E1772">
        <f>-LOG(GO_Biological_Process_2021_table[[#This Row],[Adjusted P-value]],10)</f>
        <v>0.19833759168287654</v>
      </c>
      <c r="F1772">
        <v>0</v>
      </c>
      <c r="G1772">
        <v>0</v>
      </c>
      <c r="H1772">
        <v>1.8866554228478987</v>
      </c>
      <c r="I1772">
        <v>2.6752481142145474</v>
      </c>
      <c r="J1772" s="1" t="s">
        <v>5970</v>
      </c>
    </row>
    <row r="1773" spans="1:10" x14ac:dyDescent="0.25">
      <c r="A1773" s="1" t="s">
        <v>6662</v>
      </c>
      <c r="B1773" s="1" t="s">
        <v>1040</v>
      </c>
      <c r="C1773">
        <v>0.24220168691518709</v>
      </c>
      <c r="D1773">
        <v>0.63337717450471276</v>
      </c>
      <c r="E1773">
        <f>-LOG(GO_Biological_Process_2021_table[[#This Row],[Adjusted P-value]],10)</f>
        <v>0.19833759168287654</v>
      </c>
      <c r="F1773">
        <v>0</v>
      </c>
      <c r="G1773">
        <v>0</v>
      </c>
      <c r="H1773">
        <v>1.8866554228478987</v>
      </c>
      <c r="I1773">
        <v>2.6752481142145474</v>
      </c>
      <c r="J1773" s="1" t="s">
        <v>6663</v>
      </c>
    </row>
    <row r="1774" spans="1:10" x14ac:dyDescent="0.25">
      <c r="A1774" s="1" t="s">
        <v>6664</v>
      </c>
      <c r="B1774" s="1" t="s">
        <v>1040</v>
      </c>
      <c r="C1774">
        <v>0.24220168691518709</v>
      </c>
      <c r="D1774">
        <v>0.63337717450471276</v>
      </c>
      <c r="E1774">
        <f>-LOG(GO_Biological_Process_2021_table[[#This Row],[Adjusted P-value]],10)</f>
        <v>0.19833759168287654</v>
      </c>
      <c r="F1774">
        <v>0</v>
      </c>
      <c r="G1774">
        <v>0</v>
      </c>
      <c r="H1774">
        <v>1.8866554228478987</v>
      </c>
      <c r="I1774">
        <v>2.6752481142145474</v>
      </c>
      <c r="J1774" s="1" t="s">
        <v>6665</v>
      </c>
    </row>
    <row r="1775" spans="1:10" x14ac:dyDescent="0.25">
      <c r="A1775" s="1" t="s">
        <v>6666</v>
      </c>
      <c r="B1775" s="1" t="s">
        <v>1040</v>
      </c>
      <c r="C1775">
        <v>0.24220168691518709</v>
      </c>
      <c r="D1775">
        <v>0.63337717450471276</v>
      </c>
      <c r="E1775">
        <f>-LOG(GO_Biological_Process_2021_table[[#This Row],[Adjusted P-value]],10)</f>
        <v>0.19833759168287654</v>
      </c>
      <c r="F1775">
        <v>0</v>
      </c>
      <c r="G1775">
        <v>0</v>
      </c>
      <c r="H1775">
        <v>1.8866554228478987</v>
      </c>
      <c r="I1775">
        <v>2.6752481142145474</v>
      </c>
      <c r="J1775" s="1" t="s">
        <v>6667</v>
      </c>
    </row>
    <row r="1776" spans="1:10" x14ac:dyDescent="0.25">
      <c r="A1776" s="1" t="s">
        <v>6668</v>
      </c>
      <c r="B1776" s="1" t="s">
        <v>1040</v>
      </c>
      <c r="C1776">
        <v>0.24220168691518709</v>
      </c>
      <c r="D1776">
        <v>0.63337717450471276</v>
      </c>
      <c r="E1776">
        <f>-LOG(GO_Biological_Process_2021_table[[#This Row],[Adjusted P-value]],10)</f>
        <v>0.19833759168287654</v>
      </c>
      <c r="F1776">
        <v>0</v>
      </c>
      <c r="G1776">
        <v>0</v>
      </c>
      <c r="H1776">
        <v>1.8866554228478987</v>
      </c>
      <c r="I1776">
        <v>2.6752481142145474</v>
      </c>
      <c r="J1776" s="1" t="s">
        <v>6669</v>
      </c>
    </row>
    <row r="1777" spans="1:10" x14ac:dyDescent="0.25">
      <c r="A1777" s="1" t="s">
        <v>6670</v>
      </c>
      <c r="B1777" s="1" t="s">
        <v>1040</v>
      </c>
      <c r="C1777">
        <v>0.24220168691518709</v>
      </c>
      <c r="D1777">
        <v>0.63337717450471276</v>
      </c>
      <c r="E1777">
        <f>-LOG(GO_Biological_Process_2021_table[[#This Row],[Adjusted P-value]],10)</f>
        <v>0.19833759168287654</v>
      </c>
      <c r="F1777">
        <v>0</v>
      </c>
      <c r="G1777">
        <v>0</v>
      </c>
      <c r="H1777">
        <v>1.8866554228478987</v>
      </c>
      <c r="I1777">
        <v>2.6752481142145474</v>
      </c>
      <c r="J1777" s="1" t="s">
        <v>6671</v>
      </c>
    </row>
    <row r="1778" spans="1:10" x14ac:dyDescent="0.25">
      <c r="A1778" s="1" t="s">
        <v>6672</v>
      </c>
      <c r="B1778" s="1" t="s">
        <v>1040</v>
      </c>
      <c r="C1778">
        <v>0.24220168691518709</v>
      </c>
      <c r="D1778">
        <v>0.63337717450471276</v>
      </c>
      <c r="E1778">
        <f>-LOG(GO_Biological_Process_2021_table[[#This Row],[Adjusted P-value]],10)</f>
        <v>0.19833759168287654</v>
      </c>
      <c r="F1778">
        <v>0</v>
      </c>
      <c r="G1778">
        <v>0</v>
      </c>
      <c r="H1778">
        <v>1.8866554228478987</v>
      </c>
      <c r="I1778">
        <v>2.6752481142145474</v>
      </c>
      <c r="J1778" s="1" t="s">
        <v>6673</v>
      </c>
    </row>
    <row r="1779" spans="1:10" x14ac:dyDescent="0.25">
      <c r="A1779" s="1" t="s">
        <v>6674</v>
      </c>
      <c r="B1779" s="1" t="s">
        <v>6675</v>
      </c>
      <c r="C1779">
        <v>0.24420090751808141</v>
      </c>
      <c r="D1779">
        <v>0.63752899844748556</v>
      </c>
      <c r="E1779">
        <f>-LOG(GO_Biological_Process_2021_table[[#This Row],[Adjusted P-value]],10)</f>
        <v>0.1955000562598079</v>
      </c>
      <c r="F1779">
        <v>0</v>
      </c>
      <c r="G1779">
        <v>0</v>
      </c>
      <c r="H1779">
        <v>1.3559584163820269</v>
      </c>
      <c r="I1779">
        <v>1.9115813622984235</v>
      </c>
      <c r="J1779" s="1" t="s">
        <v>6676</v>
      </c>
    </row>
    <row r="1780" spans="1:10" x14ac:dyDescent="0.25">
      <c r="A1780" s="1" t="s">
        <v>6677</v>
      </c>
      <c r="B1780" s="1" t="s">
        <v>6675</v>
      </c>
      <c r="C1780">
        <v>0.24420090751808141</v>
      </c>
      <c r="D1780">
        <v>0.63752899844748556</v>
      </c>
      <c r="E1780">
        <f>-LOG(GO_Biological_Process_2021_table[[#This Row],[Adjusted P-value]],10)</f>
        <v>0.1955000562598079</v>
      </c>
      <c r="F1780">
        <v>0</v>
      </c>
      <c r="G1780">
        <v>0</v>
      </c>
      <c r="H1780">
        <v>1.3559584163820269</v>
      </c>
      <c r="I1780">
        <v>1.9115813622984235</v>
      </c>
      <c r="J1780" s="1" t="s">
        <v>6678</v>
      </c>
    </row>
    <row r="1781" spans="1:10" x14ac:dyDescent="0.25">
      <c r="A1781" s="1" t="s">
        <v>6679</v>
      </c>
      <c r="B1781" s="1" t="s">
        <v>6675</v>
      </c>
      <c r="C1781">
        <v>0.24420090751808141</v>
      </c>
      <c r="D1781">
        <v>0.63752899844748556</v>
      </c>
      <c r="E1781">
        <f>-LOG(GO_Biological_Process_2021_table[[#This Row],[Adjusted P-value]],10)</f>
        <v>0.1955000562598079</v>
      </c>
      <c r="F1781">
        <v>0</v>
      </c>
      <c r="G1781">
        <v>0</v>
      </c>
      <c r="H1781">
        <v>1.3559584163820269</v>
      </c>
      <c r="I1781">
        <v>1.9115813622984235</v>
      </c>
      <c r="J1781" s="1" t="s">
        <v>6680</v>
      </c>
    </row>
    <row r="1782" spans="1:10" x14ac:dyDescent="0.25">
      <c r="A1782" s="1" t="s">
        <v>6681</v>
      </c>
      <c r="B1782" s="1" t="s">
        <v>6682</v>
      </c>
      <c r="C1782">
        <v>0.24761357360835773</v>
      </c>
      <c r="D1782">
        <v>0.6460753939124303</v>
      </c>
      <c r="E1782">
        <f>-LOG(GO_Biological_Process_2021_table[[#This Row],[Adjusted P-value]],10)</f>
        <v>0.18971679895603347</v>
      </c>
      <c r="F1782">
        <v>0</v>
      </c>
      <c r="G1782">
        <v>0</v>
      </c>
      <c r="H1782">
        <v>1.2588512436776831</v>
      </c>
      <c r="I1782">
        <v>1.757212725117514</v>
      </c>
      <c r="J1782" s="1" t="s">
        <v>6683</v>
      </c>
    </row>
    <row r="1783" spans="1:10" x14ac:dyDescent="0.25">
      <c r="A1783" s="1" t="s">
        <v>6684</v>
      </c>
      <c r="B1783" s="1" t="s">
        <v>1050</v>
      </c>
      <c r="C1783">
        <v>0.25170681317782612</v>
      </c>
      <c r="D1783">
        <v>0.65410006228865214</v>
      </c>
      <c r="E1783">
        <f>-LOG(GO_Biological_Process_2021_table[[#This Row],[Adjusted P-value]],10)</f>
        <v>0.18435580951103017</v>
      </c>
      <c r="F1783">
        <v>0</v>
      </c>
      <c r="G1783">
        <v>0</v>
      </c>
      <c r="H1783">
        <v>1.412549106401815</v>
      </c>
      <c r="I1783">
        <v>1.948597802650198</v>
      </c>
      <c r="J1783" s="1" t="s">
        <v>6685</v>
      </c>
    </row>
    <row r="1784" spans="1:10" x14ac:dyDescent="0.25">
      <c r="A1784" s="1" t="s">
        <v>6686</v>
      </c>
      <c r="B1784" s="1" t="s">
        <v>1053</v>
      </c>
      <c r="C1784">
        <v>0.2525189394761872</v>
      </c>
      <c r="D1784">
        <v>0.65410006228865214</v>
      </c>
      <c r="E1784">
        <f>-LOG(GO_Biological_Process_2021_table[[#This Row],[Adjusted P-value]],10)</f>
        <v>0.18435580951103017</v>
      </c>
      <c r="F1784">
        <v>0</v>
      </c>
      <c r="G1784">
        <v>0</v>
      </c>
      <c r="H1784">
        <v>1.6449288416501531</v>
      </c>
      <c r="I1784">
        <v>2.2638646135087068</v>
      </c>
      <c r="J1784" s="1" t="s">
        <v>6687</v>
      </c>
    </row>
    <row r="1785" spans="1:10" x14ac:dyDescent="0.25">
      <c r="A1785" s="1" t="s">
        <v>6688</v>
      </c>
      <c r="B1785" s="1" t="s">
        <v>1053</v>
      </c>
      <c r="C1785">
        <v>0.2525189394761872</v>
      </c>
      <c r="D1785">
        <v>0.65410006228865214</v>
      </c>
      <c r="E1785">
        <f>-LOG(GO_Biological_Process_2021_table[[#This Row],[Adjusted P-value]],10)</f>
        <v>0.18435580951103017</v>
      </c>
      <c r="F1785">
        <v>0</v>
      </c>
      <c r="G1785">
        <v>0</v>
      </c>
      <c r="H1785">
        <v>1.6449288416501531</v>
      </c>
      <c r="I1785">
        <v>2.2638646135087068</v>
      </c>
      <c r="J1785" s="1" t="s">
        <v>6689</v>
      </c>
    </row>
    <row r="1786" spans="1:10" x14ac:dyDescent="0.25">
      <c r="A1786" s="1" t="s">
        <v>6690</v>
      </c>
      <c r="B1786" s="1" t="s">
        <v>1053</v>
      </c>
      <c r="C1786">
        <v>0.2525189394761872</v>
      </c>
      <c r="D1786">
        <v>0.65410006228865214</v>
      </c>
      <c r="E1786">
        <f>-LOG(GO_Biological_Process_2021_table[[#This Row],[Adjusted P-value]],10)</f>
        <v>0.18435580951103017</v>
      </c>
      <c r="F1786">
        <v>0</v>
      </c>
      <c r="G1786">
        <v>0</v>
      </c>
      <c r="H1786">
        <v>1.6449288416501531</v>
      </c>
      <c r="I1786">
        <v>2.2638646135087068</v>
      </c>
      <c r="J1786" s="1" t="s">
        <v>6691</v>
      </c>
    </row>
    <row r="1787" spans="1:10" x14ac:dyDescent="0.25">
      <c r="A1787" s="1" t="s">
        <v>6692</v>
      </c>
      <c r="B1787" s="1" t="s">
        <v>1053</v>
      </c>
      <c r="C1787">
        <v>0.2525189394761872</v>
      </c>
      <c r="D1787">
        <v>0.65410006228865214</v>
      </c>
      <c r="E1787">
        <f>-LOG(GO_Biological_Process_2021_table[[#This Row],[Adjusted P-value]],10)</f>
        <v>0.18435580951103017</v>
      </c>
      <c r="F1787">
        <v>0</v>
      </c>
      <c r="G1787">
        <v>0</v>
      </c>
      <c r="H1787">
        <v>1.6449288416501531</v>
      </c>
      <c r="I1787">
        <v>2.2638646135087068</v>
      </c>
      <c r="J1787" s="1" t="s">
        <v>6693</v>
      </c>
    </row>
    <row r="1788" spans="1:10" x14ac:dyDescent="0.25">
      <c r="A1788" s="1" t="s">
        <v>6694</v>
      </c>
      <c r="B1788" s="1" t="s">
        <v>1053</v>
      </c>
      <c r="C1788">
        <v>0.2525189394761872</v>
      </c>
      <c r="D1788">
        <v>0.65410006228865214</v>
      </c>
      <c r="E1788">
        <f>-LOG(GO_Biological_Process_2021_table[[#This Row],[Adjusted P-value]],10)</f>
        <v>0.18435580951103017</v>
      </c>
      <c r="F1788">
        <v>0</v>
      </c>
      <c r="G1788">
        <v>0</v>
      </c>
      <c r="H1788">
        <v>1.6449288416501531</v>
      </c>
      <c r="I1788">
        <v>2.2638646135087068</v>
      </c>
      <c r="J1788" s="1" t="s">
        <v>6695</v>
      </c>
    </row>
    <row r="1789" spans="1:10" x14ac:dyDescent="0.25">
      <c r="A1789" s="1" t="s">
        <v>6696</v>
      </c>
      <c r="B1789" s="1" t="s">
        <v>1053</v>
      </c>
      <c r="C1789">
        <v>0.2525189394761872</v>
      </c>
      <c r="D1789">
        <v>0.65410006228865214</v>
      </c>
      <c r="E1789">
        <f>-LOG(GO_Biological_Process_2021_table[[#This Row],[Adjusted P-value]],10)</f>
        <v>0.18435580951103017</v>
      </c>
      <c r="F1789">
        <v>0</v>
      </c>
      <c r="G1789">
        <v>0</v>
      </c>
      <c r="H1789">
        <v>1.6449288416501531</v>
      </c>
      <c r="I1789">
        <v>2.2638646135087068</v>
      </c>
      <c r="J1789" s="1" t="s">
        <v>6697</v>
      </c>
    </row>
    <row r="1790" spans="1:10" x14ac:dyDescent="0.25">
      <c r="A1790" s="1" t="s">
        <v>6698</v>
      </c>
      <c r="B1790" s="1" t="s">
        <v>1053</v>
      </c>
      <c r="C1790">
        <v>0.2525189394761872</v>
      </c>
      <c r="D1790">
        <v>0.65410006228865214</v>
      </c>
      <c r="E1790">
        <f>-LOG(GO_Biological_Process_2021_table[[#This Row],[Adjusted P-value]],10)</f>
        <v>0.18435580951103017</v>
      </c>
      <c r="F1790">
        <v>0</v>
      </c>
      <c r="G1790">
        <v>0</v>
      </c>
      <c r="H1790">
        <v>1.6449288416501531</v>
      </c>
      <c r="I1790">
        <v>2.2638646135087068</v>
      </c>
      <c r="J1790" s="1" t="s">
        <v>6699</v>
      </c>
    </row>
    <row r="1791" spans="1:10" x14ac:dyDescent="0.25">
      <c r="A1791" s="1" t="s">
        <v>6700</v>
      </c>
      <c r="B1791" s="1" t="s">
        <v>1053</v>
      </c>
      <c r="C1791">
        <v>0.2525189394761872</v>
      </c>
      <c r="D1791">
        <v>0.65410006228865214</v>
      </c>
      <c r="E1791">
        <f>-LOG(GO_Biological_Process_2021_table[[#This Row],[Adjusted P-value]],10)</f>
        <v>0.18435580951103017</v>
      </c>
      <c r="F1791">
        <v>0</v>
      </c>
      <c r="G1791">
        <v>0</v>
      </c>
      <c r="H1791">
        <v>1.6449288416501531</v>
      </c>
      <c r="I1791">
        <v>2.2638646135087068</v>
      </c>
      <c r="J1791" s="1" t="s">
        <v>6701</v>
      </c>
    </row>
    <row r="1792" spans="1:10" x14ac:dyDescent="0.25">
      <c r="A1792" s="1" t="s">
        <v>6702</v>
      </c>
      <c r="B1792" s="1" t="s">
        <v>1053</v>
      </c>
      <c r="C1792">
        <v>0.2525189394761872</v>
      </c>
      <c r="D1792">
        <v>0.65410006228865214</v>
      </c>
      <c r="E1792">
        <f>-LOG(GO_Biological_Process_2021_table[[#This Row],[Adjusted P-value]],10)</f>
        <v>0.18435580951103017</v>
      </c>
      <c r="F1792">
        <v>0</v>
      </c>
      <c r="G1792">
        <v>0</v>
      </c>
      <c r="H1792">
        <v>1.6449288416501531</v>
      </c>
      <c r="I1792">
        <v>2.2638646135087068</v>
      </c>
      <c r="J1792" s="1" t="s">
        <v>6703</v>
      </c>
    </row>
    <row r="1793" spans="1:10" x14ac:dyDescent="0.25">
      <c r="A1793" s="1" t="s">
        <v>6704</v>
      </c>
      <c r="B1793" s="1" t="s">
        <v>1053</v>
      </c>
      <c r="C1793">
        <v>0.2525189394761872</v>
      </c>
      <c r="D1793">
        <v>0.65410006228865214</v>
      </c>
      <c r="E1793">
        <f>-LOG(GO_Biological_Process_2021_table[[#This Row],[Adjusted P-value]],10)</f>
        <v>0.18435580951103017</v>
      </c>
      <c r="F1793">
        <v>0</v>
      </c>
      <c r="G1793">
        <v>0</v>
      </c>
      <c r="H1793">
        <v>1.6449288416501531</v>
      </c>
      <c r="I1793">
        <v>2.2638646135087068</v>
      </c>
      <c r="J1793" s="1" t="s">
        <v>6705</v>
      </c>
    </row>
    <row r="1794" spans="1:10" x14ac:dyDescent="0.25">
      <c r="A1794" s="1" t="s">
        <v>6706</v>
      </c>
      <c r="B1794" s="1" t="s">
        <v>1053</v>
      </c>
      <c r="C1794">
        <v>0.2525189394761872</v>
      </c>
      <c r="D1794">
        <v>0.65410006228865214</v>
      </c>
      <c r="E1794">
        <f>-LOG(GO_Biological_Process_2021_table[[#This Row],[Adjusted P-value]],10)</f>
        <v>0.18435580951103017</v>
      </c>
      <c r="F1794">
        <v>0</v>
      </c>
      <c r="G1794">
        <v>0</v>
      </c>
      <c r="H1794">
        <v>1.6449288416501531</v>
      </c>
      <c r="I1794">
        <v>2.2638646135087068</v>
      </c>
      <c r="J1794" s="1" t="s">
        <v>6707</v>
      </c>
    </row>
    <row r="1795" spans="1:10" x14ac:dyDescent="0.25">
      <c r="A1795" s="1" t="s">
        <v>6708</v>
      </c>
      <c r="B1795" s="1" t="s">
        <v>1053</v>
      </c>
      <c r="C1795">
        <v>0.2525189394761872</v>
      </c>
      <c r="D1795">
        <v>0.65410006228865214</v>
      </c>
      <c r="E1795">
        <f>-LOG(GO_Biological_Process_2021_table[[#This Row],[Adjusted P-value]],10)</f>
        <v>0.18435580951103017</v>
      </c>
      <c r="F1795">
        <v>0</v>
      </c>
      <c r="G1795">
        <v>0</v>
      </c>
      <c r="H1795">
        <v>1.6449288416501531</v>
      </c>
      <c r="I1795">
        <v>2.2638646135087068</v>
      </c>
      <c r="J1795" s="1" t="s">
        <v>6709</v>
      </c>
    </row>
    <row r="1796" spans="1:10" x14ac:dyDescent="0.25">
      <c r="A1796" s="1" t="s">
        <v>6710</v>
      </c>
      <c r="B1796" s="1" t="s">
        <v>6711</v>
      </c>
      <c r="C1796">
        <v>0.25426513851321664</v>
      </c>
      <c r="D1796">
        <v>0.65788980995039958</v>
      </c>
      <c r="E1796">
        <f>-LOG(GO_Biological_Process_2021_table[[#This Row],[Adjusted P-value]],10)</f>
        <v>0.18184684033420959</v>
      </c>
      <c r="F1796">
        <v>0</v>
      </c>
      <c r="G1796">
        <v>0</v>
      </c>
      <c r="H1796">
        <v>1.4582756048172227</v>
      </c>
      <c r="I1796">
        <v>1.9969300995011476</v>
      </c>
      <c r="J1796" s="1" t="s">
        <v>6712</v>
      </c>
    </row>
    <row r="1797" spans="1:10" x14ac:dyDescent="0.25">
      <c r="A1797" s="1" t="s">
        <v>6713</v>
      </c>
      <c r="B1797" s="1" t="s">
        <v>6711</v>
      </c>
      <c r="C1797">
        <v>0.25426513851321664</v>
      </c>
      <c r="D1797">
        <v>0.65788980995039958</v>
      </c>
      <c r="E1797">
        <f>-LOG(GO_Biological_Process_2021_table[[#This Row],[Adjusted P-value]],10)</f>
        <v>0.18184684033420959</v>
      </c>
      <c r="F1797">
        <v>0</v>
      </c>
      <c r="G1797">
        <v>0</v>
      </c>
      <c r="H1797">
        <v>1.4582756048172227</v>
      </c>
      <c r="I1797">
        <v>1.9969300995011476</v>
      </c>
      <c r="J1797" s="1" t="s">
        <v>6714</v>
      </c>
    </row>
    <row r="1798" spans="1:10" x14ac:dyDescent="0.25">
      <c r="A1798" s="1" t="s">
        <v>6715</v>
      </c>
      <c r="B1798" s="1" t="s">
        <v>6716</v>
      </c>
      <c r="C1798">
        <v>0.25509915696235774</v>
      </c>
      <c r="D1798">
        <v>0.6582153150494594</v>
      </c>
      <c r="E1798">
        <f>-LOG(GO_Biological_Process_2021_table[[#This Row],[Adjusted P-value]],10)</f>
        <v>0.1816320169609848</v>
      </c>
      <c r="F1798">
        <v>0</v>
      </c>
      <c r="G1798">
        <v>0</v>
      </c>
      <c r="H1798">
        <v>1.5275755293329987</v>
      </c>
      <c r="I1798">
        <v>2.0868254500667902</v>
      </c>
      <c r="J1798" s="1" t="s">
        <v>6717</v>
      </c>
    </row>
    <row r="1799" spans="1:10" x14ac:dyDescent="0.25">
      <c r="A1799" s="1" t="s">
        <v>6718</v>
      </c>
      <c r="B1799" s="1" t="s">
        <v>6716</v>
      </c>
      <c r="C1799">
        <v>0.25509915696235774</v>
      </c>
      <c r="D1799">
        <v>0.6582153150494594</v>
      </c>
      <c r="E1799">
        <f>-LOG(GO_Biological_Process_2021_table[[#This Row],[Adjusted P-value]],10)</f>
        <v>0.1816320169609848</v>
      </c>
      <c r="F1799">
        <v>0</v>
      </c>
      <c r="G1799">
        <v>0</v>
      </c>
      <c r="H1799">
        <v>1.5275755293329987</v>
      </c>
      <c r="I1799">
        <v>2.0868254500667902</v>
      </c>
      <c r="J1799" s="1" t="s">
        <v>6719</v>
      </c>
    </row>
    <row r="1800" spans="1:10" x14ac:dyDescent="0.25">
      <c r="A1800" s="1" t="s">
        <v>6720</v>
      </c>
      <c r="B1800" s="1" t="s">
        <v>6716</v>
      </c>
      <c r="C1800">
        <v>0.25509915696235774</v>
      </c>
      <c r="D1800">
        <v>0.6582153150494594</v>
      </c>
      <c r="E1800">
        <f>-LOG(GO_Biological_Process_2021_table[[#This Row],[Adjusted P-value]],10)</f>
        <v>0.1816320169609848</v>
      </c>
      <c r="F1800">
        <v>0</v>
      </c>
      <c r="G1800">
        <v>0</v>
      </c>
      <c r="H1800">
        <v>1.5275755293329987</v>
      </c>
      <c r="I1800">
        <v>2.0868254500667902</v>
      </c>
      <c r="J1800" s="1" t="s">
        <v>6721</v>
      </c>
    </row>
    <row r="1801" spans="1:10" x14ac:dyDescent="0.25">
      <c r="A1801" s="1" t="s">
        <v>6722</v>
      </c>
      <c r="B1801" s="1" t="s">
        <v>6716</v>
      </c>
      <c r="C1801">
        <v>0.25509915696235774</v>
      </c>
      <c r="D1801">
        <v>0.6582153150494594</v>
      </c>
      <c r="E1801">
        <f>-LOG(GO_Biological_Process_2021_table[[#This Row],[Adjusted P-value]],10)</f>
        <v>0.1816320169609848</v>
      </c>
      <c r="F1801">
        <v>0</v>
      </c>
      <c r="G1801">
        <v>0</v>
      </c>
      <c r="H1801">
        <v>1.5275755293329987</v>
      </c>
      <c r="I1801">
        <v>2.0868254500667902</v>
      </c>
      <c r="J1801" s="1" t="s">
        <v>6723</v>
      </c>
    </row>
    <row r="1802" spans="1:10" x14ac:dyDescent="0.25">
      <c r="A1802" s="1" t="s">
        <v>6724</v>
      </c>
      <c r="B1802" s="1" t="s">
        <v>6716</v>
      </c>
      <c r="C1802">
        <v>0.25509915696235774</v>
      </c>
      <c r="D1802">
        <v>0.6582153150494594</v>
      </c>
      <c r="E1802">
        <f>-LOG(GO_Biological_Process_2021_table[[#This Row],[Adjusted P-value]],10)</f>
        <v>0.1816320169609848</v>
      </c>
      <c r="F1802">
        <v>0</v>
      </c>
      <c r="G1802">
        <v>0</v>
      </c>
      <c r="H1802">
        <v>1.5275755293329987</v>
      </c>
      <c r="I1802">
        <v>2.0868254500667902</v>
      </c>
      <c r="J1802" s="1" t="s">
        <v>6725</v>
      </c>
    </row>
    <row r="1803" spans="1:10" x14ac:dyDescent="0.25">
      <c r="A1803" s="1" t="s">
        <v>6726</v>
      </c>
      <c r="B1803" s="1" t="s">
        <v>6727</v>
      </c>
      <c r="C1803">
        <v>0.25552690767326269</v>
      </c>
      <c r="D1803">
        <v>0.6587717358192432</v>
      </c>
      <c r="E1803">
        <f>-LOG(GO_Biological_Process_2021_table[[#This Row],[Adjusted P-value]],10)</f>
        <v>0.18126504223006024</v>
      </c>
      <c r="F1803">
        <v>0</v>
      </c>
      <c r="G1803">
        <v>0</v>
      </c>
      <c r="H1803">
        <v>1.2931436582230234</v>
      </c>
      <c r="I1803">
        <v>1.7644008477331645</v>
      </c>
      <c r="J1803" s="1" t="s">
        <v>6728</v>
      </c>
    </row>
    <row r="1804" spans="1:10" x14ac:dyDescent="0.25">
      <c r="A1804" s="1" t="s">
        <v>6729</v>
      </c>
      <c r="B1804" s="1" t="s">
        <v>1064</v>
      </c>
      <c r="C1804">
        <v>0.25559833003703369</v>
      </c>
      <c r="D1804">
        <v>0.6587717358192432</v>
      </c>
      <c r="E1804">
        <f>-LOG(GO_Biological_Process_2021_table[[#This Row],[Adjusted P-value]],10)</f>
        <v>0.18126504223006024</v>
      </c>
      <c r="F1804">
        <v>0</v>
      </c>
      <c r="G1804">
        <v>0</v>
      </c>
      <c r="H1804">
        <v>1.3370522607163828</v>
      </c>
      <c r="I1804">
        <v>1.8239372876884865</v>
      </c>
      <c r="J1804" s="1" t="s">
        <v>6730</v>
      </c>
    </row>
    <row r="1805" spans="1:10" x14ac:dyDescent="0.25">
      <c r="A1805" s="1" t="s">
        <v>6731</v>
      </c>
      <c r="B1805" s="1" t="s">
        <v>6732</v>
      </c>
      <c r="C1805">
        <v>0.25824080026752982</v>
      </c>
      <c r="D1805">
        <v>0.6652134139929109</v>
      </c>
      <c r="E1805">
        <f>-LOG(GO_Biological_Process_2021_table[[#This Row],[Adjusted P-value]],10)</f>
        <v>0.17703900183922247</v>
      </c>
      <c r="F1805">
        <v>0</v>
      </c>
      <c r="G1805">
        <v>0</v>
      </c>
      <c r="H1805">
        <v>1.1958344889522829</v>
      </c>
      <c r="I1805">
        <v>1.6189958235415731</v>
      </c>
      <c r="J1805" s="1" t="s">
        <v>6733</v>
      </c>
    </row>
    <row r="1806" spans="1:10" x14ac:dyDescent="0.25">
      <c r="A1806" s="1" t="s">
        <v>6734</v>
      </c>
      <c r="B1806" s="1" t="s">
        <v>6735</v>
      </c>
      <c r="C1806">
        <v>0.25952374637772624</v>
      </c>
      <c r="D1806">
        <v>0.66814783901235109</v>
      </c>
      <c r="E1806">
        <f>-LOG(GO_Biological_Process_2021_table[[#This Row],[Adjusted P-value]],10)</f>
        <v>0.17512743189053948</v>
      </c>
      <c r="F1806">
        <v>0</v>
      </c>
      <c r="G1806">
        <v>0</v>
      </c>
      <c r="H1806">
        <v>1.2710774606872453</v>
      </c>
      <c r="I1806">
        <v>1.7145653762428426</v>
      </c>
      <c r="J1806" s="1" t="s">
        <v>6736</v>
      </c>
    </row>
    <row r="1807" spans="1:10" x14ac:dyDescent="0.25">
      <c r="A1807" s="1" t="s">
        <v>6737</v>
      </c>
      <c r="B1807" s="1" t="s">
        <v>1067</v>
      </c>
      <c r="C1807">
        <v>0.26053360078186882</v>
      </c>
      <c r="D1807">
        <v>0.66963475820428342</v>
      </c>
      <c r="E1807">
        <f>-LOG(GO_Biological_Process_2021_table[[#This Row],[Adjusted P-value]],10)</f>
        <v>0.17416201184791388</v>
      </c>
      <c r="F1807">
        <v>0</v>
      </c>
      <c r="G1807">
        <v>0</v>
      </c>
      <c r="H1807">
        <v>1.3581488933601609</v>
      </c>
      <c r="I1807">
        <v>1.8267420970951869</v>
      </c>
      <c r="J1807" s="1" t="s">
        <v>6738</v>
      </c>
    </row>
    <row r="1808" spans="1:10" x14ac:dyDescent="0.25">
      <c r="A1808" s="1" t="s">
        <v>6739</v>
      </c>
      <c r="B1808" s="1" t="s">
        <v>1067</v>
      </c>
      <c r="C1808">
        <v>0.26053360078186882</v>
      </c>
      <c r="D1808">
        <v>0.66963475820428342</v>
      </c>
      <c r="E1808">
        <f>-LOG(GO_Biological_Process_2021_table[[#This Row],[Adjusted P-value]],10)</f>
        <v>0.17416201184791388</v>
      </c>
      <c r="F1808">
        <v>0</v>
      </c>
      <c r="G1808">
        <v>0</v>
      </c>
      <c r="H1808">
        <v>1.3581488933601609</v>
      </c>
      <c r="I1808">
        <v>1.8267420970951869</v>
      </c>
      <c r="J1808" s="1" t="s">
        <v>6740</v>
      </c>
    </row>
    <row r="1809" spans="1:10" x14ac:dyDescent="0.25">
      <c r="A1809" s="1" t="s">
        <v>6741</v>
      </c>
      <c r="B1809" s="1" t="s">
        <v>1067</v>
      </c>
      <c r="C1809">
        <v>0.26053360078186882</v>
      </c>
      <c r="D1809">
        <v>0.66963475820428342</v>
      </c>
      <c r="E1809">
        <f>-LOG(GO_Biological_Process_2021_table[[#This Row],[Adjusted P-value]],10)</f>
        <v>0.17416201184791388</v>
      </c>
      <c r="F1809">
        <v>0</v>
      </c>
      <c r="G1809">
        <v>0</v>
      </c>
      <c r="H1809">
        <v>1.3581488933601609</v>
      </c>
      <c r="I1809">
        <v>1.8267420970951869</v>
      </c>
      <c r="J1809" s="1" t="s">
        <v>6742</v>
      </c>
    </row>
    <row r="1810" spans="1:10" x14ac:dyDescent="0.25">
      <c r="A1810" s="1" t="s">
        <v>6743</v>
      </c>
      <c r="B1810" s="1" t="s">
        <v>6744</v>
      </c>
      <c r="C1810">
        <v>0.26130685934463371</v>
      </c>
      <c r="D1810">
        <v>0.67125095377253341</v>
      </c>
      <c r="E1810">
        <f>-LOG(GO_Biological_Process_2021_table[[#This Row],[Adjusted P-value]],10)</f>
        <v>0.17311508420806176</v>
      </c>
      <c r="F1810">
        <v>0</v>
      </c>
      <c r="G1810">
        <v>0</v>
      </c>
      <c r="H1810">
        <v>1.3044911295176407</v>
      </c>
      <c r="I1810">
        <v>1.7507051773809883</v>
      </c>
      <c r="J1810" s="1" t="s">
        <v>6745</v>
      </c>
    </row>
    <row r="1811" spans="1:10" x14ac:dyDescent="0.25">
      <c r="A1811" s="1" t="s">
        <v>6746</v>
      </c>
      <c r="B1811" s="1" t="s">
        <v>1072</v>
      </c>
      <c r="C1811">
        <v>0.26515376010205316</v>
      </c>
      <c r="D1811">
        <v>0.67846574221801437</v>
      </c>
      <c r="E1811">
        <f>-LOG(GO_Biological_Process_2021_table[[#This Row],[Adjusted P-value]],10)</f>
        <v>0.168472076289121</v>
      </c>
      <c r="F1811">
        <v>0</v>
      </c>
      <c r="G1811">
        <v>0</v>
      </c>
      <c r="H1811">
        <v>1.3863147605083088</v>
      </c>
      <c r="I1811">
        <v>1.8402571441117204</v>
      </c>
      <c r="J1811" s="1" t="s">
        <v>6747</v>
      </c>
    </row>
    <row r="1812" spans="1:10" x14ac:dyDescent="0.25">
      <c r="A1812" s="1" t="s">
        <v>6748</v>
      </c>
      <c r="B1812" s="1" t="s">
        <v>1075</v>
      </c>
      <c r="C1812">
        <v>0.2660134672522535</v>
      </c>
      <c r="D1812">
        <v>0.67846574221801437</v>
      </c>
      <c r="E1812">
        <f>-LOG(GO_Biological_Process_2021_table[[#This Row],[Adjusted P-value]],10)</f>
        <v>0.168472076289121</v>
      </c>
      <c r="F1812">
        <v>0</v>
      </c>
      <c r="G1812">
        <v>0</v>
      </c>
      <c r="H1812">
        <v>1.7817437097717963</v>
      </c>
      <c r="I1812">
        <v>2.3593998850582905</v>
      </c>
      <c r="J1812" s="1" t="s">
        <v>6168</v>
      </c>
    </row>
    <row r="1813" spans="1:10" x14ac:dyDescent="0.25">
      <c r="A1813" s="1" t="s">
        <v>6749</v>
      </c>
      <c r="B1813" s="1" t="s">
        <v>1075</v>
      </c>
      <c r="C1813">
        <v>0.2660134672522535</v>
      </c>
      <c r="D1813">
        <v>0.67846574221801437</v>
      </c>
      <c r="E1813">
        <f>-LOG(GO_Biological_Process_2021_table[[#This Row],[Adjusted P-value]],10)</f>
        <v>0.168472076289121</v>
      </c>
      <c r="F1813">
        <v>0</v>
      </c>
      <c r="G1813">
        <v>0</v>
      </c>
      <c r="H1813">
        <v>1.7817437097717963</v>
      </c>
      <c r="I1813">
        <v>2.3593998850582905</v>
      </c>
      <c r="J1813" s="1" t="s">
        <v>543</v>
      </c>
    </row>
    <row r="1814" spans="1:10" x14ac:dyDescent="0.25">
      <c r="A1814" s="1" t="s">
        <v>6750</v>
      </c>
      <c r="B1814" s="1" t="s">
        <v>1075</v>
      </c>
      <c r="C1814">
        <v>0.2660134672522535</v>
      </c>
      <c r="D1814">
        <v>0.67846574221801437</v>
      </c>
      <c r="E1814">
        <f>-LOG(GO_Biological_Process_2021_table[[#This Row],[Adjusted P-value]],10)</f>
        <v>0.168472076289121</v>
      </c>
      <c r="F1814">
        <v>0</v>
      </c>
      <c r="G1814">
        <v>0</v>
      </c>
      <c r="H1814">
        <v>1.7817437097717963</v>
      </c>
      <c r="I1814">
        <v>2.3593998850582905</v>
      </c>
      <c r="J1814" s="1" t="s">
        <v>6751</v>
      </c>
    </row>
    <row r="1815" spans="1:10" x14ac:dyDescent="0.25">
      <c r="A1815" s="1" t="s">
        <v>6752</v>
      </c>
      <c r="B1815" s="1" t="s">
        <v>1075</v>
      </c>
      <c r="C1815">
        <v>0.2660134672522535</v>
      </c>
      <c r="D1815">
        <v>0.67846574221801437</v>
      </c>
      <c r="E1815">
        <f>-LOG(GO_Biological_Process_2021_table[[#This Row],[Adjusted P-value]],10)</f>
        <v>0.168472076289121</v>
      </c>
      <c r="F1815">
        <v>0</v>
      </c>
      <c r="G1815">
        <v>0</v>
      </c>
      <c r="H1815">
        <v>1.7817437097717963</v>
      </c>
      <c r="I1815">
        <v>2.3593998850582905</v>
      </c>
      <c r="J1815" s="1" t="s">
        <v>425</v>
      </c>
    </row>
    <row r="1816" spans="1:10" x14ac:dyDescent="0.25">
      <c r="A1816" s="1" t="s">
        <v>6753</v>
      </c>
      <c r="B1816" s="1" t="s">
        <v>1075</v>
      </c>
      <c r="C1816">
        <v>0.2660134672522535</v>
      </c>
      <c r="D1816">
        <v>0.67846574221801437</v>
      </c>
      <c r="E1816">
        <f>-LOG(GO_Biological_Process_2021_table[[#This Row],[Adjusted P-value]],10)</f>
        <v>0.168472076289121</v>
      </c>
      <c r="F1816">
        <v>0</v>
      </c>
      <c r="G1816">
        <v>0</v>
      </c>
      <c r="H1816">
        <v>1.7817437097717963</v>
      </c>
      <c r="I1816">
        <v>2.3593998850582905</v>
      </c>
      <c r="J1816" s="1" t="s">
        <v>6754</v>
      </c>
    </row>
    <row r="1817" spans="1:10" x14ac:dyDescent="0.25">
      <c r="A1817" s="1" t="s">
        <v>6755</v>
      </c>
      <c r="B1817" s="1" t="s">
        <v>1075</v>
      </c>
      <c r="C1817">
        <v>0.2660134672522535</v>
      </c>
      <c r="D1817">
        <v>0.67846574221801437</v>
      </c>
      <c r="E1817">
        <f>-LOG(GO_Biological_Process_2021_table[[#This Row],[Adjusted P-value]],10)</f>
        <v>0.168472076289121</v>
      </c>
      <c r="F1817">
        <v>0</v>
      </c>
      <c r="G1817">
        <v>0</v>
      </c>
      <c r="H1817">
        <v>1.7817437097717963</v>
      </c>
      <c r="I1817">
        <v>2.3593998850582905</v>
      </c>
      <c r="J1817" s="1" t="s">
        <v>6756</v>
      </c>
    </row>
    <row r="1818" spans="1:10" x14ac:dyDescent="0.25">
      <c r="A1818" s="1" t="s">
        <v>6757</v>
      </c>
      <c r="B1818" s="1" t="s">
        <v>1075</v>
      </c>
      <c r="C1818">
        <v>0.2660134672522535</v>
      </c>
      <c r="D1818">
        <v>0.67846574221801437</v>
      </c>
      <c r="E1818">
        <f>-LOG(GO_Biological_Process_2021_table[[#This Row],[Adjusted P-value]],10)</f>
        <v>0.168472076289121</v>
      </c>
      <c r="F1818">
        <v>0</v>
      </c>
      <c r="G1818">
        <v>0</v>
      </c>
      <c r="H1818">
        <v>1.7817437097717963</v>
      </c>
      <c r="I1818">
        <v>2.3593998850582905</v>
      </c>
      <c r="J1818" s="1" t="s">
        <v>6758</v>
      </c>
    </row>
    <row r="1819" spans="1:10" x14ac:dyDescent="0.25">
      <c r="A1819" s="1" t="s">
        <v>6759</v>
      </c>
      <c r="B1819" s="1" t="s">
        <v>1075</v>
      </c>
      <c r="C1819">
        <v>0.2660134672522535</v>
      </c>
      <c r="D1819">
        <v>0.67846574221801437</v>
      </c>
      <c r="E1819">
        <f>-LOG(GO_Biological_Process_2021_table[[#This Row],[Adjusted P-value]],10)</f>
        <v>0.168472076289121</v>
      </c>
      <c r="F1819">
        <v>0</v>
      </c>
      <c r="G1819">
        <v>0</v>
      </c>
      <c r="H1819">
        <v>1.7817437097717963</v>
      </c>
      <c r="I1819">
        <v>2.3593998850582905</v>
      </c>
      <c r="J1819" s="1" t="s">
        <v>6760</v>
      </c>
    </row>
    <row r="1820" spans="1:10" x14ac:dyDescent="0.25">
      <c r="A1820" s="1" t="s">
        <v>6761</v>
      </c>
      <c r="B1820" s="1" t="s">
        <v>1075</v>
      </c>
      <c r="C1820">
        <v>0.2660134672522535</v>
      </c>
      <c r="D1820">
        <v>0.67846574221801437</v>
      </c>
      <c r="E1820">
        <f>-LOG(GO_Biological_Process_2021_table[[#This Row],[Adjusted P-value]],10)</f>
        <v>0.168472076289121</v>
      </c>
      <c r="F1820">
        <v>0</v>
      </c>
      <c r="G1820">
        <v>0</v>
      </c>
      <c r="H1820">
        <v>1.7817437097717963</v>
      </c>
      <c r="I1820">
        <v>2.3593998850582905</v>
      </c>
      <c r="J1820" s="1" t="s">
        <v>6762</v>
      </c>
    </row>
    <row r="1821" spans="1:10" x14ac:dyDescent="0.25">
      <c r="A1821" s="1" t="s">
        <v>6763</v>
      </c>
      <c r="B1821" s="1" t="s">
        <v>1075</v>
      </c>
      <c r="C1821">
        <v>0.2660134672522535</v>
      </c>
      <c r="D1821">
        <v>0.67846574221801437</v>
      </c>
      <c r="E1821">
        <f>-LOG(GO_Biological_Process_2021_table[[#This Row],[Adjusted P-value]],10)</f>
        <v>0.168472076289121</v>
      </c>
      <c r="F1821">
        <v>0</v>
      </c>
      <c r="G1821">
        <v>0</v>
      </c>
      <c r="H1821">
        <v>1.7817437097717963</v>
      </c>
      <c r="I1821">
        <v>2.3593998850582905</v>
      </c>
      <c r="J1821" s="1" t="s">
        <v>6764</v>
      </c>
    </row>
    <row r="1822" spans="1:10" x14ac:dyDescent="0.25">
      <c r="A1822" s="1" t="s">
        <v>6765</v>
      </c>
      <c r="B1822" s="1" t="s">
        <v>1075</v>
      </c>
      <c r="C1822">
        <v>0.2660134672522535</v>
      </c>
      <c r="D1822">
        <v>0.67846574221801437</v>
      </c>
      <c r="E1822">
        <f>-LOG(GO_Biological_Process_2021_table[[#This Row],[Adjusted P-value]],10)</f>
        <v>0.168472076289121</v>
      </c>
      <c r="F1822">
        <v>0</v>
      </c>
      <c r="G1822">
        <v>0</v>
      </c>
      <c r="H1822">
        <v>1.7817437097717963</v>
      </c>
      <c r="I1822">
        <v>2.3593998850582905</v>
      </c>
      <c r="J1822" s="1" t="s">
        <v>6766</v>
      </c>
    </row>
    <row r="1823" spans="1:10" x14ac:dyDescent="0.25">
      <c r="A1823" s="1" t="s">
        <v>6767</v>
      </c>
      <c r="B1823" s="1" t="s">
        <v>1075</v>
      </c>
      <c r="C1823">
        <v>0.2660134672522535</v>
      </c>
      <c r="D1823">
        <v>0.67846574221801437</v>
      </c>
      <c r="E1823">
        <f>-LOG(GO_Biological_Process_2021_table[[#This Row],[Adjusted P-value]],10)</f>
        <v>0.168472076289121</v>
      </c>
      <c r="F1823">
        <v>0</v>
      </c>
      <c r="G1823">
        <v>0</v>
      </c>
      <c r="H1823">
        <v>1.7817437097717963</v>
      </c>
      <c r="I1823">
        <v>2.3593998850582905</v>
      </c>
      <c r="J1823" s="1" t="s">
        <v>6768</v>
      </c>
    </row>
    <row r="1824" spans="1:10" x14ac:dyDescent="0.25">
      <c r="A1824" s="1" t="s">
        <v>6769</v>
      </c>
      <c r="B1824" s="1" t="s">
        <v>6770</v>
      </c>
      <c r="C1824">
        <v>0.26711419744653164</v>
      </c>
      <c r="D1824">
        <v>0.67949182984174517</v>
      </c>
      <c r="E1824">
        <f>-LOG(GO_Biological_Process_2021_table[[#This Row],[Adjusted P-value]],10)</f>
        <v>0.16781576082402291</v>
      </c>
      <c r="F1824">
        <v>0</v>
      </c>
      <c r="G1824">
        <v>0</v>
      </c>
      <c r="H1824">
        <v>1.1561448071216618</v>
      </c>
      <c r="I1824">
        <v>1.5262024880427736</v>
      </c>
      <c r="J1824" s="1" t="s">
        <v>6771</v>
      </c>
    </row>
    <row r="1825" spans="1:10" x14ac:dyDescent="0.25">
      <c r="A1825" s="1" t="s">
        <v>6772</v>
      </c>
      <c r="B1825" s="1" t="s">
        <v>6773</v>
      </c>
      <c r="C1825">
        <v>0.26913902558128866</v>
      </c>
      <c r="D1825">
        <v>0.67949182984174517</v>
      </c>
      <c r="E1825">
        <f>-LOG(GO_Biological_Process_2021_table[[#This Row],[Adjusted P-value]],10)</f>
        <v>0.16781576082402291</v>
      </c>
      <c r="F1825">
        <v>0</v>
      </c>
      <c r="G1825">
        <v>0</v>
      </c>
      <c r="H1825">
        <v>1.4257913247362251</v>
      </c>
      <c r="I1825">
        <v>1.8713899083083008</v>
      </c>
      <c r="J1825" s="1" t="s">
        <v>6774</v>
      </c>
    </row>
    <row r="1826" spans="1:10" x14ac:dyDescent="0.25">
      <c r="A1826" s="1" t="s">
        <v>6775</v>
      </c>
      <c r="B1826" s="1" t="s">
        <v>1084</v>
      </c>
      <c r="C1826">
        <v>0.27186706897532653</v>
      </c>
      <c r="D1826">
        <v>0.67949182984174517</v>
      </c>
      <c r="E1826">
        <f>-LOG(GO_Biological_Process_2021_table[[#This Row],[Adjusted P-value]],10)</f>
        <v>0.16781576082402291</v>
      </c>
      <c r="F1826">
        <v>0</v>
      </c>
      <c r="G1826">
        <v>0</v>
      </c>
      <c r="H1826">
        <v>1.4850615114235501</v>
      </c>
      <c r="I1826">
        <v>1.9342065580518293</v>
      </c>
      <c r="J1826" s="1" t="s">
        <v>6776</v>
      </c>
    </row>
    <row r="1827" spans="1:10" x14ac:dyDescent="0.25">
      <c r="A1827" s="1" t="s">
        <v>6777</v>
      </c>
      <c r="B1827" s="1" t="s">
        <v>1084</v>
      </c>
      <c r="C1827">
        <v>0.27186706897532653</v>
      </c>
      <c r="D1827">
        <v>0.67949182984174517</v>
      </c>
      <c r="E1827">
        <f>-LOG(GO_Biological_Process_2021_table[[#This Row],[Adjusted P-value]],10)</f>
        <v>0.16781576082402291</v>
      </c>
      <c r="F1827">
        <v>0</v>
      </c>
      <c r="G1827">
        <v>0</v>
      </c>
      <c r="H1827">
        <v>1.4850615114235501</v>
      </c>
      <c r="I1827">
        <v>1.9342065580518293</v>
      </c>
      <c r="J1827" s="1" t="s">
        <v>6778</v>
      </c>
    </row>
    <row r="1828" spans="1:10" x14ac:dyDescent="0.25">
      <c r="A1828" s="1" t="s">
        <v>6779</v>
      </c>
      <c r="B1828" s="1" t="s">
        <v>1089</v>
      </c>
      <c r="C1828">
        <v>0.27198769490439634</v>
      </c>
      <c r="D1828">
        <v>0.67949182984174517</v>
      </c>
      <c r="E1828">
        <f>-LOG(GO_Biological_Process_2021_table[[#This Row],[Adjusted P-value]],10)</f>
        <v>0.16781576082402291</v>
      </c>
      <c r="F1828">
        <v>0</v>
      </c>
      <c r="G1828">
        <v>0</v>
      </c>
      <c r="H1828">
        <v>1.5839188134270101</v>
      </c>
      <c r="I1828">
        <v>2.0622598448095211</v>
      </c>
      <c r="J1828" s="1" t="s">
        <v>560</v>
      </c>
    </row>
    <row r="1829" spans="1:10" x14ac:dyDescent="0.25">
      <c r="A1829" s="1" t="s">
        <v>6780</v>
      </c>
      <c r="B1829" s="1" t="s">
        <v>1089</v>
      </c>
      <c r="C1829">
        <v>0.27198769490439634</v>
      </c>
      <c r="D1829">
        <v>0.67949182984174517</v>
      </c>
      <c r="E1829">
        <f>-LOG(GO_Biological_Process_2021_table[[#This Row],[Adjusted P-value]],10)</f>
        <v>0.16781576082402291</v>
      </c>
      <c r="F1829">
        <v>0</v>
      </c>
      <c r="G1829">
        <v>0</v>
      </c>
      <c r="H1829">
        <v>1.5839188134270101</v>
      </c>
      <c r="I1829">
        <v>2.0622598448095211</v>
      </c>
      <c r="J1829" s="1" t="s">
        <v>6781</v>
      </c>
    </row>
    <row r="1830" spans="1:10" x14ac:dyDescent="0.25">
      <c r="A1830" s="1" t="s">
        <v>6782</v>
      </c>
      <c r="B1830" s="1" t="s">
        <v>1089</v>
      </c>
      <c r="C1830">
        <v>0.27198769490439634</v>
      </c>
      <c r="D1830">
        <v>0.67949182984174517</v>
      </c>
      <c r="E1830">
        <f>-LOG(GO_Biological_Process_2021_table[[#This Row],[Adjusted P-value]],10)</f>
        <v>0.16781576082402291</v>
      </c>
      <c r="F1830">
        <v>0</v>
      </c>
      <c r="G1830">
        <v>0</v>
      </c>
      <c r="H1830">
        <v>1.5839188134270101</v>
      </c>
      <c r="I1830">
        <v>2.0622598448095211</v>
      </c>
      <c r="J1830" s="1" t="s">
        <v>6783</v>
      </c>
    </row>
    <row r="1831" spans="1:10" x14ac:dyDescent="0.25">
      <c r="A1831" s="1" t="s">
        <v>6784</v>
      </c>
      <c r="B1831" s="1" t="s">
        <v>1089</v>
      </c>
      <c r="C1831">
        <v>0.27198769490439634</v>
      </c>
      <c r="D1831">
        <v>0.67949182984174517</v>
      </c>
      <c r="E1831">
        <f>-LOG(GO_Biological_Process_2021_table[[#This Row],[Adjusted P-value]],10)</f>
        <v>0.16781576082402291</v>
      </c>
      <c r="F1831">
        <v>0</v>
      </c>
      <c r="G1831">
        <v>0</v>
      </c>
      <c r="H1831">
        <v>1.5839188134270101</v>
      </c>
      <c r="I1831">
        <v>2.0622598448095211</v>
      </c>
      <c r="J1831" s="1" t="s">
        <v>6785</v>
      </c>
    </row>
    <row r="1832" spans="1:10" x14ac:dyDescent="0.25">
      <c r="A1832" s="1" t="s">
        <v>6786</v>
      </c>
      <c r="B1832" s="1" t="s">
        <v>1089</v>
      </c>
      <c r="C1832">
        <v>0.27198769490439634</v>
      </c>
      <c r="D1832">
        <v>0.67949182984174517</v>
      </c>
      <c r="E1832">
        <f>-LOG(GO_Biological_Process_2021_table[[#This Row],[Adjusted P-value]],10)</f>
        <v>0.16781576082402291</v>
      </c>
      <c r="F1832">
        <v>0</v>
      </c>
      <c r="G1832">
        <v>0</v>
      </c>
      <c r="H1832">
        <v>1.5839188134270101</v>
      </c>
      <c r="I1832">
        <v>2.0622598448095211</v>
      </c>
      <c r="J1832" s="1" t="s">
        <v>6787</v>
      </c>
    </row>
    <row r="1833" spans="1:10" x14ac:dyDescent="0.25">
      <c r="A1833" s="1" t="s">
        <v>6788</v>
      </c>
      <c r="B1833" s="1" t="s">
        <v>1089</v>
      </c>
      <c r="C1833">
        <v>0.27198769490439634</v>
      </c>
      <c r="D1833">
        <v>0.67949182984174517</v>
      </c>
      <c r="E1833">
        <f>-LOG(GO_Biological_Process_2021_table[[#This Row],[Adjusted P-value]],10)</f>
        <v>0.16781576082402291</v>
      </c>
      <c r="F1833">
        <v>0</v>
      </c>
      <c r="G1833">
        <v>0</v>
      </c>
      <c r="H1833">
        <v>1.5839188134270101</v>
      </c>
      <c r="I1833">
        <v>2.0622598448095211</v>
      </c>
      <c r="J1833" s="1" t="s">
        <v>6789</v>
      </c>
    </row>
    <row r="1834" spans="1:10" x14ac:dyDescent="0.25">
      <c r="A1834" s="1" t="s">
        <v>6790</v>
      </c>
      <c r="B1834" s="1" t="s">
        <v>1089</v>
      </c>
      <c r="C1834">
        <v>0.27198769490439634</v>
      </c>
      <c r="D1834">
        <v>0.67949182984174517</v>
      </c>
      <c r="E1834">
        <f>-LOG(GO_Biological_Process_2021_table[[#This Row],[Adjusted P-value]],10)</f>
        <v>0.16781576082402291</v>
      </c>
      <c r="F1834">
        <v>0</v>
      </c>
      <c r="G1834">
        <v>0</v>
      </c>
      <c r="H1834">
        <v>1.5839188134270101</v>
      </c>
      <c r="I1834">
        <v>2.0622598448095211</v>
      </c>
      <c r="J1834" s="1" t="s">
        <v>6791</v>
      </c>
    </row>
    <row r="1835" spans="1:10" x14ac:dyDescent="0.25">
      <c r="A1835" s="1" t="s">
        <v>6792</v>
      </c>
      <c r="B1835" s="1" t="s">
        <v>1089</v>
      </c>
      <c r="C1835">
        <v>0.27198769490439634</v>
      </c>
      <c r="D1835">
        <v>0.67949182984174517</v>
      </c>
      <c r="E1835">
        <f>-LOG(GO_Biological_Process_2021_table[[#This Row],[Adjusted P-value]],10)</f>
        <v>0.16781576082402291</v>
      </c>
      <c r="F1835">
        <v>0</v>
      </c>
      <c r="G1835">
        <v>0</v>
      </c>
      <c r="H1835">
        <v>1.5839188134270101</v>
      </c>
      <c r="I1835">
        <v>2.0622598448095211</v>
      </c>
      <c r="J1835" s="1" t="s">
        <v>5888</v>
      </c>
    </row>
    <row r="1836" spans="1:10" x14ac:dyDescent="0.25">
      <c r="A1836" s="1" t="s">
        <v>6793</v>
      </c>
      <c r="B1836" s="1" t="s">
        <v>1089</v>
      </c>
      <c r="C1836">
        <v>0.27198769490439634</v>
      </c>
      <c r="D1836">
        <v>0.67949182984174517</v>
      </c>
      <c r="E1836">
        <f>-LOG(GO_Biological_Process_2021_table[[#This Row],[Adjusted P-value]],10)</f>
        <v>0.16781576082402291</v>
      </c>
      <c r="F1836">
        <v>0</v>
      </c>
      <c r="G1836">
        <v>0</v>
      </c>
      <c r="H1836">
        <v>1.5839188134270101</v>
      </c>
      <c r="I1836">
        <v>2.0622598448095211</v>
      </c>
      <c r="J1836" s="1" t="s">
        <v>6794</v>
      </c>
    </row>
    <row r="1837" spans="1:10" x14ac:dyDescent="0.25">
      <c r="A1837" s="1" t="s">
        <v>6795</v>
      </c>
      <c r="B1837" s="1" t="s">
        <v>1089</v>
      </c>
      <c r="C1837">
        <v>0.27198769490439634</v>
      </c>
      <c r="D1837">
        <v>0.67949182984174517</v>
      </c>
      <c r="E1837">
        <f>-LOG(GO_Biological_Process_2021_table[[#This Row],[Adjusted P-value]],10)</f>
        <v>0.16781576082402291</v>
      </c>
      <c r="F1837">
        <v>0</v>
      </c>
      <c r="G1837">
        <v>0</v>
      </c>
      <c r="H1837">
        <v>1.5839188134270101</v>
      </c>
      <c r="I1837">
        <v>2.0622598448095211</v>
      </c>
      <c r="J1837" s="1" t="s">
        <v>6699</v>
      </c>
    </row>
    <row r="1838" spans="1:10" x14ac:dyDescent="0.25">
      <c r="A1838" s="1" t="s">
        <v>6796</v>
      </c>
      <c r="B1838" s="1" t="s">
        <v>6797</v>
      </c>
      <c r="C1838">
        <v>0.27223654851160178</v>
      </c>
      <c r="D1838">
        <v>0.67949182984174517</v>
      </c>
      <c r="E1838">
        <f>-LOG(GO_Biological_Process_2021_table[[#This Row],[Adjusted P-value]],10)</f>
        <v>0.16781576082402291</v>
      </c>
      <c r="F1838">
        <v>0</v>
      </c>
      <c r="G1838">
        <v>0</v>
      </c>
      <c r="H1838">
        <v>1.2887035804793794</v>
      </c>
      <c r="I1838">
        <v>1.6767115152018408</v>
      </c>
      <c r="J1838" s="1" t="s">
        <v>6798</v>
      </c>
    </row>
    <row r="1839" spans="1:10" x14ac:dyDescent="0.25">
      <c r="A1839" s="1" t="s">
        <v>6799</v>
      </c>
      <c r="B1839" s="1" t="s">
        <v>6800</v>
      </c>
      <c r="C1839">
        <v>0.27303182270634285</v>
      </c>
      <c r="D1839">
        <v>0.67949182984174517</v>
      </c>
      <c r="E1839">
        <f>-LOG(GO_Biological_Process_2021_table[[#This Row],[Adjusted P-value]],10)</f>
        <v>0.16781576082402291</v>
      </c>
      <c r="F1839">
        <v>0</v>
      </c>
      <c r="G1839">
        <v>0</v>
      </c>
      <c r="H1839">
        <v>1.3368544600938967</v>
      </c>
      <c r="I1839">
        <v>1.7354602421629521</v>
      </c>
      <c r="J1839" s="1" t="s">
        <v>6801</v>
      </c>
    </row>
    <row r="1840" spans="1:10" x14ac:dyDescent="0.25">
      <c r="A1840" s="1" t="s">
        <v>6802</v>
      </c>
      <c r="B1840" s="1" t="s">
        <v>1102</v>
      </c>
      <c r="C1840">
        <v>0.27445796527070276</v>
      </c>
      <c r="D1840">
        <v>0.67949182984174517</v>
      </c>
      <c r="E1840">
        <f>-LOG(GO_Biological_Process_2021_table[[#This Row],[Adjusted P-value]],10)</f>
        <v>0.16781576082402291</v>
      </c>
      <c r="F1840">
        <v>0</v>
      </c>
      <c r="G1840">
        <v>0</v>
      </c>
      <c r="H1840">
        <v>2.137777777777778</v>
      </c>
      <c r="I1840">
        <v>2.7640550879892194</v>
      </c>
      <c r="J1840" s="1" t="s">
        <v>6803</v>
      </c>
    </row>
    <row r="1841" spans="1:10" x14ac:dyDescent="0.25">
      <c r="A1841" s="1" t="s">
        <v>6804</v>
      </c>
      <c r="B1841" s="1" t="s">
        <v>1102</v>
      </c>
      <c r="C1841">
        <v>0.27445796527070276</v>
      </c>
      <c r="D1841">
        <v>0.67949182984174517</v>
      </c>
      <c r="E1841">
        <f>-LOG(GO_Biological_Process_2021_table[[#This Row],[Adjusted P-value]],10)</f>
        <v>0.16781576082402291</v>
      </c>
      <c r="F1841">
        <v>0</v>
      </c>
      <c r="G1841">
        <v>0</v>
      </c>
      <c r="H1841">
        <v>2.137777777777778</v>
      </c>
      <c r="I1841">
        <v>2.7640550879892194</v>
      </c>
      <c r="J1841" s="1" t="s">
        <v>6805</v>
      </c>
    </row>
    <row r="1842" spans="1:10" x14ac:dyDescent="0.25">
      <c r="A1842" s="1" t="s">
        <v>6806</v>
      </c>
      <c r="B1842" s="1" t="s">
        <v>1102</v>
      </c>
      <c r="C1842">
        <v>0.27445796527070276</v>
      </c>
      <c r="D1842">
        <v>0.67949182984174517</v>
      </c>
      <c r="E1842">
        <f>-LOG(GO_Biological_Process_2021_table[[#This Row],[Adjusted P-value]],10)</f>
        <v>0.16781576082402291</v>
      </c>
      <c r="F1842">
        <v>0</v>
      </c>
      <c r="G1842">
        <v>0</v>
      </c>
      <c r="H1842">
        <v>2.137777777777778</v>
      </c>
      <c r="I1842">
        <v>2.7640550879892194</v>
      </c>
      <c r="J1842" s="1" t="s">
        <v>6807</v>
      </c>
    </row>
    <row r="1843" spans="1:10" x14ac:dyDescent="0.25">
      <c r="A1843" s="1" t="s">
        <v>6808</v>
      </c>
      <c r="B1843" s="1" t="s">
        <v>1102</v>
      </c>
      <c r="C1843">
        <v>0.27445796527070276</v>
      </c>
      <c r="D1843">
        <v>0.67949182984174517</v>
      </c>
      <c r="E1843">
        <f>-LOG(GO_Biological_Process_2021_table[[#This Row],[Adjusted P-value]],10)</f>
        <v>0.16781576082402291</v>
      </c>
      <c r="F1843">
        <v>0</v>
      </c>
      <c r="G1843">
        <v>0</v>
      </c>
      <c r="H1843">
        <v>2.137777777777778</v>
      </c>
      <c r="I1843">
        <v>2.7640550879892194</v>
      </c>
      <c r="J1843" s="1" t="s">
        <v>6809</v>
      </c>
    </row>
    <row r="1844" spans="1:10" x14ac:dyDescent="0.25">
      <c r="A1844" s="1" t="s">
        <v>6810</v>
      </c>
      <c r="B1844" s="1" t="s">
        <v>1102</v>
      </c>
      <c r="C1844">
        <v>0.27445796527070276</v>
      </c>
      <c r="D1844">
        <v>0.67949182984174517</v>
      </c>
      <c r="E1844">
        <f>-LOG(GO_Biological_Process_2021_table[[#This Row],[Adjusted P-value]],10)</f>
        <v>0.16781576082402291</v>
      </c>
      <c r="F1844">
        <v>0</v>
      </c>
      <c r="G1844">
        <v>0</v>
      </c>
      <c r="H1844">
        <v>2.137777777777778</v>
      </c>
      <c r="I1844">
        <v>2.7640550879892194</v>
      </c>
      <c r="J1844" s="1" t="s">
        <v>5012</v>
      </c>
    </row>
    <row r="1845" spans="1:10" x14ac:dyDescent="0.25">
      <c r="A1845" s="1" t="s">
        <v>6811</v>
      </c>
      <c r="B1845" s="1" t="s">
        <v>1102</v>
      </c>
      <c r="C1845">
        <v>0.27445796527070276</v>
      </c>
      <c r="D1845">
        <v>0.67949182984174517</v>
      </c>
      <c r="E1845">
        <f>-LOG(GO_Biological_Process_2021_table[[#This Row],[Adjusted P-value]],10)</f>
        <v>0.16781576082402291</v>
      </c>
      <c r="F1845">
        <v>0</v>
      </c>
      <c r="G1845">
        <v>0</v>
      </c>
      <c r="H1845">
        <v>2.137777777777778</v>
      </c>
      <c r="I1845">
        <v>2.7640550879892194</v>
      </c>
      <c r="J1845" s="1" t="s">
        <v>6812</v>
      </c>
    </row>
    <row r="1846" spans="1:10" x14ac:dyDescent="0.25">
      <c r="A1846" s="1" t="s">
        <v>6813</v>
      </c>
      <c r="B1846" s="1" t="s">
        <v>1102</v>
      </c>
      <c r="C1846">
        <v>0.27445796527070276</v>
      </c>
      <c r="D1846">
        <v>0.67949182984174517</v>
      </c>
      <c r="E1846">
        <f>-LOG(GO_Biological_Process_2021_table[[#This Row],[Adjusted P-value]],10)</f>
        <v>0.16781576082402291</v>
      </c>
      <c r="F1846">
        <v>0</v>
      </c>
      <c r="G1846">
        <v>0</v>
      </c>
      <c r="H1846">
        <v>2.137777777777778</v>
      </c>
      <c r="I1846">
        <v>2.7640550879892194</v>
      </c>
      <c r="J1846" s="1" t="s">
        <v>6814</v>
      </c>
    </row>
    <row r="1847" spans="1:10" x14ac:dyDescent="0.25">
      <c r="A1847" s="1" t="s">
        <v>6815</v>
      </c>
      <c r="B1847" s="1" t="s">
        <v>1102</v>
      </c>
      <c r="C1847">
        <v>0.27445796527070276</v>
      </c>
      <c r="D1847">
        <v>0.67949182984174517</v>
      </c>
      <c r="E1847">
        <f>-LOG(GO_Biological_Process_2021_table[[#This Row],[Adjusted P-value]],10)</f>
        <v>0.16781576082402291</v>
      </c>
      <c r="F1847">
        <v>0</v>
      </c>
      <c r="G1847">
        <v>0</v>
      </c>
      <c r="H1847">
        <v>2.137777777777778</v>
      </c>
      <c r="I1847">
        <v>2.7640550879892194</v>
      </c>
      <c r="J1847" s="1" t="s">
        <v>6816</v>
      </c>
    </row>
    <row r="1848" spans="1:10" x14ac:dyDescent="0.25">
      <c r="A1848" s="1" t="s">
        <v>6817</v>
      </c>
      <c r="B1848" s="1" t="s">
        <v>1102</v>
      </c>
      <c r="C1848">
        <v>0.27445796527070276</v>
      </c>
      <c r="D1848">
        <v>0.67949182984174517</v>
      </c>
      <c r="E1848">
        <f>-LOG(GO_Biological_Process_2021_table[[#This Row],[Adjusted P-value]],10)</f>
        <v>0.16781576082402291</v>
      </c>
      <c r="F1848">
        <v>0</v>
      </c>
      <c r="G1848">
        <v>0</v>
      </c>
      <c r="H1848">
        <v>2.137777777777778</v>
      </c>
      <c r="I1848">
        <v>2.7640550879892194</v>
      </c>
      <c r="J1848" s="1" t="s">
        <v>6818</v>
      </c>
    </row>
    <row r="1849" spans="1:10" x14ac:dyDescent="0.25">
      <c r="A1849" s="1" t="s">
        <v>6819</v>
      </c>
      <c r="B1849" s="1" t="s">
        <v>1102</v>
      </c>
      <c r="C1849">
        <v>0.27445796527070276</v>
      </c>
      <c r="D1849">
        <v>0.67949182984174517</v>
      </c>
      <c r="E1849">
        <f>-LOG(GO_Biological_Process_2021_table[[#This Row],[Adjusted P-value]],10)</f>
        <v>0.16781576082402291</v>
      </c>
      <c r="F1849">
        <v>0</v>
      </c>
      <c r="G1849">
        <v>0</v>
      </c>
      <c r="H1849">
        <v>2.137777777777778</v>
      </c>
      <c r="I1849">
        <v>2.7640550879892194</v>
      </c>
      <c r="J1849" s="1" t="s">
        <v>6820</v>
      </c>
    </row>
    <row r="1850" spans="1:10" x14ac:dyDescent="0.25">
      <c r="A1850" s="1" t="s">
        <v>6821</v>
      </c>
      <c r="B1850" s="1" t="s">
        <v>1102</v>
      </c>
      <c r="C1850">
        <v>0.27445796527070276</v>
      </c>
      <c r="D1850">
        <v>0.67949182984174517</v>
      </c>
      <c r="E1850">
        <f>-LOG(GO_Biological_Process_2021_table[[#This Row],[Adjusted P-value]],10)</f>
        <v>0.16781576082402291</v>
      </c>
      <c r="F1850">
        <v>0</v>
      </c>
      <c r="G1850">
        <v>0</v>
      </c>
      <c r="H1850">
        <v>2.137777777777778</v>
      </c>
      <c r="I1850">
        <v>2.7640550879892194</v>
      </c>
      <c r="J1850" s="1" t="s">
        <v>6822</v>
      </c>
    </row>
    <row r="1851" spans="1:10" x14ac:dyDescent="0.25">
      <c r="A1851" s="1" t="s">
        <v>6823</v>
      </c>
      <c r="B1851" s="1" t="s">
        <v>1102</v>
      </c>
      <c r="C1851">
        <v>0.27445796527070276</v>
      </c>
      <c r="D1851">
        <v>0.67949182984174517</v>
      </c>
      <c r="E1851">
        <f>-LOG(GO_Biological_Process_2021_table[[#This Row],[Adjusted P-value]],10)</f>
        <v>0.16781576082402291</v>
      </c>
      <c r="F1851">
        <v>0</v>
      </c>
      <c r="G1851">
        <v>0</v>
      </c>
      <c r="H1851">
        <v>2.137777777777778</v>
      </c>
      <c r="I1851">
        <v>2.7640550879892194</v>
      </c>
      <c r="J1851" s="1" t="s">
        <v>6086</v>
      </c>
    </row>
    <row r="1852" spans="1:10" x14ac:dyDescent="0.25">
      <c r="A1852" s="1" t="s">
        <v>6824</v>
      </c>
      <c r="B1852" s="1" t="s">
        <v>1102</v>
      </c>
      <c r="C1852">
        <v>0.27445796527070276</v>
      </c>
      <c r="D1852">
        <v>0.67949182984174517</v>
      </c>
      <c r="E1852">
        <f>-LOG(GO_Biological_Process_2021_table[[#This Row],[Adjusted P-value]],10)</f>
        <v>0.16781576082402291</v>
      </c>
      <c r="F1852">
        <v>0</v>
      </c>
      <c r="G1852">
        <v>0</v>
      </c>
      <c r="H1852">
        <v>2.137777777777778</v>
      </c>
      <c r="I1852">
        <v>2.7640550879892194</v>
      </c>
      <c r="J1852" s="1" t="s">
        <v>854</v>
      </c>
    </row>
    <row r="1853" spans="1:10" x14ac:dyDescent="0.25">
      <c r="A1853" s="1" t="s">
        <v>6825</v>
      </c>
      <c r="B1853" s="1" t="s">
        <v>1102</v>
      </c>
      <c r="C1853">
        <v>0.27445796527070276</v>
      </c>
      <c r="D1853">
        <v>0.67949182984174517</v>
      </c>
      <c r="E1853">
        <f>-LOG(GO_Biological_Process_2021_table[[#This Row],[Adjusted P-value]],10)</f>
        <v>0.16781576082402291</v>
      </c>
      <c r="F1853">
        <v>0</v>
      </c>
      <c r="G1853">
        <v>0</v>
      </c>
      <c r="H1853">
        <v>2.137777777777778</v>
      </c>
      <c r="I1853">
        <v>2.7640550879892194</v>
      </c>
      <c r="J1853" s="1" t="s">
        <v>6576</v>
      </c>
    </row>
    <row r="1854" spans="1:10" x14ac:dyDescent="0.25">
      <c r="A1854" s="1" t="s">
        <v>6826</v>
      </c>
      <c r="B1854" s="1" t="s">
        <v>1102</v>
      </c>
      <c r="C1854">
        <v>0.27445796527070276</v>
      </c>
      <c r="D1854">
        <v>0.67949182984174517</v>
      </c>
      <c r="E1854">
        <f>-LOG(GO_Biological_Process_2021_table[[#This Row],[Adjusted P-value]],10)</f>
        <v>0.16781576082402291</v>
      </c>
      <c r="F1854">
        <v>0</v>
      </c>
      <c r="G1854">
        <v>0</v>
      </c>
      <c r="H1854">
        <v>2.137777777777778</v>
      </c>
      <c r="I1854">
        <v>2.7640550879892194</v>
      </c>
      <c r="J1854" s="1" t="s">
        <v>6827</v>
      </c>
    </row>
    <row r="1855" spans="1:10" x14ac:dyDescent="0.25">
      <c r="A1855" s="1" t="s">
        <v>6828</v>
      </c>
      <c r="B1855" s="1" t="s">
        <v>1102</v>
      </c>
      <c r="C1855">
        <v>0.27445796527070276</v>
      </c>
      <c r="D1855">
        <v>0.67949182984174517</v>
      </c>
      <c r="E1855">
        <f>-LOG(GO_Biological_Process_2021_table[[#This Row],[Adjusted P-value]],10)</f>
        <v>0.16781576082402291</v>
      </c>
      <c r="F1855">
        <v>0</v>
      </c>
      <c r="G1855">
        <v>0</v>
      </c>
      <c r="H1855">
        <v>2.137777777777778</v>
      </c>
      <c r="I1855">
        <v>2.7640550879892194</v>
      </c>
      <c r="J1855" s="1" t="s">
        <v>6829</v>
      </c>
    </row>
    <row r="1856" spans="1:10" x14ac:dyDescent="0.25">
      <c r="A1856" s="1" t="s">
        <v>6830</v>
      </c>
      <c r="B1856" s="1" t="s">
        <v>1102</v>
      </c>
      <c r="C1856">
        <v>0.27445796527070276</v>
      </c>
      <c r="D1856">
        <v>0.67949182984174517</v>
      </c>
      <c r="E1856">
        <f>-LOG(GO_Biological_Process_2021_table[[#This Row],[Adjusted P-value]],10)</f>
        <v>0.16781576082402291</v>
      </c>
      <c r="F1856">
        <v>0</v>
      </c>
      <c r="G1856">
        <v>0</v>
      </c>
      <c r="H1856">
        <v>2.137777777777778</v>
      </c>
      <c r="I1856">
        <v>2.7640550879892194</v>
      </c>
      <c r="J1856" s="1" t="s">
        <v>6831</v>
      </c>
    </row>
    <row r="1857" spans="1:10" x14ac:dyDescent="0.25">
      <c r="A1857" s="1" t="s">
        <v>6832</v>
      </c>
      <c r="B1857" s="1" t="s">
        <v>1102</v>
      </c>
      <c r="C1857">
        <v>0.27445796527070276</v>
      </c>
      <c r="D1857">
        <v>0.67949182984174517</v>
      </c>
      <c r="E1857">
        <f>-LOG(GO_Biological_Process_2021_table[[#This Row],[Adjusted P-value]],10)</f>
        <v>0.16781576082402291</v>
      </c>
      <c r="F1857">
        <v>0</v>
      </c>
      <c r="G1857">
        <v>0</v>
      </c>
      <c r="H1857">
        <v>2.137777777777778</v>
      </c>
      <c r="I1857">
        <v>2.7640550879892194</v>
      </c>
      <c r="J1857" s="1" t="s">
        <v>6833</v>
      </c>
    </row>
    <row r="1858" spans="1:10" x14ac:dyDescent="0.25">
      <c r="A1858" s="1" t="s">
        <v>6834</v>
      </c>
      <c r="B1858" s="1" t="s">
        <v>1102</v>
      </c>
      <c r="C1858">
        <v>0.27445796527070276</v>
      </c>
      <c r="D1858">
        <v>0.67949182984174517</v>
      </c>
      <c r="E1858">
        <f>-LOG(GO_Biological_Process_2021_table[[#This Row],[Adjusted P-value]],10)</f>
        <v>0.16781576082402291</v>
      </c>
      <c r="F1858">
        <v>0</v>
      </c>
      <c r="G1858">
        <v>0</v>
      </c>
      <c r="H1858">
        <v>2.137777777777778</v>
      </c>
      <c r="I1858">
        <v>2.7640550879892194</v>
      </c>
      <c r="J1858" s="1" t="s">
        <v>5687</v>
      </c>
    </row>
    <row r="1859" spans="1:10" x14ac:dyDescent="0.25">
      <c r="A1859" s="1" t="s">
        <v>6835</v>
      </c>
      <c r="B1859" s="1" t="s">
        <v>1102</v>
      </c>
      <c r="C1859">
        <v>0.27445796527070276</v>
      </c>
      <c r="D1859">
        <v>0.67949182984174517</v>
      </c>
      <c r="E1859">
        <f>-LOG(GO_Biological_Process_2021_table[[#This Row],[Adjusted P-value]],10)</f>
        <v>0.16781576082402291</v>
      </c>
      <c r="F1859">
        <v>0</v>
      </c>
      <c r="G1859">
        <v>0</v>
      </c>
      <c r="H1859">
        <v>2.137777777777778</v>
      </c>
      <c r="I1859">
        <v>2.7640550879892194</v>
      </c>
      <c r="J1859" s="1" t="s">
        <v>6836</v>
      </c>
    </row>
    <row r="1860" spans="1:10" x14ac:dyDescent="0.25">
      <c r="A1860" s="1" t="s">
        <v>6837</v>
      </c>
      <c r="B1860" s="1" t="s">
        <v>1102</v>
      </c>
      <c r="C1860">
        <v>0.27445796527070276</v>
      </c>
      <c r="D1860">
        <v>0.67949182984174517</v>
      </c>
      <c r="E1860">
        <f>-LOG(GO_Biological_Process_2021_table[[#This Row],[Adjusted P-value]],10)</f>
        <v>0.16781576082402291</v>
      </c>
      <c r="F1860">
        <v>0</v>
      </c>
      <c r="G1860">
        <v>0</v>
      </c>
      <c r="H1860">
        <v>2.137777777777778</v>
      </c>
      <c r="I1860">
        <v>2.7640550879892194</v>
      </c>
      <c r="J1860" s="1" t="s">
        <v>1345</v>
      </c>
    </row>
    <row r="1861" spans="1:10" x14ac:dyDescent="0.25">
      <c r="A1861" s="1" t="s">
        <v>6838</v>
      </c>
      <c r="B1861" s="1" t="s">
        <v>1102</v>
      </c>
      <c r="C1861">
        <v>0.27445796527070276</v>
      </c>
      <c r="D1861">
        <v>0.67949182984174517</v>
      </c>
      <c r="E1861">
        <f>-LOG(GO_Biological_Process_2021_table[[#This Row],[Adjusted P-value]],10)</f>
        <v>0.16781576082402291</v>
      </c>
      <c r="F1861">
        <v>0</v>
      </c>
      <c r="G1861">
        <v>0</v>
      </c>
      <c r="H1861">
        <v>2.137777777777778</v>
      </c>
      <c r="I1861">
        <v>2.7640550879892194</v>
      </c>
      <c r="J1861" s="1" t="s">
        <v>5685</v>
      </c>
    </row>
    <row r="1862" spans="1:10" x14ac:dyDescent="0.25">
      <c r="A1862" s="1" t="s">
        <v>6839</v>
      </c>
      <c r="B1862" s="1" t="s">
        <v>1102</v>
      </c>
      <c r="C1862">
        <v>0.27445796527070276</v>
      </c>
      <c r="D1862">
        <v>0.67949182984174517</v>
      </c>
      <c r="E1862">
        <f>-LOG(GO_Biological_Process_2021_table[[#This Row],[Adjusted P-value]],10)</f>
        <v>0.16781576082402291</v>
      </c>
      <c r="F1862">
        <v>0</v>
      </c>
      <c r="G1862">
        <v>0</v>
      </c>
      <c r="H1862">
        <v>2.137777777777778</v>
      </c>
      <c r="I1862">
        <v>2.7640550879892194</v>
      </c>
      <c r="J1862" s="1" t="s">
        <v>6840</v>
      </c>
    </row>
    <row r="1863" spans="1:10" x14ac:dyDescent="0.25">
      <c r="A1863" s="1" t="s">
        <v>6841</v>
      </c>
      <c r="B1863" s="1" t="s">
        <v>1102</v>
      </c>
      <c r="C1863">
        <v>0.27445796527070276</v>
      </c>
      <c r="D1863">
        <v>0.67949182984174517</v>
      </c>
      <c r="E1863">
        <f>-LOG(GO_Biological_Process_2021_table[[#This Row],[Adjusted P-value]],10)</f>
        <v>0.16781576082402291</v>
      </c>
      <c r="F1863">
        <v>0</v>
      </c>
      <c r="G1863">
        <v>0</v>
      </c>
      <c r="H1863">
        <v>2.137777777777778</v>
      </c>
      <c r="I1863">
        <v>2.7640550879892194</v>
      </c>
      <c r="J1863" s="1" t="s">
        <v>6842</v>
      </c>
    </row>
    <row r="1864" spans="1:10" x14ac:dyDescent="0.25">
      <c r="A1864" s="1" t="s">
        <v>6843</v>
      </c>
      <c r="B1864" s="1" t="s">
        <v>1102</v>
      </c>
      <c r="C1864">
        <v>0.27445796527070276</v>
      </c>
      <c r="D1864">
        <v>0.67949182984174517</v>
      </c>
      <c r="E1864">
        <f>-LOG(GO_Biological_Process_2021_table[[#This Row],[Adjusted P-value]],10)</f>
        <v>0.16781576082402291</v>
      </c>
      <c r="F1864">
        <v>0</v>
      </c>
      <c r="G1864">
        <v>0</v>
      </c>
      <c r="H1864">
        <v>2.137777777777778</v>
      </c>
      <c r="I1864">
        <v>2.7640550879892194</v>
      </c>
      <c r="J1864" s="1" t="s">
        <v>6844</v>
      </c>
    </row>
    <row r="1865" spans="1:10" x14ac:dyDescent="0.25">
      <c r="A1865" s="1" t="s">
        <v>6845</v>
      </c>
      <c r="B1865" s="1" t="s">
        <v>1102</v>
      </c>
      <c r="C1865">
        <v>0.27445796527070276</v>
      </c>
      <c r="D1865">
        <v>0.67949182984174517</v>
      </c>
      <c r="E1865">
        <f>-LOG(GO_Biological_Process_2021_table[[#This Row],[Adjusted P-value]],10)</f>
        <v>0.16781576082402291</v>
      </c>
      <c r="F1865">
        <v>0</v>
      </c>
      <c r="G1865">
        <v>0</v>
      </c>
      <c r="H1865">
        <v>2.137777777777778</v>
      </c>
      <c r="I1865">
        <v>2.7640550879892194</v>
      </c>
      <c r="J1865" s="1" t="s">
        <v>6844</v>
      </c>
    </row>
    <row r="1866" spans="1:10" x14ac:dyDescent="0.25">
      <c r="A1866" s="1" t="s">
        <v>6846</v>
      </c>
      <c r="B1866" s="1" t="s">
        <v>1102</v>
      </c>
      <c r="C1866">
        <v>0.27445796527070276</v>
      </c>
      <c r="D1866">
        <v>0.67949182984174517</v>
      </c>
      <c r="E1866">
        <f>-LOG(GO_Biological_Process_2021_table[[#This Row],[Adjusted P-value]],10)</f>
        <v>0.16781576082402291</v>
      </c>
      <c r="F1866">
        <v>0</v>
      </c>
      <c r="G1866">
        <v>0</v>
      </c>
      <c r="H1866">
        <v>2.137777777777778</v>
      </c>
      <c r="I1866">
        <v>2.7640550879892194</v>
      </c>
      <c r="J1866" s="1" t="s">
        <v>6847</v>
      </c>
    </row>
    <row r="1867" spans="1:10" x14ac:dyDescent="0.25">
      <c r="A1867" s="1" t="s">
        <v>6848</v>
      </c>
      <c r="B1867" s="1" t="s">
        <v>1102</v>
      </c>
      <c r="C1867">
        <v>0.27445796527070276</v>
      </c>
      <c r="D1867">
        <v>0.67949182984174517</v>
      </c>
      <c r="E1867">
        <f>-LOG(GO_Biological_Process_2021_table[[#This Row],[Adjusted P-value]],10)</f>
        <v>0.16781576082402291</v>
      </c>
      <c r="F1867">
        <v>0</v>
      </c>
      <c r="G1867">
        <v>0</v>
      </c>
      <c r="H1867">
        <v>2.137777777777778</v>
      </c>
      <c r="I1867">
        <v>2.7640550879892194</v>
      </c>
      <c r="J1867" s="1" t="s">
        <v>2288</v>
      </c>
    </row>
    <row r="1868" spans="1:10" x14ac:dyDescent="0.25">
      <c r="A1868" s="1" t="s">
        <v>6849</v>
      </c>
      <c r="B1868" s="1" t="s">
        <v>1102</v>
      </c>
      <c r="C1868">
        <v>0.27445796527070276</v>
      </c>
      <c r="D1868">
        <v>0.67949182984174517</v>
      </c>
      <c r="E1868">
        <f>-LOG(GO_Biological_Process_2021_table[[#This Row],[Adjusted P-value]],10)</f>
        <v>0.16781576082402291</v>
      </c>
      <c r="F1868">
        <v>0</v>
      </c>
      <c r="G1868">
        <v>0</v>
      </c>
      <c r="H1868">
        <v>2.137777777777778</v>
      </c>
      <c r="I1868">
        <v>2.7640550879892194</v>
      </c>
      <c r="J1868" s="1" t="s">
        <v>6850</v>
      </c>
    </row>
    <row r="1869" spans="1:10" x14ac:dyDescent="0.25">
      <c r="A1869" s="1" t="s">
        <v>6851</v>
      </c>
      <c r="B1869" s="1" t="s">
        <v>1102</v>
      </c>
      <c r="C1869">
        <v>0.27445796527070276</v>
      </c>
      <c r="D1869">
        <v>0.67949182984174517</v>
      </c>
      <c r="E1869">
        <f>-LOG(GO_Biological_Process_2021_table[[#This Row],[Adjusted P-value]],10)</f>
        <v>0.16781576082402291</v>
      </c>
      <c r="F1869">
        <v>0</v>
      </c>
      <c r="G1869">
        <v>0</v>
      </c>
      <c r="H1869">
        <v>2.137777777777778</v>
      </c>
      <c r="I1869">
        <v>2.7640550879892194</v>
      </c>
      <c r="J1869" s="1" t="s">
        <v>6375</v>
      </c>
    </row>
    <row r="1870" spans="1:10" x14ac:dyDescent="0.25">
      <c r="A1870" s="1" t="s">
        <v>6852</v>
      </c>
      <c r="B1870" s="1" t="s">
        <v>1102</v>
      </c>
      <c r="C1870">
        <v>0.27445796527070276</v>
      </c>
      <c r="D1870">
        <v>0.67949182984174517</v>
      </c>
      <c r="E1870">
        <f>-LOG(GO_Biological_Process_2021_table[[#This Row],[Adjusted P-value]],10)</f>
        <v>0.16781576082402291</v>
      </c>
      <c r="F1870">
        <v>0</v>
      </c>
      <c r="G1870">
        <v>0</v>
      </c>
      <c r="H1870">
        <v>2.137777777777778</v>
      </c>
      <c r="I1870">
        <v>2.7640550879892194</v>
      </c>
      <c r="J1870" s="1" t="s">
        <v>6853</v>
      </c>
    </row>
    <row r="1871" spans="1:10" x14ac:dyDescent="0.25">
      <c r="A1871" s="1" t="s">
        <v>6854</v>
      </c>
      <c r="B1871" s="1" t="s">
        <v>1102</v>
      </c>
      <c r="C1871">
        <v>0.27445796527070276</v>
      </c>
      <c r="D1871">
        <v>0.67949182984174517</v>
      </c>
      <c r="E1871">
        <f>-LOG(GO_Biological_Process_2021_table[[#This Row],[Adjusted P-value]],10)</f>
        <v>0.16781576082402291</v>
      </c>
      <c r="F1871">
        <v>0</v>
      </c>
      <c r="G1871">
        <v>0</v>
      </c>
      <c r="H1871">
        <v>2.137777777777778</v>
      </c>
      <c r="I1871">
        <v>2.7640550879892194</v>
      </c>
      <c r="J1871" s="1" t="s">
        <v>6855</v>
      </c>
    </row>
    <row r="1872" spans="1:10" x14ac:dyDescent="0.25">
      <c r="A1872" s="1" t="s">
        <v>6856</v>
      </c>
      <c r="B1872" s="1" t="s">
        <v>1102</v>
      </c>
      <c r="C1872">
        <v>0.27445796527070276</v>
      </c>
      <c r="D1872">
        <v>0.67949182984174517</v>
      </c>
      <c r="E1872">
        <f>-LOG(GO_Biological_Process_2021_table[[#This Row],[Adjusted P-value]],10)</f>
        <v>0.16781576082402291</v>
      </c>
      <c r="F1872">
        <v>0</v>
      </c>
      <c r="G1872">
        <v>0</v>
      </c>
      <c r="H1872">
        <v>2.137777777777778</v>
      </c>
      <c r="I1872">
        <v>2.7640550879892194</v>
      </c>
      <c r="J1872" s="1" t="s">
        <v>6857</v>
      </c>
    </row>
    <row r="1873" spans="1:10" x14ac:dyDescent="0.25">
      <c r="A1873" s="1" t="s">
        <v>6858</v>
      </c>
      <c r="B1873" s="1" t="s">
        <v>1102</v>
      </c>
      <c r="C1873">
        <v>0.27445796527070276</v>
      </c>
      <c r="D1873">
        <v>0.67949182984174517</v>
      </c>
      <c r="E1873">
        <f>-LOG(GO_Biological_Process_2021_table[[#This Row],[Adjusted P-value]],10)</f>
        <v>0.16781576082402291</v>
      </c>
      <c r="F1873">
        <v>0</v>
      </c>
      <c r="G1873">
        <v>0</v>
      </c>
      <c r="H1873">
        <v>2.137777777777778</v>
      </c>
      <c r="I1873">
        <v>2.7640550879892194</v>
      </c>
      <c r="J1873" s="1" t="s">
        <v>6805</v>
      </c>
    </row>
    <row r="1874" spans="1:10" x14ac:dyDescent="0.25">
      <c r="A1874" s="1" t="s">
        <v>6859</v>
      </c>
      <c r="B1874" s="1" t="s">
        <v>1102</v>
      </c>
      <c r="C1874">
        <v>0.27445796527070276</v>
      </c>
      <c r="D1874">
        <v>0.67949182984174517</v>
      </c>
      <c r="E1874">
        <f>-LOG(GO_Biological_Process_2021_table[[#This Row],[Adjusted P-value]],10)</f>
        <v>0.16781576082402291</v>
      </c>
      <c r="F1874">
        <v>0</v>
      </c>
      <c r="G1874">
        <v>0</v>
      </c>
      <c r="H1874">
        <v>2.137777777777778</v>
      </c>
      <c r="I1874">
        <v>2.7640550879892194</v>
      </c>
      <c r="J1874" s="1" t="s">
        <v>6355</v>
      </c>
    </row>
    <row r="1875" spans="1:10" x14ac:dyDescent="0.25">
      <c r="A1875" s="1" t="s">
        <v>6860</v>
      </c>
      <c r="B1875" s="1" t="s">
        <v>1102</v>
      </c>
      <c r="C1875">
        <v>0.27445796527070276</v>
      </c>
      <c r="D1875">
        <v>0.67949182984174517</v>
      </c>
      <c r="E1875">
        <f>-LOG(GO_Biological_Process_2021_table[[#This Row],[Adjusted P-value]],10)</f>
        <v>0.16781576082402291</v>
      </c>
      <c r="F1875">
        <v>0</v>
      </c>
      <c r="G1875">
        <v>0</v>
      </c>
      <c r="H1875">
        <v>2.137777777777778</v>
      </c>
      <c r="I1875">
        <v>2.7640550879892194</v>
      </c>
      <c r="J1875" s="1" t="s">
        <v>6861</v>
      </c>
    </row>
    <row r="1876" spans="1:10" x14ac:dyDescent="0.25">
      <c r="A1876" s="1" t="s">
        <v>6862</v>
      </c>
      <c r="B1876" s="1" t="s">
        <v>1102</v>
      </c>
      <c r="C1876">
        <v>0.27445796527070276</v>
      </c>
      <c r="D1876">
        <v>0.67949182984174517</v>
      </c>
      <c r="E1876">
        <f>-LOG(GO_Biological_Process_2021_table[[#This Row],[Adjusted P-value]],10)</f>
        <v>0.16781576082402291</v>
      </c>
      <c r="F1876">
        <v>0</v>
      </c>
      <c r="G1876">
        <v>0</v>
      </c>
      <c r="H1876">
        <v>2.137777777777778</v>
      </c>
      <c r="I1876">
        <v>2.7640550879892194</v>
      </c>
      <c r="J1876" s="1" t="s">
        <v>6863</v>
      </c>
    </row>
    <row r="1877" spans="1:10" x14ac:dyDescent="0.25">
      <c r="A1877" s="1" t="s">
        <v>6864</v>
      </c>
      <c r="B1877" s="1" t="s">
        <v>1102</v>
      </c>
      <c r="C1877">
        <v>0.27445796527070276</v>
      </c>
      <c r="D1877">
        <v>0.67949182984174517</v>
      </c>
      <c r="E1877">
        <f>-LOG(GO_Biological_Process_2021_table[[#This Row],[Adjusted P-value]],10)</f>
        <v>0.16781576082402291</v>
      </c>
      <c r="F1877">
        <v>0</v>
      </c>
      <c r="G1877">
        <v>0</v>
      </c>
      <c r="H1877">
        <v>2.137777777777778</v>
      </c>
      <c r="I1877">
        <v>2.7640550879892194</v>
      </c>
      <c r="J1877" s="1" t="s">
        <v>6865</v>
      </c>
    </row>
    <row r="1878" spans="1:10" x14ac:dyDescent="0.25">
      <c r="A1878" s="1" t="s">
        <v>6866</v>
      </c>
      <c r="B1878" s="1" t="s">
        <v>1102</v>
      </c>
      <c r="C1878">
        <v>0.27445796527070276</v>
      </c>
      <c r="D1878">
        <v>0.67949182984174517</v>
      </c>
      <c r="E1878">
        <f>-LOG(GO_Biological_Process_2021_table[[#This Row],[Adjusted P-value]],10)</f>
        <v>0.16781576082402291</v>
      </c>
      <c r="F1878">
        <v>0</v>
      </c>
      <c r="G1878">
        <v>0</v>
      </c>
      <c r="H1878">
        <v>2.137777777777778</v>
      </c>
      <c r="I1878">
        <v>2.7640550879892194</v>
      </c>
      <c r="J1878" s="1" t="s">
        <v>6867</v>
      </c>
    </row>
    <row r="1879" spans="1:10" x14ac:dyDescent="0.25">
      <c r="A1879" s="1" t="s">
        <v>6868</v>
      </c>
      <c r="B1879" s="1" t="s">
        <v>1119</v>
      </c>
      <c r="C1879">
        <v>0.27616446334036515</v>
      </c>
      <c r="D1879">
        <v>0.6833526417160154</v>
      </c>
      <c r="E1879">
        <f>-LOG(GO_Biological_Process_2021_table[[#This Row],[Adjusted P-value]],10)</f>
        <v>0.16535512233866304</v>
      </c>
      <c r="F1879">
        <v>0</v>
      </c>
      <c r="G1879">
        <v>0</v>
      </c>
      <c r="H1879">
        <v>1.2651950465570536</v>
      </c>
      <c r="I1879">
        <v>1.6280007448218996</v>
      </c>
      <c r="J1879" s="1" t="s">
        <v>6869</v>
      </c>
    </row>
    <row r="1880" spans="1:10" x14ac:dyDescent="0.25">
      <c r="A1880" s="1" t="s">
        <v>6870</v>
      </c>
      <c r="B1880" s="1" t="s">
        <v>6871</v>
      </c>
      <c r="C1880">
        <v>0.27856576027312924</v>
      </c>
      <c r="D1880">
        <v>0.68824797744884947</v>
      </c>
      <c r="E1880">
        <f>-LOG(GO_Biological_Process_2021_table[[#This Row],[Adjusted P-value]],10)</f>
        <v>0.16225505619194369</v>
      </c>
      <c r="F1880">
        <v>0</v>
      </c>
      <c r="G1880">
        <v>0</v>
      </c>
      <c r="H1880">
        <v>1.1966775345443255</v>
      </c>
      <c r="I1880">
        <v>1.5294749024742347</v>
      </c>
      <c r="J1880" s="1" t="s">
        <v>6872</v>
      </c>
    </row>
    <row r="1881" spans="1:10" x14ac:dyDescent="0.25">
      <c r="A1881" s="1" t="s">
        <v>6873</v>
      </c>
      <c r="B1881" s="1" t="s">
        <v>1122</v>
      </c>
      <c r="C1881">
        <v>0.27879234871719805</v>
      </c>
      <c r="D1881">
        <v>0.68824797744884947</v>
      </c>
      <c r="E1881">
        <f>-LOG(GO_Biological_Process_2021_table[[#This Row],[Adjusted P-value]],10)</f>
        <v>0.16225505619194369</v>
      </c>
      <c r="F1881">
        <v>0</v>
      </c>
      <c r="G1881">
        <v>0</v>
      </c>
      <c r="H1881">
        <v>1.3610343908291123</v>
      </c>
      <c r="I1881">
        <v>1.7384329550120887</v>
      </c>
      <c r="J1881" s="1" t="s">
        <v>6874</v>
      </c>
    </row>
    <row r="1882" spans="1:10" x14ac:dyDescent="0.25">
      <c r="A1882" s="1" t="s">
        <v>6875</v>
      </c>
      <c r="B1882" s="1" t="s">
        <v>1122</v>
      </c>
      <c r="C1882">
        <v>0.27879234871719805</v>
      </c>
      <c r="D1882">
        <v>0.68824797744884947</v>
      </c>
      <c r="E1882">
        <f>-LOG(GO_Biological_Process_2021_table[[#This Row],[Adjusted P-value]],10)</f>
        <v>0.16225505619194369</v>
      </c>
      <c r="F1882">
        <v>0</v>
      </c>
      <c r="G1882">
        <v>0</v>
      </c>
      <c r="H1882">
        <v>1.3610343908291123</v>
      </c>
      <c r="I1882">
        <v>1.7384329550120887</v>
      </c>
      <c r="J1882" s="1" t="s">
        <v>6876</v>
      </c>
    </row>
    <row r="1883" spans="1:10" x14ac:dyDescent="0.25">
      <c r="A1883" s="1" t="s">
        <v>6877</v>
      </c>
      <c r="B1883" s="1" t="s">
        <v>6878</v>
      </c>
      <c r="C1883">
        <v>0.27888335303124245</v>
      </c>
      <c r="D1883">
        <v>0.68824797744884947</v>
      </c>
      <c r="E1883">
        <f>-LOG(GO_Biological_Process_2021_table[[#This Row],[Adjusted P-value]],10)</f>
        <v>0.16225505619194369</v>
      </c>
      <c r="F1883">
        <v>0</v>
      </c>
      <c r="G1883">
        <v>0</v>
      </c>
      <c r="H1883">
        <v>1.3007728809255528</v>
      </c>
      <c r="I1883">
        <v>1.6610371156223556</v>
      </c>
      <c r="J1883" s="1" t="s">
        <v>6879</v>
      </c>
    </row>
    <row r="1884" spans="1:10" x14ac:dyDescent="0.25">
      <c r="A1884" s="1" t="s">
        <v>6880</v>
      </c>
      <c r="B1884" s="1" t="s">
        <v>6878</v>
      </c>
      <c r="C1884">
        <v>0.27888335303124245</v>
      </c>
      <c r="D1884">
        <v>0.68824797744884947</v>
      </c>
      <c r="E1884">
        <f>-LOG(GO_Biological_Process_2021_table[[#This Row],[Adjusted P-value]],10)</f>
        <v>0.16225505619194369</v>
      </c>
      <c r="F1884">
        <v>0</v>
      </c>
      <c r="G1884">
        <v>0</v>
      </c>
      <c r="H1884">
        <v>1.3007728809255528</v>
      </c>
      <c r="I1884">
        <v>1.6610371156223556</v>
      </c>
      <c r="J1884" s="1" t="s">
        <v>6881</v>
      </c>
    </row>
    <row r="1885" spans="1:10" x14ac:dyDescent="0.25">
      <c r="A1885" s="1" t="s">
        <v>6882</v>
      </c>
      <c r="B1885" s="1" t="s">
        <v>6883</v>
      </c>
      <c r="C1885">
        <v>0.28161384356959451</v>
      </c>
      <c r="D1885">
        <v>0.69461758549251895</v>
      </c>
      <c r="E1885">
        <f>-LOG(GO_Biological_Process_2021_table[[#This Row],[Adjusted P-value]],10)</f>
        <v>0.15825422594076763</v>
      </c>
      <c r="F1885">
        <v>0</v>
      </c>
      <c r="G1885">
        <v>0</v>
      </c>
      <c r="H1885">
        <v>1.2306822857797663</v>
      </c>
      <c r="I1885">
        <v>1.5595433546282662</v>
      </c>
      <c r="J1885" s="1" t="s">
        <v>6884</v>
      </c>
    </row>
    <row r="1886" spans="1:10" x14ac:dyDescent="0.25">
      <c r="A1886" s="1" t="s">
        <v>6885</v>
      </c>
      <c r="B1886" s="1" t="s">
        <v>6886</v>
      </c>
      <c r="C1886">
        <v>0.28330269347681153</v>
      </c>
      <c r="D1886">
        <v>0.69841252869323245</v>
      </c>
      <c r="E1886">
        <f>-LOG(GO_Biological_Process_2021_table[[#This Row],[Adjusted P-value]],10)</f>
        <v>0.15588797850418742</v>
      </c>
      <c r="F1886">
        <v>0</v>
      </c>
      <c r="G1886">
        <v>0</v>
      </c>
      <c r="H1886">
        <v>1.2732919254658386</v>
      </c>
      <c r="I1886">
        <v>1.6059258991312733</v>
      </c>
      <c r="J1886" s="1" t="s">
        <v>6887</v>
      </c>
    </row>
    <row r="1887" spans="1:10" x14ac:dyDescent="0.25">
      <c r="A1887" s="1" t="s">
        <v>6888</v>
      </c>
      <c r="B1887" s="1" t="s">
        <v>6889</v>
      </c>
      <c r="C1887">
        <v>0.28421939455004852</v>
      </c>
      <c r="D1887">
        <v>0.69992979675361711</v>
      </c>
      <c r="E1887">
        <f>-LOG(GO_Biological_Process_2021_table[[#This Row],[Adjusted P-value]],10)</f>
        <v>0.15494551771644086</v>
      </c>
      <c r="F1887">
        <v>0</v>
      </c>
      <c r="G1887">
        <v>0</v>
      </c>
      <c r="H1887">
        <v>1.3947194046587492</v>
      </c>
      <c r="I1887">
        <v>1.7545693167209901</v>
      </c>
      <c r="J1887" s="1" t="s">
        <v>6890</v>
      </c>
    </row>
    <row r="1888" spans="1:10" x14ac:dyDescent="0.25">
      <c r="A1888" s="1" t="s">
        <v>6891</v>
      </c>
      <c r="B1888" s="1" t="s">
        <v>6889</v>
      </c>
      <c r="C1888">
        <v>0.28421939455004852</v>
      </c>
      <c r="D1888">
        <v>0.69992979675361711</v>
      </c>
      <c r="E1888">
        <f>-LOG(GO_Biological_Process_2021_table[[#This Row],[Adjusted P-value]],10)</f>
        <v>0.15494551771644086</v>
      </c>
      <c r="F1888">
        <v>0</v>
      </c>
      <c r="G1888">
        <v>0</v>
      </c>
      <c r="H1888">
        <v>1.3947194046587492</v>
      </c>
      <c r="I1888">
        <v>1.7545693167209901</v>
      </c>
      <c r="J1888" s="1" t="s">
        <v>6892</v>
      </c>
    </row>
    <row r="1889" spans="1:10" x14ac:dyDescent="0.25">
      <c r="A1889" s="1" t="s">
        <v>6893</v>
      </c>
      <c r="B1889" s="1" t="s">
        <v>1128</v>
      </c>
      <c r="C1889">
        <v>0.2866715549083596</v>
      </c>
      <c r="D1889">
        <v>0.7035511691564682</v>
      </c>
      <c r="E1889">
        <f>-LOG(GO_Biological_Process_2021_table[[#This Row],[Adjusted P-value]],10)</f>
        <v>0.15270431091699735</v>
      </c>
      <c r="F1889">
        <v>0</v>
      </c>
      <c r="G1889">
        <v>0</v>
      </c>
      <c r="H1889">
        <v>1.2516667292081003</v>
      </c>
      <c r="I1889">
        <v>1.5638550998623522</v>
      </c>
      <c r="J1889" s="1" t="s">
        <v>6894</v>
      </c>
    </row>
    <row r="1890" spans="1:10" x14ac:dyDescent="0.25">
      <c r="A1890" s="1" t="s">
        <v>6895</v>
      </c>
      <c r="B1890" s="1" t="s">
        <v>1131</v>
      </c>
      <c r="C1890">
        <v>0.28885861192908552</v>
      </c>
      <c r="D1890">
        <v>0.7035511691564682</v>
      </c>
      <c r="E1890">
        <f>-LOG(GO_Biological_Process_2021_table[[#This Row],[Adjusted P-value]],10)</f>
        <v>0.15270431091699735</v>
      </c>
      <c r="F1890">
        <v>0</v>
      </c>
      <c r="G1890">
        <v>0</v>
      </c>
      <c r="H1890">
        <v>1.4448455485362339</v>
      </c>
      <c r="I1890">
        <v>1.794235126547693</v>
      </c>
      <c r="J1890" s="1" t="s">
        <v>6896</v>
      </c>
    </row>
    <row r="1891" spans="1:10" x14ac:dyDescent="0.25">
      <c r="A1891" s="1" t="s">
        <v>6897</v>
      </c>
      <c r="B1891" s="1" t="s">
        <v>1131</v>
      </c>
      <c r="C1891">
        <v>0.28885861192908552</v>
      </c>
      <c r="D1891">
        <v>0.7035511691564682</v>
      </c>
      <c r="E1891">
        <f>-LOG(GO_Biological_Process_2021_table[[#This Row],[Adjusted P-value]],10)</f>
        <v>0.15270431091699735</v>
      </c>
      <c r="F1891">
        <v>0</v>
      </c>
      <c r="G1891">
        <v>0</v>
      </c>
      <c r="H1891">
        <v>1.4448455485362339</v>
      </c>
      <c r="I1891">
        <v>1.794235126547693</v>
      </c>
      <c r="J1891" s="1" t="s">
        <v>6898</v>
      </c>
    </row>
    <row r="1892" spans="1:10" x14ac:dyDescent="0.25">
      <c r="A1892" s="1" t="s">
        <v>6899</v>
      </c>
      <c r="B1892" s="1" t="s">
        <v>1131</v>
      </c>
      <c r="C1892">
        <v>0.28885861192908552</v>
      </c>
      <c r="D1892">
        <v>0.7035511691564682</v>
      </c>
      <c r="E1892">
        <f>-LOG(GO_Biological_Process_2021_table[[#This Row],[Adjusted P-value]],10)</f>
        <v>0.15270431091699735</v>
      </c>
      <c r="F1892">
        <v>0</v>
      </c>
      <c r="G1892">
        <v>0</v>
      </c>
      <c r="H1892">
        <v>1.4448455485362339</v>
      </c>
      <c r="I1892">
        <v>1.794235126547693</v>
      </c>
      <c r="J1892" s="1" t="s">
        <v>6900</v>
      </c>
    </row>
    <row r="1893" spans="1:10" x14ac:dyDescent="0.25">
      <c r="A1893" s="1" t="s">
        <v>6901</v>
      </c>
      <c r="B1893" s="1" t="s">
        <v>1131</v>
      </c>
      <c r="C1893">
        <v>0.28885861192908552</v>
      </c>
      <c r="D1893">
        <v>0.7035511691564682</v>
      </c>
      <c r="E1893">
        <f>-LOG(GO_Biological_Process_2021_table[[#This Row],[Adjusted P-value]],10)</f>
        <v>0.15270431091699735</v>
      </c>
      <c r="F1893">
        <v>0</v>
      </c>
      <c r="G1893">
        <v>0</v>
      </c>
      <c r="H1893">
        <v>1.4448455485362339</v>
      </c>
      <c r="I1893">
        <v>1.794235126547693</v>
      </c>
      <c r="J1893" s="1" t="s">
        <v>6902</v>
      </c>
    </row>
    <row r="1894" spans="1:10" x14ac:dyDescent="0.25">
      <c r="A1894" s="1" t="s">
        <v>6903</v>
      </c>
      <c r="B1894" s="1" t="s">
        <v>1131</v>
      </c>
      <c r="C1894">
        <v>0.28885861192908552</v>
      </c>
      <c r="D1894">
        <v>0.7035511691564682</v>
      </c>
      <c r="E1894">
        <f>-LOG(GO_Biological_Process_2021_table[[#This Row],[Adjusted P-value]],10)</f>
        <v>0.15270431091699735</v>
      </c>
      <c r="F1894">
        <v>0</v>
      </c>
      <c r="G1894">
        <v>0</v>
      </c>
      <c r="H1894">
        <v>1.4448455485362339</v>
      </c>
      <c r="I1894">
        <v>1.794235126547693</v>
      </c>
      <c r="J1894" s="1" t="s">
        <v>6904</v>
      </c>
    </row>
    <row r="1895" spans="1:10" x14ac:dyDescent="0.25">
      <c r="A1895" s="1" t="s">
        <v>6905</v>
      </c>
      <c r="B1895" s="1" t="s">
        <v>1131</v>
      </c>
      <c r="C1895">
        <v>0.28885861192908552</v>
      </c>
      <c r="D1895">
        <v>0.7035511691564682</v>
      </c>
      <c r="E1895">
        <f>-LOG(GO_Biological_Process_2021_table[[#This Row],[Adjusted P-value]],10)</f>
        <v>0.15270431091699735</v>
      </c>
      <c r="F1895">
        <v>0</v>
      </c>
      <c r="G1895">
        <v>0</v>
      </c>
      <c r="H1895">
        <v>1.4448455485362339</v>
      </c>
      <c r="I1895">
        <v>1.794235126547693</v>
      </c>
      <c r="J1895" s="1" t="s">
        <v>6906</v>
      </c>
    </row>
    <row r="1896" spans="1:10" x14ac:dyDescent="0.25">
      <c r="A1896" s="1" t="s">
        <v>6907</v>
      </c>
      <c r="B1896" s="1" t="s">
        <v>6908</v>
      </c>
      <c r="C1896">
        <v>0.28924702903116362</v>
      </c>
      <c r="D1896">
        <v>0.7035511691564682</v>
      </c>
      <c r="E1896">
        <f>-LOG(GO_Biological_Process_2021_table[[#This Row],[Adjusted P-value]],10)</f>
        <v>0.15270431091699735</v>
      </c>
      <c r="F1896">
        <v>0</v>
      </c>
      <c r="G1896">
        <v>0</v>
      </c>
      <c r="H1896">
        <v>1.2342081447963802</v>
      </c>
      <c r="I1896">
        <v>1.5310033416046906</v>
      </c>
      <c r="J1896" s="1" t="s">
        <v>6909</v>
      </c>
    </row>
    <row r="1897" spans="1:10" x14ac:dyDescent="0.25">
      <c r="A1897" s="1" t="s">
        <v>6910</v>
      </c>
      <c r="B1897" s="1" t="s">
        <v>6911</v>
      </c>
      <c r="C1897">
        <v>0.29008049066145752</v>
      </c>
      <c r="D1897">
        <v>0.7035511691564682</v>
      </c>
      <c r="E1897">
        <f>-LOG(GO_Biological_Process_2021_table[[#This Row],[Adjusted P-value]],10)</f>
        <v>0.15270431091699735</v>
      </c>
      <c r="F1897">
        <v>0</v>
      </c>
      <c r="G1897">
        <v>0</v>
      </c>
      <c r="H1897">
        <v>1.6878753349142313</v>
      </c>
      <c r="I1897">
        <v>2.0889091816605236</v>
      </c>
      <c r="J1897" s="1" t="s">
        <v>6754</v>
      </c>
    </row>
    <row r="1898" spans="1:10" x14ac:dyDescent="0.25">
      <c r="A1898" s="1" t="s">
        <v>6912</v>
      </c>
      <c r="B1898" s="1" t="s">
        <v>6911</v>
      </c>
      <c r="C1898">
        <v>0.29008049066145752</v>
      </c>
      <c r="D1898">
        <v>0.7035511691564682</v>
      </c>
      <c r="E1898">
        <f>-LOG(GO_Biological_Process_2021_table[[#This Row],[Adjusted P-value]],10)</f>
        <v>0.15270431091699735</v>
      </c>
      <c r="F1898">
        <v>0</v>
      </c>
      <c r="G1898">
        <v>0</v>
      </c>
      <c r="H1898">
        <v>1.6878753349142313</v>
      </c>
      <c r="I1898">
        <v>2.0889091816605236</v>
      </c>
      <c r="J1898" s="1" t="s">
        <v>5320</v>
      </c>
    </row>
    <row r="1899" spans="1:10" x14ac:dyDescent="0.25">
      <c r="A1899" s="1" t="s">
        <v>6913</v>
      </c>
      <c r="B1899" s="1" t="s">
        <v>6911</v>
      </c>
      <c r="C1899">
        <v>0.29008049066145752</v>
      </c>
      <c r="D1899">
        <v>0.7035511691564682</v>
      </c>
      <c r="E1899">
        <f>-LOG(GO_Biological_Process_2021_table[[#This Row],[Adjusted P-value]],10)</f>
        <v>0.15270431091699735</v>
      </c>
      <c r="F1899">
        <v>0</v>
      </c>
      <c r="G1899">
        <v>0</v>
      </c>
      <c r="H1899">
        <v>1.6878753349142313</v>
      </c>
      <c r="I1899">
        <v>2.0889091816605236</v>
      </c>
      <c r="J1899" s="1" t="s">
        <v>6914</v>
      </c>
    </row>
    <row r="1900" spans="1:10" x14ac:dyDescent="0.25">
      <c r="A1900" s="1" t="s">
        <v>6915</v>
      </c>
      <c r="B1900" s="1" t="s">
        <v>6911</v>
      </c>
      <c r="C1900">
        <v>0.29008049066145752</v>
      </c>
      <c r="D1900">
        <v>0.7035511691564682</v>
      </c>
      <c r="E1900">
        <f>-LOG(GO_Biological_Process_2021_table[[#This Row],[Adjusted P-value]],10)</f>
        <v>0.15270431091699735</v>
      </c>
      <c r="F1900">
        <v>0</v>
      </c>
      <c r="G1900">
        <v>0</v>
      </c>
      <c r="H1900">
        <v>1.6878753349142313</v>
      </c>
      <c r="I1900">
        <v>2.0889091816605236</v>
      </c>
      <c r="J1900" s="1" t="s">
        <v>6916</v>
      </c>
    </row>
    <row r="1901" spans="1:10" x14ac:dyDescent="0.25">
      <c r="A1901" s="1" t="s">
        <v>6917</v>
      </c>
      <c r="B1901" s="1" t="s">
        <v>6911</v>
      </c>
      <c r="C1901">
        <v>0.29008049066145752</v>
      </c>
      <c r="D1901">
        <v>0.7035511691564682</v>
      </c>
      <c r="E1901">
        <f>-LOG(GO_Biological_Process_2021_table[[#This Row],[Adjusted P-value]],10)</f>
        <v>0.15270431091699735</v>
      </c>
      <c r="F1901">
        <v>0</v>
      </c>
      <c r="G1901">
        <v>0</v>
      </c>
      <c r="H1901">
        <v>1.6878753349142313</v>
      </c>
      <c r="I1901">
        <v>2.0889091816605236</v>
      </c>
      <c r="J1901" s="1" t="s">
        <v>6918</v>
      </c>
    </row>
    <row r="1902" spans="1:10" x14ac:dyDescent="0.25">
      <c r="A1902" s="1" t="s">
        <v>6919</v>
      </c>
      <c r="B1902" s="1" t="s">
        <v>6911</v>
      </c>
      <c r="C1902">
        <v>0.29008049066145752</v>
      </c>
      <c r="D1902">
        <v>0.7035511691564682</v>
      </c>
      <c r="E1902">
        <f>-LOG(GO_Biological_Process_2021_table[[#This Row],[Adjusted P-value]],10)</f>
        <v>0.15270431091699735</v>
      </c>
      <c r="F1902">
        <v>0</v>
      </c>
      <c r="G1902">
        <v>0</v>
      </c>
      <c r="H1902">
        <v>1.6878753349142313</v>
      </c>
      <c r="I1902">
        <v>2.0889091816605236</v>
      </c>
      <c r="J1902" s="1" t="s">
        <v>6920</v>
      </c>
    </row>
    <row r="1903" spans="1:10" x14ac:dyDescent="0.25">
      <c r="A1903" s="1" t="s">
        <v>6921</v>
      </c>
      <c r="B1903" s="1" t="s">
        <v>6911</v>
      </c>
      <c r="C1903">
        <v>0.29008049066145752</v>
      </c>
      <c r="D1903">
        <v>0.7035511691564682</v>
      </c>
      <c r="E1903">
        <f>-LOG(GO_Biological_Process_2021_table[[#This Row],[Adjusted P-value]],10)</f>
        <v>0.15270431091699735</v>
      </c>
      <c r="F1903">
        <v>0</v>
      </c>
      <c r="G1903">
        <v>0</v>
      </c>
      <c r="H1903">
        <v>1.6878753349142313</v>
      </c>
      <c r="I1903">
        <v>2.0889091816605236</v>
      </c>
      <c r="J1903" s="1" t="s">
        <v>6922</v>
      </c>
    </row>
    <row r="1904" spans="1:10" x14ac:dyDescent="0.25">
      <c r="A1904" s="1" t="s">
        <v>6923</v>
      </c>
      <c r="B1904" s="1" t="s">
        <v>6911</v>
      </c>
      <c r="C1904">
        <v>0.29008049066145752</v>
      </c>
      <c r="D1904">
        <v>0.7035511691564682</v>
      </c>
      <c r="E1904">
        <f>-LOG(GO_Biological_Process_2021_table[[#This Row],[Adjusted P-value]],10)</f>
        <v>0.15270431091699735</v>
      </c>
      <c r="F1904">
        <v>0</v>
      </c>
      <c r="G1904">
        <v>0</v>
      </c>
      <c r="H1904">
        <v>1.6878753349142313</v>
      </c>
      <c r="I1904">
        <v>2.0889091816605236</v>
      </c>
      <c r="J1904" s="1" t="s">
        <v>6924</v>
      </c>
    </row>
    <row r="1905" spans="1:10" x14ac:dyDescent="0.25">
      <c r="A1905" s="1" t="s">
        <v>6925</v>
      </c>
      <c r="B1905" s="1" t="s">
        <v>6911</v>
      </c>
      <c r="C1905">
        <v>0.29008049066145752</v>
      </c>
      <c r="D1905">
        <v>0.7035511691564682</v>
      </c>
      <c r="E1905">
        <f>-LOG(GO_Biological_Process_2021_table[[#This Row],[Adjusted P-value]],10)</f>
        <v>0.15270431091699735</v>
      </c>
      <c r="F1905">
        <v>0</v>
      </c>
      <c r="G1905">
        <v>0</v>
      </c>
      <c r="H1905">
        <v>1.6878753349142313</v>
      </c>
      <c r="I1905">
        <v>2.0889091816605236</v>
      </c>
      <c r="J1905" s="1" t="s">
        <v>6926</v>
      </c>
    </row>
    <row r="1906" spans="1:10" x14ac:dyDescent="0.25">
      <c r="A1906" s="1" t="s">
        <v>6927</v>
      </c>
      <c r="B1906" s="1" t="s">
        <v>6911</v>
      </c>
      <c r="C1906">
        <v>0.29008049066145752</v>
      </c>
      <c r="D1906">
        <v>0.7035511691564682</v>
      </c>
      <c r="E1906">
        <f>-LOG(GO_Biological_Process_2021_table[[#This Row],[Adjusted P-value]],10)</f>
        <v>0.15270431091699735</v>
      </c>
      <c r="F1906">
        <v>0</v>
      </c>
      <c r="G1906">
        <v>0</v>
      </c>
      <c r="H1906">
        <v>1.6878753349142313</v>
      </c>
      <c r="I1906">
        <v>2.0889091816605236</v>
      </c>
      <c r="J1906" s="1" t="s">
        <v>6928</v>
      </c>
    </row>
    <row r="1907" spans="1:10" x14ac:dyDescent="0.25">
      <c r="A1907" s="1" t="s">
        <v>6929</v>
      </c>
      <c r="B1907" s="1" t="s">
        <v>6911</v>
      </c>
      <c r="C1907">
        <v>0.29008049066145752</v>
      </c>
      <c r="D1907">
        <v>0.7035511691564682</v>
      </c>
      <c r="E1907">
        <f>-LOG(GO_Biological_Process_2021_table[[#This Row],[Adjusted P-value]],10)</f>
        <v>0.15270431091699735</v>
      </c>
      <c r="F1907">
        <v>0</v>
      </c>
      <c r="G1907">
        <v>0</v>
      </c>
      <c r="H1907">
        <v>1.6878753349142313</v>
      </c>
      <c r="I1907">
        <v>2.0889091816605236</v>
      </c>
      <c r="J1907" s="1" t="s">
        <v>6930</v>
      </c>
    </row>
    <row r="1908" spans="1:10" x14ac:dyDescent="0.25">
      <c r="A1908" s="1" t="s">
        <v>6931</v>
      </c>
      <c r="B1908" s="1" t="s">
        <v>6911</v>
      </c>
      <c r="C1908">
        <v>0.29008049066145752</v>
      </c>
      <c r="D1908">
        <v>0.7035511691564682</v>
      </c>
      <c r="E1908">
        <f>-LOG(GO_Biological_Process_2021_table[[#This Row],[Adjusted P-value]],10)</f>
        <v>0.15270431091699735</v>
      </c>
      <c r="F1908">
        <v>0</v>
      </c>
      <c r="G1908">
        <v>0</v>
      </c>
      <c r="H1908">
        <v>1.6878753349142313</v>
      </c>
      <c r="I1908">
        <v>2.0889091816605236</v>
      </c>
      <c r="J1908" s="1" t="s">
        <v>6932</v>
      </c>
    </row>
    <row r="1909" spans="1:10" x14ac:dyDescent="0.25">
      <c r="A1909" s="1" t="s">
        <v>6933</v>
      </c>
      <c r="B1909" s="1" t="s">
        <v>6911</v>
      </c>
      <c r="C1909">
        <v>0.29008049066145752</v>
      </c>
      <c r="D1909">
        <v>0.7035511691564682</v>
      </c>
      <c r="E1909">
        <f>-LOG(GO_Biological_Process_2021_table[[#This Row],[Adjusted P-value]],10)</f>
        <v>0.15270431091699735</v>
      </c>
      <c r="F1909">
        <v>0</v>
      </c>
      <c r="G1909">
        <v>0</v>
      </c>
      <c r="H1909">
        <v>1.6878753349142313</v>
      </c>
      <c r="I1909">
        <v>2.0889091816605236</v>
      </c>
      <c r="J1909" s="1" t="s">
        <v>6934</v>
      </c>
    </row>
    <row r="1910" spans="1:10" x14ac:dyDescent="0.25">
      <c r="A1910" s="1" t="s">
        <v>6935</v>
      </c>
      <c r="B1910" s="1" t="s">
        <v>6911</v>
      </c>
      <c r="C1910">
        <v>0.29008049066145752</v>
      </c>
      <c r="D1910">
        <v>0.7035511691564682</v>
      </c>
      <c r="E1910">
        <f>-LOG(GO_Biological_Process_2021_table[[#This Row],[Adjusted P-value]],10)</f>
        <v>0.15270431091699735</v>
      </c>
      <c r="F1910">
        <v>0</v>
      </c>
      <c r="G1910">
        <v>0</v>
      </c>
      <c r="H1910">
        <v>1.6878753349142313</v>
      </c>
      <c r="I1910">
        <v>2.0889091816605236</v>
      </c>
      <c r="J1910" s="1" t="s">
        <v>6936</v>
      </c>
    </row>
    <row r="1911" spans="1:10" x14ac:dyDescent="0.25">
      <c r="A1911" s="1" t="s">
        <v>6937</v>
      </c>
      <c r="B1911" s="1" t="s">
        <v>6911</v>
      </c>
      <c r="C1911">
        <v>0.29008049066145752</v>
      </c>
      <c r="D1911">
        <v>0.7035511691564682</v>
      </c>
      <c r="E1911">
        <f>-LOG(GO_Biological_Process_2021_table[[#This Row],[Adjusted P-value]],10)</f>
        <v>0.15270431091699735</v>
      </c>
      <c r="F1911">
        <v>0</v>
      </c>
      <c r="G1911">
        <v>0</v>
      </c>
      <c r="H1911">
        <v>1.6878753349142313</v>
      </c>
      <c r="I1911">
        <v>2.0889091816605236</v>
      </c>
      <c r="J1911" s="1" t="s">
        <v>6188</v>
      </c>
    </row>
    <row r="1912" spans="1:10" x14ac:dyDescent="0.25">
      <c r="A1912" s="1" t="s">
        <v>6938</v>
      </c>
      <c r="B1912" s="1" t="s">
        <v>6911</v>
      </c>
      <c r="C1912">
        <v>0.29008049066145752</v>
      </c>
      <c r="D1912">
        <v>0.7035511691564682</v>
      </c>
      <c r="E1912">
        <f>-LOG(GO_Biological_Process_2021_table[[#This Row],[Adjusted P-value]],10)</f>
        <v>0.15270431091699735</v>
      </c>
      <c r="F1912">
        <v>0</v>
      </c>
      <c r="G1912">
        <v>0</v>
      </c>
      <c r="H1912">
        <v>1.6878753349142313</v>
      </c>
      <c r="I1912">
        <v>2.0889091816605236</v>
      </c>
      <c r="J1912" s="1" t="s">
        <v>6939</v>
      </c>
    </row>
    <row r="1913" spans="1:10" x14ac:dyDescent="0.25">
      <c r="A1913" s="1" t="s">
        <v>6940</v>
      </c>
      <c r="B1913" s="1" t="s">
        <v>6911</v>
      </c>
      <c r="C1913">
        <v>0.29008049066145752</v>
      </c>
      <c r="D1913">
        <v>0.7035511691564682</v>
      </c>
      <c r="E1913">
        <f>-LOG(GO_Biological_Process_2021_table[[#This Row],[Adjusted P-value]],10)</f>
        <v>0.15270431091699735</v>
      </c>
      <c r="F1913">
        <v>0</v>
      </c>
      <c r="G1913">
        <v>0</v>
      </c>
      <c r="H1913">
        <v>1.6878753349142313</v>
      </c>
      <c r="I1913">
        <v>2.0889091816605236</v>
      </c>
      <c r="J1913" s="1" t="s">
        <v>6941</v>
      </c>
    </row>
    <row r="1914" spans="1:10" x14ac:dyDescent="0.25">
      <c r="A1914" s="1" t="s">
        <v>6942</v>
      </c>
      <c r="B1914" s="1" t="s">
        <v>6911</v>
      </c>
      <c r="C1914">
        <v>0.29008049066145752</v>
      </c>
      <c r="D1914">
        <v>0.7035511691564682</v>
      </c>
      <c r="E1914">
        <f>-LOG(GO_Biological_Process_2021_table[[#This Row],[Adjusted P-value]],10)</f>
        <v>0.15270431091699735</v>
      </c>
      <c r="F1914">
        <v>0</v>
      </c>
      <c r="G1914">
        <v>0</v>
      </c>
      <c r="H1914">
        <v>1.6878753349142313</v>
      </c>
      <c r="I1914">
        <v>2.0889091816605236</v>
      </c>
      <c r="J1914" s="1" t="s">
        <v>6943</v>
      </c>
    </row>
    <row r="1915" spans="1:10" x14ac:dyDescent="0.25">
      <c r="A1915" s="1" t="s">
        <v>6944</v>
      </c>
      <c r="B1915" s="1" t="s">
        <v>6911</v>
      </c>
      <c r="C1915">
        <v>0.29008049066145752</v>
      </c>
      <c r="D1915">
        <v>0.7035511691564682</v>
      </c>
      <c r="E1915">
        <f>-LOG(GO_Biological_Process_2021_table[[#This Row],[Adjusted P-value]],10)</f>
        <v>0.15270431091699735</v>
      </c>
      <c r="F1915">
        <v>0</v>
      </c>
      <c r="G1915">
        <v>0</v>
      </c>
      <c r="H1915">
        <v>1.6878753349142313</v>
      </c>
      <c r="I1915">
        <v>2.0889091816605236</v>
      </c>
      <c r="J1915" s="1" t="s">
        <v>6945</v>
      </c>
    </row>
    <row r="1916" spans="1:10" x14ac:dyDescent="0.25">
      <c r="A1916" s="1" t="s">
        <v>6946</v>
      </c>
      <c r="B1916" s="1" t="s">
        <v>6911</v>
      </c>
      <c r="C1916">
        <v>0.29008049066145752</v>
      </c>
      <c r="D1916">
        <v>0.7035511691564682</v>
      </c>
      <c r="E1916">
        <f>-LOG(GO_Biological_Process_2021_table[[#This Row],[Adjusted P-value]],10)</f>
        <v>0.15270431091699735</v>
      </c>
      <c r="F1916">
        <v>0</v>
      </c>
      <c r="G1916">
        <v>0</v>
      </c>
      <c r="H1916">
        <v>1.6878753349142313</v>
      </c>
      <c r="I1916">
        <v>2.0889091816605236</v>
      </c>
      <c r="J1916" s="1" t="s">
        <v>6947</v>
      </c>
    </row>
    <row r="1917" spans="1:10" x14ac:dyDescent="0.25">
      <c r="A1917" s="1" t="s">
        <v>6948</v>
      </c>
      <c r="B1917" s="1" t="s">
        <v>6911</v>
      </c>
      <c r="C1917">
        <v>0.29008049066145752</v>
      </c>
      <c r="D1917">
        <v>0.7035511691564682</v>
      </c>
      <c r="E1917">
        <f>-LOG(GO_Biological_Process_2021_table[[#This Row],[Adjusted P-value]],10)</f>
        <v>0.15270431091699735</v>
      </c>
      <c r="F1917">
        <v>0</v>
      </c>
      <c r="G1917">
        <v>0</v>
      </c>
      <c r="H1917">
        <v>1.6878753349142313</v>
      </c>
      <c r="I1917">
        <v>2.0889091816605236</v>
      </c>
      <c r="J1917" s="1" t="s">
        <v>6949</v>
      </c>
    </row>
    <row r="1918" spans="1:10" x14ac:dyDescent="0.25">
      <c r="A1918" s="1" t="s">
        <v>6950</v>
      </c>
      <c r="B1918" s="1" t="s">
        <v>6951</v>
      </c>
      <c r="C1918">
        <v>0.29034421980079811</v>
      </c>
      <c r="D1918">
        <v>0.70382346865639478</v>
      </c>
      <c r="E1918">
        <f>-LOG(GO_Biological_Process_2021_table[[#This Row],[Adjusted P-value]],10)</f>
        <v>0.15253625591793532</v>
      </c>
      <c r="F1918">
        <v>0</v>
      </c>
      <c r="G1918">
        <v>0</v>
      </c>
      <c r="H1918">
        <v>1.1306961866322789</v>
      </c>
      <c r="I1918">
        <v>1.3983185131345961</v>
      </c>
      <c r="J1918" s="1" t="s">
        <v>6952</v>
      </c>
    </row>
    <row r="1919" spans="1:10" x14ac:dyDescent="0.25">
      <c r="A1919" s="1" t="s">
        <v>6953</v>
      </c>
      <c r="B1919" s="1" t="s">
        <v>1141</v>
      </c>
      <c r="C1919">
        <v>0.29169876076260515</v>
      </c>
      <c r="D1919">
        <v>0.70416838507211754</v>
      </c>
      <c r="E1919">
        <f>-LOG(GO_Biological_Process_2021_table[[#This Row],[Adjusted P-value]],10)</f>
        <v>0.15232347727341974</v>
      </c>
      <c r="F1919">
        <v>0</v>
      </c>
      <c r="G1919">
        <v>0</v>
      </c>
      <c r="H1919">
        <v>1.527266644362663</v>
      </c>
      <c r="I1919">
        <v>1.8816438990583728</v>
      </c>
      <c r="J1919" s="1" t="s">
        <v>6954</v>
      </c>
    </row>
    <row r="1920" spans="1:10" x14ac:dyDescent="0.25">
      <c r="A1920" s="1" t="s">
        <v>6955</v>
      </c>
      <c r="B1920" s="1" t="s">
        <v>1141</v>
      </c>
      <c r="C1920">
        <v>0.29169876076260515</v>
      </c>
      <c r="D1920">
        <v>0.70416838507211754</v>
      </c>
      <c r="E1920">
        <f>-LOG(GO_Biological_Process_2021_table[[#This Row],[Adjusted P-value]],10)</f>
        <v>0.15232347727341974</v>
      </c>
      <c r="F1920">
        <v>0</v>
      </c>
      <c r="G1920">
        <v>0</v>
      </c>
      <c r="H1920">
        <v>1.527266644362663</v>
      </c>
      <c r="I1920">
        <v>1.8816438990583728</v>
      </c>
      <c r="J1920" s="1" t="s">
        <v>6956</v>
      </c>
    </row>
    <row r="1921" spans="1:10" x14ac:dyDescent="0.25">
      <c r="A1921" s="1" t="s">
        <v>6957</v>
      </c>
      <c r="B1921" s="1" t="s">
        <v>1141</v>
      </c>
      <c r="C1921">
        <v>0.29169876076260515</v>
      </c>
      <c r="D1921">
        <v>0.70416838507211754</v>
      </c>
      <c r="E1921">
        <f>-LOG(GO_Biological_Process_2021_table[[#This Row],[Adjusted P-value]],10)</f>
        <v>0.15232347727341974</v>
      </c>
      <c r="F1921">
        <v>0</v>
      </c>
      <c r="G1921">
        <v>0</v>
      </c>
      <c r="H1921">
        <v>1.527266644362663</v>
      </c>
      <c r="I1921">
        <v>1.8816438990583728</v>
      </c>
      <c r="J1921" s="1" t="s">
        <v>6958</v>
      </c>
    </row>
    <row r="1922" spans="1:10" x14ac:dyDescent="0.25">
      <c r="A1922" s="1" t="s">
        <v>6959</v>
      </c>
      <c r="B1922" s="1" t="s">
        <v>1141</v>
      </c>
      <c r="C1922">
        <v>0.29169876076260515</v>
      </c>
      <c r="D1922">
        <v>0.70416838507211754</v>
      </c>
      <c r="E1922">
        <f>-LOG(GO_Biological_Process_2021_table[[#This Row],[Adjusted P-value]],10)</f>
        <v>0.15232347727341974</v>
      </c>
      <c r="F1922">
        <v>0</v>
      </c>
      <c r="G1922">
        <v>0</v>
      </c>
      <c r="H1922">
        <v>1.527266644362663</v>
      </c>
      <c r="I1922">
        <v>1.8816438990583728</v>
      </c>
      <c r="J1922" s="1" t="s">
        <v>6960</v>
      </c>
    </row>
    <row r="1923" spans="1:10" x14ac:dyDescent="0.25">
      <c r="A1923" s="1" t="s">
        <v>6961</v>
      </c>
      <c r="B1923" s="1" t="s">
        <v>1141</v>
      </c>
      <c r="C1923">
        <v>0.29169876076260515</v>
      </c>
      <c r="D1923">
        <v>0.70416838507211754</v>
      </c>
      <c r="E1923">
        <f>-LOG(GO_Biological_Process_2021_table[[#This Row],[Adjusted P-value]],10)</f>
        <v>0.15232347727341974</v>
      </c>
      <c r="F1923">
        <v>0</v>
      </c>
      <c r="G1923">
        <v>0</v>
      </c>
      <c r="H1923">
        <v>1.527266644362663</v>
      </c>
      <c r="I1923">
        <v>1.8816438990583728</v>
      </c>
      <c r="J1923" s="1" t="s">
        <v>6962</v>
      </c>
    </row>
    <row r="1924" spans="1:10" x14ac:dyDescent="0.25">
      <c r="A1924" s="1" t="s">
        <v>6963</v>
      </c>
      <c r="B1924" s="1" t="s">
        <v>1141</v>
      </c>
      <c r="C1924">
        <v>0.29169876076260515</v>
      </c>
      <c r="D1924">
        <v>0.70416838507211754</v>
      </c>
      <c r="E1924">
        <f>-LOG(GO_Biological_Process_2021_table[[#This Row],[Adjusted P-value]],10)</f>
        <v>0.15232347727341974</v>
      </c>
      <c r="F1924">
        <v>0</v>
      </c>
      <c r="G1924">
        <v>0</v>
      </c>
      <c r="H1924">
        <v>1.527266644362663</v>
      </c>
      <c r="I1924">
        <v>1.8816438990583728</v>
      </c>
      <c r="J1924" s="1" t="s">
        <v>6964</v>
      </c>
    </row>
    <row r="1925" spans="1:10" x14ac:dyDescent="0.25">
      <c r="A1925" s="1" t="s">
        <v>6965</v>
      </c>
      <c r="B1925" s="1" t="s">
        <v>1141</v>
      </c>
      <c r="C1925">
        <v>0.29169876076260515</v>
      </c>
      <c r="D1925">
        <v>0.70416838507211754</v>
      </c>
      <c r="E1925">
        <f>-LOG(GO_Biological_Process_2021_table[[#This Row],[Adjusted P-value]],10)</f>
        <v>0.15232347727341974</v>
      </c>
      <c r="F1925">
        <v>0</v>
      </c>
      <c r="G1925">
        <v>0</v>
      </c>
      <c r="H1925">
        <v>1.527266644362663</v>
      </c>
      <c r="I1925">
        <v>1.8816438990583728</v>
      </c>
      <c r="J1925" s="1" t="s">
        <v>6966</v>
      </c>
    </row>
    <row r="1926" spans="1:10" x14ac:dyDescent="0.25">
      <c r="A1926" s="1" t="s">
        <v>6967</v>
      </c>
      <c r="B1926" s="1" t="s">
        <v>1141</v>
      </c>
      <c r="C1926">
        <v>0.29169876076260515</v>
      </c>
      <c r="D1926">
        <v>0.70416838507211754</v>
      </c>
      <c r="E1926">
        <f>-LOG(GO_Biological_Process_2021_table[[#This Row],[Adjusted P-value]],10)</f>
        <v>0.15232347727341974</v>
      </c>
      <c r="F1926">
        <v>0</v>
      </c>
      <c r="G1926">
        <v>0</v>
      </c>
      <c r="H1926">
        <v>1.527266644362663</v>
      </c>
      <c r="I1926">
        <v>1.8816438990583728</v>
      </c>
      <c r="J1926" s="1" t="s">
        <v>6968</v>
      </c>
    </row>
    <row r="1927" spans="1:10" x14ac:dyDescent="0.25">
      <c r="A1927" s="1" t="s">
        <v>6969</v>
      </c>
      <c r="B1927" s="1" t="s">
        <v>6970</v>
      </c>
      <c r="C1927">
        <v>0.29260094866689157</v>
      </c>
      <c r="D1927">
        <v>0.70597954748444713</v>
      </c>
      <c r="E1927">
        <f>-LOG(GO_Biological_Process_2021_table[[#This Row],[Adjusted P-value]],10)</f>
        <v>0.1512078804542982</v>
      </c>
      <c r="F1927">
        <v>0</v>
      </c>
      <c r="G1927">
        <v>0</v>
      </c>
      <c r="H1927">
        <v>1.3366568914956012</v>
      </c>
      <c r="I1927">
        <v>1.6426785362799838</v>
      </c>
      <c r="J1927" s="1" t="s">
        <v>6971</v>
      </c>
    </row>
    <row r="1928" spans="1:10" x14ac:dyDescent="0.25">
      <c r="A1928" s="1" t="s">
        <v>6972</v>
      </c>
      <c r="B1928" s="1" t="s">
        <v>6973</v>
      </c>
      <c r="C1928">
        <v>0.29849794927361684</v>
      </c>
      <c r="D1928">
        <v>0.71910338114332695</v>
      </c>
      <c r="E1928">
        <f>-LOG(GO_Biological_Process_2021_table[[#This Row],[Adjusted P-value]],10)</f>
        <v>0.14320866923801001</v>
      </c>
      <c r="F1928">
        <v>0</v>
      </c>
      <c r="G1928">
        <v>0</v>
      </c>
      <c r="H1928">
        <v>1.2962014511310287</v>
      </c>
      <c r="I1928">
        <v>1.5670974651459419</v>
      </c>
      <c r="J1928" s="1" t="s">
        <v>6974</v>
      </c>
    </row>
    <row r="1929" spans="1:10" x14ac:dyDescent="0.25">
      <c r="A1929" s="1" t="s">
        <v>6975</v>
      </c>
      <c r="B1929" s="1" t="s">
        <v>6973</v>
      </c>
      <c r="C1929">
        <v>0.29849794927361684</v>
      </c>
      <c r="D1929">
        <v>0.71910338114332695</v>
      </c>
      <c r="E1929">
        <f>-LOG(GO_Biological_Process_2021_table[[#This Row],[Adjusted P-value]],10)</f>
        <v>0.14320866923801001</v>
      </c>
      <c r="F1929">
        <v>0</v>
      </c>
      <c r="G1929">
        <v>0</v>
      </c>
      <c r="H1929">
        <v>1.2962014511310287</v>
      </c>
      <c r="I1929">
        <v>1.5670974651459419</v>
      </c>
      <c r="J1929" s="1" t="s">
        <v>6976</v>
      </c>
    </row>
    <row r="1930" spans="1:10" x14ac:dyDescent="0.25">
      <c r="A1930" s="1" t="s">
        <v>6977</v>
      </c>
      <c r="B1930" s="1" t="s">
        <v>1144</v>
      </c>
      <c r="C1930">
        <v>0.29947714684309895</v>
      </c>
      <c r="D1930">
        <v>0.71910338114332695</v>
      </c>
      <c r="E1930">
        <f>-LOG(GO_Biological_Process_2021_table[[#This Row],[Adjusted P-value]],10)</f>
        <v>0.14320866923801001</v>
      </c>
      <c r="F1930">
        <v>0</v>
      </c>
      <c r="G1930">
        <v>0</v>
      </c>
      <c r="H1930">
        <v>1.3649696939462723</v>
      </c>
      <c r="I1930">
        <v>1.6457673947483462</v>
      </c>
      <c r="J1930" s="1" t="s">
        <v>6978</v>
      </c>
    </row>
    <row r="1931" spans="1:10" x14ac:dyDescent="0.25">
      <c r="A1931" s="1" t="s">
        <v>6979</v>
      </c>
      <c r="B1931" s="1" t="s">
        <v>1144</v>
      </c>
      <c r="C1931">
        <v>0.29947714684309895</v>
      </c>
      <c r="D1931">
        <v>0.71910338114332695</v>
      </c>
      <c r="E1931">
        <f>-LOG(GO_Biological_Process_2021_table[[#This Row],[Adjusted P-value]],10)</f>
        <v>0.14320866923801001</v>
      </c>
      <c r="F1931">
        <v>0</v>
      </c>
      <c r="G1931">
        <v>0</v>
      </c>
      <c r="H1931">
        <v>1.3649696939462723</v>
      </c>
      <c r="I1931">
        <v>1.6457673947483462</v>
      </c>
      <c r="J1931" s="1" t="s">
        <v>6980</v>
      </c>
    </row>
    <row r="1932" spans="1:10" x14ac:dyDescent="0.25">
      <c r="A1932" s="1" t="s">
        <v>6981</v>
      </c>
      <c r="B1932" s="1" t="s">
        <v>1144</v>
      </c>
      <c r="C1932">
        <v>0.29947714684309895</v>
      </c>
      <c r="D1932">
        <v>0.71910338114332695</v>
      </c>
      <c r="E1932">
        <f>-LOG(GO_Biological_Process_2021_table[[#This Row],[Adjusted P-value]],10)</f>
        <v>0.14320866923801001</v>
      </c>
      <c r="F1932">
        <v>0</v>
      </c>
      <c r="G1932">
        <v>0</v>
      </c>
      <c r="H1932">
        <v>1.3649696939462723</v>
      </c>
      <c r="I1932">
        <v>1.6457673947483462</v>
      </c>
      <c r="J1932" s="1" t="s">
        <v>4272</v>
      </c>
    </row>
    <row r="1933" spans="1:10" x14ac:dyDescent="0.25">
      <c r="A1933" s="1" t="s">
        <v>6982</v>
      </c>
      <c r="B1933" s="1" t="s">
        <v>6983</v>
      </c>
      <c r="C1933">
        <v>0.30199203122437479</v>
      </c>
      <c r="D1933">
        <v>0.71910338114332695</v>
      </c>
      <c r="E1933">
        <f>-LOG(GO_Biological_Process_2021_table[[#This Row],[Adjusted P-value]],10)</f>
        <v>0.14320866923801001</v>
      </c>
      <c r="F1933">
        <v>0</v>
      </c>
      <c r="G1933">
        <v>0</v>
      </c>
      <c r="H1933">
        <v>1.1980306242638399</v>
      </c>
      <c r="I1933">
        <v>1.4344675371629994</v>
      </c>
      <c r="J1933" s="1" t="s">
        <v>6984</v>
      </c>
    </row>
    <row r="1934" spans="1:10" x14ac:dyDescent="0.25">
      <c r="A1934" s="1" t="s">
        <v>6985</v>
      </c>
      <c r="B1934" s="1" t="s">
        <v>1149</v>
      </c>
      <c r="C1934">
        <v>0.30273272255099681</v>
      </c>
      <c r="D1934">
        <v>0.71910338114332695</v>
      </c>
      <c r="E1934">
        <f>-LOG(GO_Biological_Process_2021_table[[#This Row],[Adjusted P-value]],10)</f>
        <v>0.14320866923801001</v>
      </c>
      <c r="F1934">
        <v>0</v>
      </c>
      <c r="G1934">
        <v>0</v>
      </c>
      <c r="H1934">
        <v>1.2664029421763452</v>
      </c>
      <c r="I1934">
        <v>1.5132311652566908</v>
      </c>
      <c r="J1934" s="1" t="s">
        <v>6986</v>
      </c>
    </row>
    <row r="1935" spans="1:10" x14ac:dyDescent="0.25">
      <c r="A1935" s="1" t="s">
        <v>6987</v>
      </c>
      <c r="B1935" s="1" t="s">
        <v>6988</v>
      </c>
      <c r="C1935">
        <v>0.30273738147425172</v>
      </c>
      <c r="D1935">
        <v>0.71910338114332695</v>
      </c>
      <c r="E1935">
        <f>-LOG(GO_Biological_Process_2021_table[[#This Row],[Adjusted P-value]],10)</f>
        <v>0.14320866923801001</v>
      </c>
      <c r="F1935">
        <v>0</v>
      </c>
      <c r="G1935">
        <v>0</v>
      </c>
      <c r="H1935">
        <v>1.1885680612846199</v>
      </c>
      <c r="I1935">
        <v>1.420207588110362</v>
      </c>
      <c r="J1935" s="1" t="s">
        <v>6989</v>
      </c>
    </row>
    <row r="1936" spans="1:10" x14ac:dyDescent="0.25">
      <c r="A1936" s="1" t="s">
        <v>6990</v>
      </c>
      <c r="B1936" s="1" t="s">
        <v>6991</v>
      </c>
      <c r="C1936">
        <v>0.30579980096947179</v>
      </c>
      <c r="D1936">
        <v>0.71910338114332695</v>
      </c>
      <c r="E1936">
        <f>-LOG(GO_Biological_Process_2021_table[[#This Row],[Adjusted P-value]],10)</f>
        <v>0.14320866923801001</v>
      </c>
      <c r="F1936">
        <v>0</v>
      </c>
      <c r="G1936">
        <v>0</v>
      </c>
      <c r="H1936">
        <v>1.2435438471838876</v>
      </c>
      <c r="I1936">
        <v>1.4733813865116772</v>
      </c>
      <c r="J1936" s="1" t="s">
        <v>6992</v>
      </c>
    </row>
    <row r="1937" spans="1:10" x14ac:dyDescent="0.25">
      <c r="A1937" s="1" t="s">
        <v>6993</v>
      </c>
      <c r="B1937" s="1" t="s">
        <v>1155</v>
      </c>
      <c r="C1937">
        <v>0.30603248199488381</v>
      </c>
      <c r="D1937">
        <v>0.71910338114332695</v>
      </c>
      <c r="E1937">
        <f>-LOG(GO_Biological_Process_2021_table[[#This Row],[Adjusted P-value]],10)</f>
        <v>0.14320866923801001</v>
      </c>
      <c r="F1937">
        <v>0</v>
      </c>
      <c r="G1937">
        <v>0</v>
      </c>
      <c r="H1937">
        <v>1.406746215274566</v>
      </c>
      <c r="I1937">
        <v>1.6656775961556389</v>
      </c>
      <c r="J1937" s="1" t="s">
        <v>6994</v>
      </c>
    </row>
    <row r="1938" spans="1:10" x14ac:dyDescent="0.25">
      <c r="A1938" s="1" t="s">
        <v>6995</v>
      </c>
      <c r="B1938" s="1" t="s">
        <v>1155</v>
      </c>
      <c r="C1938">
        <v>0.30603248199488381</v>
      </c>
      <c r="D1938">
        <v>0.71910338114332695</v>
      </c>
      <c r="E1938">
        <f>-LOG(GO_Biological_Process_2021_table[[#This Row],[Adjusted P-value]],10)</f>
        <v>0.14320866923801001</v>
      </c>
      <c r="F1938">
        <v>0</v>
      </c>
      <c r="G1938">
        <v>0</v>
      </c>
      <c r="H1938">
        <v>1.406746215274566</v>
      </c>
      <c r="I1938">
        <v>1.6656775961556389</v>
      </c>
      <c r="J1938" s="1" t="s">
        <v>6996</v>
      </c>
    </row>
    <row r="1939" spans="1:10" x14ac:dyDescent="0.25">
      <c r="A1939" s="1" t="s">
        <v>6997</v>
      </c>
      <c r="B1939" s="1" t="s">
        <v>1155</v>
      </c>
      <c r="C1939">
        <v>0.30603248199488381</v>
      </c>
      <c r="D1939">
        <v>0.71910338114332695</v>
      </c>
      <c r="E1939">
        <f>-LOG(GO_Biological_Process_2021_table[[#This Row],[Adjusted P-value]],10)</f>
        <v>0.14320866923801001</v>
      </c>
      <c r="F1939">
        <v>0</v>
      </c>
      <c r="G1939">
        <v>0</v>
      </c>
      <c r="H1939">
        <v>1.406746215274566</v>
      </c>
      <c r="I1939">
        <v>1.6656775961556389</v>
      </c>
      <c r="J1939" s="1" t="s">
        <v>6998</v>
      </c>
    </row>
    <row r="1940" spans="1:10" x14ac:dyDescent="0.25">
      <c r="A1940" s="1" t="s">
        <v>6999</v>
      </c>
      <c r="B1940" s="1" t="s">
        <v>1155</v>
      </c>
      <c r="C1940">
        <v>0.30603248199488381</v>
      </c>
      <c r="D1940">
        <v>0.71910338114332695</v>
      </c>
      <c r="E1940">
        <f>-LOG(GO_Biological_Process_2021_table[[#This Row],[Adjusted P-value]],10)</f>
        <v>0.14320866923801001</v>
      </c>
      <c r="F1940">
        <v>0</v>
      </c>
      <c r="G1940">
        <v>0</v>
      </c>
      <c r="H1940">
        <v>1.406746215274566</v>
      </c>
      <c r="I1940">
        <v>1.6656775961556389</v>
      </c>
      <c r="J1940" s="1" t="s">
        <v>6994</v>
      </c>
    </row>
    <row r="1941" spans="1:10" x14ac:dyDescent="0.25">
      <c r="A1941" s="1" t="s">
        <v>7000</v>
      </c>
      <c r="B1941" s="1" t="s">
        <v>1155</v>
      </c>
      <c r="C1941">
        <v>0.30603248199488381</v>
      </c>
      <c r="D1941">
        <v>0.71910338114332695</v>
      </c>
      <c r="E1941">
        <f>-LOG(GO_Biological_Process_2021_table[[#This Row],[Adjusted P-value]],10)</f>
        <v>0.14320866923801001</v>
      </c>
      <c r="F1941">
        <v>0</v>
      </c>
      <c r="G1941">
        <v>0</v>
      </c>
      <c r="H1941">
        <v>1.406746215274566</v>
      </c>
      <c r="I1941">
        <v>1.6656775961556389</v>
      </c>
      <c r="J1941" s="1" t="s">
        <v>7001</v>
      </c>
    </row>
    <row r="1942" spans="1:10" x14ac:dyDescent="0.25">
      <c r="A1942" s="1" t="s">
        <v>7002</v>
      </c>
      <c r="B1942" s="1" t="s">
        <v>1155</v>
      </c>
      <c r="C1942">
        <v>0.30603248199488381</v>
      </c>
      <c r="D1942">
        <v>0.71910338114332695</v>
      </c>
      <c r="E1942">
        <f>-LOG(GO_Biological_Process_2021_table[[#This Row],[Adjusted P-value]],10)</f>
        <v>0.14320866923801001</v>
      </c>
      <c r="F1942">
        <v>0</v>
      </c>
      <c r="G1942">
        <v>0</v>
      </c>
      <c r="H1942">
        <v>1.406746215274566</v>
      </c>
      <c r="I1942">
        <v>1.6656775961556389</v>
      </c>
      <c r="J1942" s="1" t="s">
        <v>7003</v>
      </c>
    </row>
    <row r="1943" spans="1:10" x14ac:dyDescent="0.25">
      <c r="A1943" s="1" t="s">
        <v>7004</v>
      </c>
      <c r="B1943" s="1" t="s">
        <v>1155</v>
      </c>
      <c r="C1943">
        <v>0.30603248199488381</v>
      </c>
      <c r="D1943">
        <v>0.71910338114332695</v>
      </c>
      <c r="E1943">
        <f>-LOG(GO_Biological_Process_2021_table[[#This Row],[Adjusted P-value]],10)</f>
        <v>0.14320866923801001</v>
      </c>
      <c r="F1943">
        <v>0</v>
      </c>
      <c r="G1943">
        <v>0</v>
      </c>
      <c r="H1943">
        <v>1.406746215274566</v>
      </c>
      <c r="I1943">
        <v>1.6656775961556389</v>
      </c>
      <c r="J1943" s="1" t="s">
        <v>6484</v>
      </c>
    </row>
    <row r="1944" spans="1:10" x14ac:dyDescent="0.25">
      <c r="A1944" s="1" t="s">
        <v>7005</v>
      </c>
      <c r="B1944" s="1" t="s">
        <v>1162</v>
      </c>
      <c r="C1944">
        <v>0.30655787729309153</v>
      </c>
      <c r="D1944">
        <v>0.71910338114332695</v>
      </c>
      <c r="E1944">
        <f>-LOG(GO_Biological_Process_2021_table[[#This Row],[Adjusted P-value]],10)</f>
        <v>0.14320866923801001</v>
      </c>
      <c r="F1944">
        <v>0</v>
      </c>
      <c r="G1944">
        <v>0</v>
      </c>
      <c r="H1944">
        <v>1.3131347430158975</v>
      </c>
      <c r="I1944">
        <v>1.5525831674944941</v>
      </c>
      <c r="J1944" s="1" t="s">
        <v>7006</v>
      </c>
    </row>
    <row r="1945" spans="1:10" x14ac:dyDescent="0.25">
      <c r="A1945" s="1" t="s">
        <v>7007</v>
      </c>
      <c r="B1945" s="1" t="s">
        <v>1162</v>
      </c>
      <c r="C1945">
        <v>0.30655787729309153</v>
      </c>
      <c r="D1945">
        <v>0.71910338114332695</v>
      </c>
      <c r="E1945">
        <f>-LOG(GO_Biological_Process_2021_table[[#This Row],[Adjusted P-value]],10)</f>
        <v>0.14320866923801001</v>
      </c>
      <c r="F1945">
        <v>0</v>
      </c>
      <c r="G1945">
        <v>0</v>
      </c>
      <c r="H1945">
        <v>1.3131347430158975</v>
      </c>
      <c r="I1945">
        <v>1.5525831674944941</v>
      </c>
      <c r="J1945" s="1" t="s">
        <v>7008</v>
      </c>
    </row>
    <row r="1946" spans="1:10" x14ac:dyDescent="0.25">
      <c r="A1946" s="1" t="s">
        <v>7009</v>
      </c>
      <c r="B1946" s="1" t="s">
        <v>1169</v>
      </c>
      <c r="C1946">
        <v>0.30732500859708356</v>
      </c>
      <c r="D1946">
        <v>0.71910338114332695</v>
      </c>
      <c r="E1946">
        <f>-LOG(GO_Biological_Process_2021_table[[#This Row],[Adjusted P-value]],10)</f>
        <v>0.14320866923801001</v>
      </c>
      <c r="F1946">
        <v>0</v>
      </c>
      <c r="G1946">
        <v>0</v>
      </c>
      <c r="H1946">
        <v>1.9433280170122276</v>
      </c>
      <c r="I1946">
        <v>2.2928344560020943</v>
      </c>
      <c r="J1946" s="1" t="s">
        <v>7010</v>
      </c>
    </row>
    <row r="1947" spans="1:10" x14ac:dyDescent="0.25">
      <c r="A1947" s="1" t="s">
        <v>7011</v>
      </c>
      <c r="B1947" s="1" t="s">
        <v>1169</v>
      </c>
      <c r="C1947">
        <v>0.30732500859708356</v>
      </c>
      <c r="D1947">
        <v>0.71910338114332695</v>
      </c>
      <c r="E1947">
        <f>-LOG(GO_Biological_Process_2021_table[[#This Row],[Adjusted P-value]],10)</f>
        <v>0.14320866923801001</v>
      </c>
      <c r="F1947">
        <v>0</v>
      </c>
      <c r="G1947">
        <v>0</v>
      </c>
      <c r="H1947">
        <v>1.9433280170122276</v>
      </c>
      <c r="I1947">
        <v>2.2928344560020943</v>
      </c>
      <c r="J1947" s="1" t="s">
        <v>7012</v>
      </c>
    </row>
    <row r="1948" spans="1:10" x14ac:dyDescent="0.25">
      <c r="A1948" s="1" t="s">
        <v>7013</v>
      </c>
      <c r="B1948" s="1" t="s">
        <v>1169</v>
      </c>
      <c r="C1948">
        <v>0.30732500859708356</v>
      </c>
      <c r="D1948">
        <v>0.71910338114332695</v>
      </c>
      <c r="E1948">
        <f>-LOG(GO_Biological_Process_2021_table[[#This Row],[Adjusted P-value]],10)</f>
        <v>0.14320866923801001</v>
      </c>
      <c r="F1948">
        <v>0</v>
      </c>
      <c r="G1948">
        <v>0</v>
      </c>
      <c r="H1948">
        <v>1.9433280170122276</v>
      </c>
      <c r="I1948">
        <v>2.2928344560020943</v>
      </c>
      <c r="J1948" s="1" t="s">
        <v>7014</v>
      </c>
    </row>
    <row r="1949" spans="1:10" x14ac:dyDescent="0.25">
      <c r="A1949" s="1" t="s">
        <v>7015</v>
      </c>
      <c r="B1949" s="1" t="s">
        <v>1169</v>
      </c>
      <c r="C1949">
        <v>0.30732500859708356</v>
      </c>
      <c r="D1949">
        <v>0.71910338114332695</v>
      </c>
      <c r="E1949">
        <f>-LOG(GO_Biological_Process_2021_table[[#This Row],[Adjusted P-value]],10)</f>
        <v>0.14320866923801001</v>
      </c>
      <c r="F1949">
        <v>0</v>
      </c>
      <c r="G1949">
        <v>0</v>
      </c>
      <c r="H1949">
        <v>1.9433280170122276</v>
      </c>
      <c r="I1949">
        <v>2.2928344560020943</v>
      </c>
      <c r="J1949" s="1" t="s">
        <v>7016</v>
      </c>
    </row>
    <row r="1950" spans="1:10" x14ac:dyDescent="0.25">
      <c r="A1950" s="1" t="s">
        <v>7017</v>
      </c>
      <c r="B1950" s="1" t="s">
        <v>1169</v>
      </c>
      <c r="C1950">
        <v>0.30732500859708356</v>
      </c>
      <c r="D1950">
        <v>0.71910338114332695</v>
      </c>
      <c r="E1950">
        <f>-LOG(GO_Biological_Process_2021_table[[#This Row],[Adjusted P-value]],10)</f>
        <v>0.14320866923801001</v>
      </c>
      <c r="F1950">
        <v>0</v>
      </c>
      <c r="G1950">
        <v>0</v>
      </c>
      <c r="H1950">
        <v>1.9433280170122276</v>
      </c>
      <c r="I1950">
        <v>2.2928344560020943</v>
      </c>
      <c r="J1950" s="1" t="s">
        <v>6281</v>
      </c>
    </row>
    <row r="1951" spans="1:10" x14ac:dyDescent="0.25">
      <c r="A1951" s="1" t="s">
        <v>7018</v>
      </c>
      <c r="B1951" s="1" t="s">
        <v>1169</v>
      </c>
      <c r="C1951">
        <v>0.30732500859708356</v>
      </c>
      <c r="D1951">
        <v>0.71910338114332695</v>
      </c>
      <c r="E1951">
        <f>-LOG(GO_Biological_Process_2021_table[[#This Row],[Adjusted P-value]],10)</f>
        <v>0.14320866923801001</v>
      </c>
      <c r="F1951">
        <v>0</v>
      </c>
      <c r="G1951">
        <v>0</v>
      </c>
      <c r="H1951">
        <v>1.9433280170122276</v>
      </c>
      <c r="I1951">
        <v>2.2928344560020943</v>
      </c>
      <c r="J1951" s="1" t="s">
        <v>7012</v>
      </c>
    </row>
    <row r="1952" spans="1:10" x14ac:dyDescent="0.25">
      <c r="A1952" s="1" t="s">
        <v>7019</v>
      </c>
      <c r="B1952" s="1" t="s">
        <v>1169</v>
      </c>
      <c r="C1952">
        <v>0.30732500859708356</v>
      </c>
      <c r="D1952">
        <v>0.71910338114332695</v>
      </c>
      <c r="E1952">
        <f>-LOG(GO_Biological_Process_2021_table[[#This Row],[Adjusted P-value]],10)</f>
        <v>0.14320866923801001</v>
      </c>
      <c r="F1952">
        <v>0</v>
      </c>
      <c r="G1952">
        <v>0</v>
      </c>
      <c r="H1952">
        <v>1.9433280170122276</v>
      </c>
      <c r="I1952">
        <v>2.2928344560020943</v>
      </c>
      <c r="J1952" s="1" t="s">
        <v>7020</v>
      </c>
    </row>
    <row r="1953" spans="1:10" x14ac:dyDescent="0.25">
      <c r="A1953" s="1" t="s">
        <v>7021</v>
      </c>
      <c r="B1953" s="1" t="s">
        <v>1169</v>
      </c>
      <c r="C1953">
        <v>0.30732500859708356</v>
      </c>
      <c r="D1953">
        <v>0.71910338114332695</v>
      </c>
      <c r="E1953">
        <f>-LOG(GO_Biological_Process_2021_table[[#This Row],[Adjusted P-value]],10)</f>
        <v>0.14320866923801001</v>
      </c>
      <c r="F1953">
        <v>0</v>
      </c>
      <c r="G1953">
        <v>0</v>
      </c>
      <c r="H1953">
        <v>1.9433280170122276</v>
      </c>
      <c r="I1953">
        <v>2.2928344560020943</v>
      </c>
      <c r="J1953" s="1" t="s">
        <v>7022</v>
      </c>
    </row>
    <row r="1954" spans="1:10" x14ac:dyDescent="0.25">
      <c r="A1954" s="1" t="s">
        <v>7023</v>
      </c>
      <c r="B1954" s="1" t="s">
        <v>1169</v>
      </c>
      <c r="C1954">
        <v>0.30732500859708356</v>
      </c>
      <c r="D1954">
        <v>0.71910338114332695</v>
      </c>
      <c r="E1954">
        <f>-LOG(GO_Biological_Process_2021_table[[#This Row],[Adjusted P-value]],10)</f>
        <v>0.14320866923801001</v>
      </c>
      <c r="F1954">
        <v>0</v>
      </c>
      <c r="G1954">
        <v>0</v>
      </c>
      <c r="H1954">
        <v>1.9433280170122276</v>
      </c>
      <c r="I1954">
        <v>2.2928344560020943</v>
      </c>
      <c r="J1954" s="1" t="s">
        <v>7024</v>
      </c>
    </row>
    <row r="1955" spans="1:10" x14ac:dyDescent="0.25">
      <c r="A1955" s="1" t="s">
        <v>7025</v>
      </c>
      <c r="B1955" s="1" t="s">
        <v>1169</v>
      </c>
      <c r="C1955">
        <v>0.30732500859708356</v>
      </c>
      <c r="D1955">
        <v>0.71910338114332695</v>
      </c>
      <c r="E1955">
        <f>-LOG(GO_Biological_Process_2021_table[[#This Row],[Adjusted P-value]],10)</f>
        <v>0.14320866923801001</v>
      </c>
      <c r="F1955">
        <v>0</v>
      </c>
      <c r="G1955">
        <v>0</v>
      </c>
      <c r="H1955">
        <v>1.9433280170122276</v>
      </c>
      <c r="I1955">
        <v>2.2928344560020943</v>
      </c>
      <c r="J1955" s="1" t="s">
        <v>7026</v>
      </c>
    </row>
    <row r="1956" spans="1:10" x14ac:dyDescent="0.25">
      <c r="A1956" s="1" t="s">
        <v>7027</v>
      </c>
      <c r="B1956" s="1" t="s">
        <v>1169</v>
      </c>
      <c r="C1956">
        <v>0.30732500859708356</v>
      </c>
      <c r="D1956">
        <v>0.71910338114332695</v>
      </c>
      <c r="E1956">
        <f>-LOG(GO_Biological_Process_2021_table[[#This Row],[Adjusted P-value]],10)</f>
        <v>0.14320866923801001</v>
      </c>
      <c r="F1956">
        <v>0</v>
      </c>
      <c r="G1956">
        <v>0</v>
      </c>
      <c r="H1956">
        <v>1.9433280170122276</v>
      </c>
      <c r="I1956">
        <v>2.2928344560020943</v>
      </c>
      <c r="J1956" s="1" t="s">
        <v>7028</v>
      </c>
    </row>
    <row r="1957" spans="1:10" x14ac:dyDescent="0.25">
      <c r="A1957" s="1" t="s">
        <v>7029</v>
      </c>
      <c r="B1957" s="1" t="s">
        <v>1169</v>
      </c>
      <c r="C1957">
        <v>0.30732500859708356</v>
      </c>
      <c r="D1957">
        <v>0.71910338114332695</v>
      </c>
      <c r="E1957">
        <f>-LOG(GO_Biological_Process_2021_table[[#This Row],[Adjusted P-value]],10)</f>
        <v>0.14320866923801001</v>
      </c>
      <c r="F1957">
        <v>0</v>
      </c>
      <c r="G1957">
        <v>0</v>
      </c>
      <c r="H1957">
        <v>1.9433280170122276</v>
      </c>
      <c r="I1957">
        <v>2.2928344560020943</v>
      </c>
      <c r="J1957" s="1" t="s">
        <v>7030</v>
      </c>
    </row>
    <row r="1958" spans="1:10" x14ac:dyDescent="0.25">
      <c r="A1958" s="1" t="s">
        <v>7031</v>
      </c>
      <c r="B1958" s="1" t="s">
        <v>1169</v>
      </c>
      <c r="C1958">
        <v>0.30732500859708356</v>
      </c>
      <c r="D1958">
        <v>0.71910338114332695</v>
      </c>
      <c r="E1958">
        <f>-LOG(GO_Biological_Process_2021_table[[#This Row],[Adjusted P-value]],10)</f>
        <v>0.14320866923801001</v>
      </c>
      <c r="F1958">
        <v>0</v>
      </c>
      <c r="G1958">
        <v>0</v>
      </c>
      <c r="H1958">
        <v>1.9433280170122276</v>
      </c>
      <c r="I1958">
        <v>2.2928344560020943</v>
      </c>
      <c r="J1958" s="1" t="s">
        <v>7032</v>
      </c>
    </row>
    <row r="1959" spans="1:10" x14ac:dyDescent="0.25">
      <c r="A1959" s="1" t="s">
        <v>7033</v>
      </c>
      <c r="B1959" s="1" t="s">
        <v>1169</v>
      </c>
      <c r="C1959">
        <v>0.30732500859708356</v>
      </c>
      <c r="D1959">
        <v>0.71910338114332695</v>
      </c>
      <c r="E1959">
        <f>-LOG(GO_Biological_Process_2021_table[[#This Row],[Adjusted P-value]],10)</f>
        <v>0.14320866923801001</v>
      </c>
      <c r="F1959">
        <v>0</v>
      </c>
      <c r="G1959">
        <v>0</v>
      </c>
      <c r="H1959">
        <v>1.9433280170122276</v>
      </c>
      <c r="I1959">
        <v>2.2928344560020943</v>
      </c>
      <c r="J1959" s="1" t="s">
        <v>5753</v>
      </c>
    </row>
    <row r="1960" spans="1:10" x14ac:dyDescent="0.25">
      <c r="A1960" s="1" t="s">
        <v>7034</v>
      </c>
      <c r="B1960" s="1" t="s">
        <v>1169</v>
      </c>
      <c r="C1960">
        <v>0.30732500859708356</v>
      </c>
      <c r="D1960">
        <v>0.71910338114332695</v>
      </c>
      <c r="E1960">
        <f>-LOG(GO_Biological_Process_2021_table[[#This Row],[Adjusted P-value]],10)</f>
        <v>0.14320866923801001</v>
      </c>
      <c r="F1960">
        <v>0</v>
      </c>
      <c r="G1960">
        <v>0</v>
      </c>
      <c r="H1960">
        <v>1.9433280170122276</v>
      </c>
      <c r="I1960">
        <v>2.2928344560020943</v>
      </c>
      <c r="J1960" s="1" t="s">
        <v>7035</v>
      </c>
    </row>
    <row r="1961" spans="1:10" x14ac:dyDescent="0.25">
      <c r="A1961" s="1" t="s">
        <v>7036</v>
      </c>
      <c r="B1961" s="1" t="s">
        <v>1169</v>
      </c>
      <c r="C1961">
        <v>0.30732500859708356</v>
      </c>
      <c r="D1961">
        <v>0.71910338114332695</v>
      </c>
      <c r="E1961">
        <f>-LOG(GO_Biological_Process_2021_table[[#This Row],[Adjusted P-value]],10)</f>
        <v>0.14320866923801001</v>
      </c>
      <c r="F1961">
        <v>0</v>
      </c>
      <c r="G1961">
        <v>0</v>
      </c>
      <c r="H1961">
        <v>1.9433280170122276</v>
      </c>
      <c r="I1961">
        <v>2.2928344560020943</v>
      </c>
      <c r="J1961" s="1" t="s">
        <v>7037</v>
      </c>
    </row>
    <row r="1962" spans="1:10" x14ac:dyDescent="0.25">
      <c r="A1962" s="1" t="s">
        <v>7038</v>
      </c>
      <c r="B1962" s="1" t="s">
        <v>1169</v>
      </c>
      <c r="C1962">
        <v>0.30732500859708356</v>
      </c>
      <c r="D1962">
        <v>0.71910338114332695</v>
      </c>
      <c r="E1962">
        <f>-LOG(GO_Biological_Process_2021_table[[#This Row],[Adjusted P-value]],10)</f>
        <v>0.14320866923801001</v>
      </c>
      <c r="F1962">
        <v>0</v>
      </c>
      <c r="G1962">
        <v>0</v>
      </c>
      <c r="H1962">
        <v>1.9433280170122276</v>
      </c>
      <c r="I1962">
        <v>2.2928344560020943</v>
      </c>
      <c r="J1962" s="1" t="s">
        <v>7039</v>
      </c>
    </row>
    <row r="1963" spans="1:10" x14ac:dyDescent="0.25">
      <c r="A1963" s="1" t="s">
        <v>7040</v>
      </c>
      <c r="B1963" s="1" t="s">
        <v>1169</v>
      </c>
      <c r="C1963">
        <v>0.30732500859708356</v>
      </c>
      <c r="D1963">
        <v>0.71910338114332695</v>
      </c>
      <c r="E1963">
        <f>-LOG(GO_Biological_Process_2021_table[[#This Row],[Adjusted P-value]],10)</f>
        <v>0.14320866923801001</v>
      </c>
      <c r="F1963">
        <v>0</v>
      </c>
      <c r="G1963">
        <v>0</v>
      </c>
      <c r="H1963">
        <v>1.9433280170122276</v>
      </c>
      <c r="I1963">
        <v>2.2928344560020943</v>
      </c>
      <c r="J1963" s="1" t="s">
        <v>7041</v>
      </c>
    </row>
    <row r="1964" spans="1:10" x14ac:dyDescent="0.25">
      <c r="A1964" s="1" t="s">
        <v>7042</v>
      </c>
      <c r="B1964" s="1" t="s">
        <v>1169</v>
      </c>
      <c r="C1964">
        <v>0.30732500859708356</v>
      </c>
      <c r="D1964">
        <v>0.71910338114332695</v>
      </c>
      <c r="E1964">
        <f>-LOG(GO_Biological_Process_2021_table[[#This Row],[Adjusted P-value]],10)</f>
        <v>0.14320866923801001</v>
      </c>
      <c r="F1964">
        <v>0</v>
      </c>
      <c r="G1964">
        <v>0</v>
      </c>
      <c r="H1964">
        <v>1.9433280170122276</v>
      </c>
      <c r="I1964">
        <v>2.2928344560020943</v>
      </c>
      <c r="J1964" s="1" t="s">
        <v>4623</v>
      </c>
    </row>
    <row r="1965" spans="1:10" x14ac:dyDescent="0.25">
      <c r="A1965" s="1" t="s">
        <v>7043</v>
      </c>
      <c r="B1965" s="1" t="s">
        <v>1169</v>
      </c>
      <c r="C1965">
        <v>0.30732500859708356</v>
      </c>
      <c r="D1965">
        <v>0.71910338114332695</v>
      </c>
      <c r="E1965">
        <f>-LOG(GO_Biological_Process_2021_table[[#This Row],[Adjusted P-value]],10)</f>
        <v>0.14320866923801001</v>
      </c>
      <c r="F1965">
        <v>0</v>
      </c>
      <c r="G1965">
        <v>0</v>
      </c>
      <c r="H1965">
        <v>1.9433280170122276</v>
      </c>
      <c r="I1965">
        <v>2.2928344560020943</v>
      </c>
      <c r="J1965" s="1" t="s">
        <v>7044</v>
      </c>
    </row>
    <row r="1966" spans="1:10" x14ac:dyDescent="0.25">
      <c r="A1966" s="1" t="s">
        <v>7045</v>
      </c>
      <c r="B1966" s="1" t="s">
        <v>1169</v>
      </c>
      <c r="C1966">
        <v>0.30732500859708356</v>
      </c>
      <c r="D1966">
        <v>0.71910338114332695</v>
      </c>
      <c r="E1966">
        <f>-LOG(GO_Biological_Process_2021_table[[#This Row],[Adjusted P-value]],10)</f>
        <v>0.14320866923801001</v>
      </c>
      <c r="F1966">
        <v>0</v>
      </c>
      <c r="G1966">
        <v>0</v>
      </c>
      <c r="H1966">
        <v>1.9433280170122276</v>
      </c>
      <c r="I1966">
        <v>2.2928344560020943</v>
      </c>
      <c r="J1966" s="1" t="s">
        <v>6375</v>
      </c>
    </row>
    <row r="1967" spans="1:10" x14ac:dyDescent="0.25">
      <c r="A1967" s="1" t="s">
        <v>7046</v>
      </c>
      <c r="B1967" s="1" t="s">
        <v>1169</v>
      </c>
      <c r="C1967">
        <v>0.30732500859708356</v>
      </c>
      <c r="D1967">
        <v>0.71910338114332695</v>
      </c>
      <c r="E1967">
        <f>-LOG(GO_Biological_Process_2021_table[[#This Row],[Adjusted P-value]],10)</f>
        <v>0.14320866923801001</v>
      </c>
      <c r="F1967">
        <v>0</v>
      </c>
      <c r="G1967">
        <v>0</v>
      </c>
      <c r="H1967">
        <v>1.9433280170122276</v>
      </c>
      <c r="I1967">
        <v>2.2928344560020943</v>
      </c>
      <c r="J1967" s="1" t="s">
        <v>7047</v>
      </c>
    </row>
    <row r="1968" spans="1:10" x14ac:dyDescent="0.25">
      <c r="A1968" s="1" t="s">
        <v>7048</v>
      </c>
      <c r="B1968" s="1" t="s">
        <v>1169</v>
      </c>
      <c r="C1968">
        <v>0.30732500859708356</v>
      </c>
      <c r="D1968">
        <v>0.71910338114332695</v>
      </c>
      <c r="E1968">
        <f>-LOG(GO_Biological_Process_2021_table[[#This Row],[Adjusted P-value]],10)</f>
        <v>0.14320866923801001</v>
      </c>
      <c r="F1968">
        <v>0</v>
      </c>
      <c r="G1968">
        <v>0</v>
      </c>
      <c r="H1968">
        <v>1.9433280170122276</v>
      </c>
      <c r="I1968">
        <v>2.2928344560020943</v>
      </c>
      <c r="J1968" s="1" t="s">
        <v>7047</v>
      </c>
    </row>
    <row r="1969" spans="1:10" x14ac:dyDescent="0.25">
      <c r="A1969" s="1" t="s">
        <v>7049</v>
      </c>
      <c r="B1969" s="1" t="s">
        <v>1169</v>
      </c>
      <c r="C1969">
        <v>0.30732500859708356</v>
      </c>
      <c r="D1969">
        <v>0.71910338114332695</v>
      </c>
      <c r="E1969">
        <f>-LOG(GO_Biological_Process_2021_table[[#This Row],[Adjusted P-value]],10)</f>
        <v>0.14320866923801001</v>
      </c>
      <c r="F1969">
        <v>0</v>
      </c>
      <c r="G1969">
        <v>0</v>
      </c>
      <c r="H1969">
        <v>1.9433280170122276</v>
      </c>
      <c r="I1969">
        <v>2.2928344560020943</v>
      </c>
      <c r="J1969" s="1" t="s">
        <v>6039</v>
      </c>
    </row>
    <row r="1970" spans="1:10" x14ac:dyDescent="0.25">
      <c r="A1970" s="1" t="s">
        <v>7050</v>
      </c>
      <c r="B1970" s="1" t="s">
        <v>1169</v>
      </c>
      <c r="C1970">
        <v>0.30732500859708356</v>
      </c>
      <c r="D1970">
        <v>0.71910338114332695</v>
      </c>
      <c r="E1970">
        <f>-LOG(GO_Biological_Process_2021_table[[#This Row],[Adjusted P-value]],10)</f>
        <v>0.14320866923801001</v>
      </c>
      <c r="F1970">
        <v>0</v>
      </c>
      <c r="G1970">
        <v>0</v>
      </c>
      <c r="H1970">
        <v>1.9433280170122276</v>
      </c>
      <c r="I1970">
        <v>2.2928344560020943</v>
      </c>
      <c r="J1970" s="1" t="s">
        <v>7051</v>
      </c>
    </row>
    <row r="1971" spans="1:10" x14ac:dyDescent="0.25">
      <c r="A1971" s="1" t="s">
        <v>7052</v>
      </c>
      <c r="B1971" s="1" t="s">
        <v>1169</v>
      </c>
      <c r="C1971">
        <v>0.30732500859708356</v>
      </c>
      <c r="D1971">
        <v>0.71910338114332695</v>
      </c>
      <c r="E1971">
        <f>-LOG(GO_Biological_Process_2021_table[[#This Row],[Adjusted P-value]],10)</f>
        <v>0.14320866923801001</v>
      </c>
      <c r="F1971">
        <v>0</v>
      </c>
      <c r="G1971">
        <v>0</v>
      </c>
      <c r="H1971">
        <v>1.9433280170122276</v>
      </c>
      <c r="I1971">
        <v>2.2928344560020943</v>
      </c>
      <c r="J1971" s="1" t="s">
        <v>5041</v>
      </c>
    </row>
    <row r="1972" spans="1:10" x14ac:dyDescent="0.25">
      <c r="A1972" s="1" t="s">
        <v>7053</v>
      </c>
      <c r="B1972" s="1" t="s">
        <v>1169</v>
      </c>
      <c r="C1972">
        <v>0.30732500859708356</v>
      </c>
      <c r="D1972">
        <v>0.71910338114332695</v>
      </c>
      <c r="E1972">
        <f>-LOG(GO_Biological_Process_2021_table[[#This Row],[Adjusted P-value]],10)</f>
        <v>0.14320866923801001</v>
      </c>
      <c r="F1972">
        <v>0</v>
      </c>
      <c r="G1972">
        <v>0</v>
      </c>
      <c r="H1972">
        <v>1.9433280170122276</v>
      </c>
      <c r="I1972">
        <v>2.2928344560020943</v>
      </c>
      <c r="J1972" s="1" t="s">
        <v>7054</v>
      </c>
    </row>
    <row r="1973" spans="1:10" x14ac:dyDescent="0.25">
      <c r="A1973" s="1" t="s">
        <v>7055</v>
      </c>
      <c r="B1973" s="1" t="s">
        <v>1169</v>
      </c>
      <c r="C1973">
        <v>0.30732500859708356</v>
      </c>
      <c r="D1973">
        <v>0.71910338114332695</v>
      </c>
      <c r="E1973">
        <f>-LOG(GO_Biological_Process_2021_table[[#This Row],[Adjusted P-value]],10)</f>
        <v>0.14320866923801001</v>
      </c>
      <c r="F1973">
        <v>0</v>
      </c>
      <c r="G1973">
        <v>0</v>
      </c>
      <c r="H1973">
        <v>1.9433280170122276</v>
      </c>
      <c r="I1973">
        <v>2.2928344560020943</v>
      </c>
      <c r="J1973" s="1" t="s">
        <v>941</v>
      </c>
    </row>
    <row r="1974" spans="1:10" x14ac:dyDescent="0.25">
      <c r="A1974" s="1" t="s">
        <v>7056</v>
      </c>
      <c r="B1974" s="1" t="s">
        <v>1169</v>
      </c>
      <c r="C1974">
        <v>0.30732500859708356</v>
      </c>
      <c r="D1974">
        <v>0.71910338114332695</v>
      </c>
      <c r="E1974">
        <f>-LOG(GO_Biological_Process_2021_table[[#This Row],[Adjusted P-value]],10)</f>
        <v>0.14320866923801001</v>
      </c>
      <c r="F1974">
        <v>0</v>
      </c>
      <c r="G1974">
        <v>0</v>
      </c>
      <c r="H1974">
        <v>1.9433280170122276</v>
      </c>
      <c r="I1974">
        <v>2.2928344560020943</v>
      </c>
      <c r="J1974" s="1" t="s">
        <v>7057</v>
      </c>
    </row>
    <row r="1975" spans="1:10" x14ac:dyDescent="0.25">
      <c r="A1975" s="1" t="s">
        <v>7058</v>
      </c>
      <c r="B1975" s="1" t="s">
        <v>1169</v>
      </c>
      <c r="C1975">
        <v>0.30732500859708356</v>
      </c>
      <c r="D1975">
        <v>0.71910338114332695</v>
      </c>
      <c r="E1975">
        <f>-LOG(GO_Biological_Process_2021_table[[#This Row],[Adjusted P-value]],10)</f>
        <v>0.14320866923801001</v>
      </c>
      <c r="F1975">
        <v>0</v>
      </c>
      <c r="G1975">
        <v>0</v>
      </c>
      <c r="H1975">
        <v>1.9433280170122276</v>
      </c>
      <c r="I1975">
        <v>2.2928344560020943</v>
      </c>
      <c r="J1975" s="1" t="s">
        <v>941</v>
      </c>
    </row>
    <row r="1976" spans="1:10" x14ac:dyDescent="0.25">
      <c r="A1976" s="1" t="s">
        <v>7059</v>
      </c>
      <c r="B1976" s="1" t="s">
        <v>1169</v>
      </c>
      <c r="C1976">
        <v>0.30732500859708356</v>
      </c>
      <c r="D1976">
        <v>0.71910338114332695</v>
      </c>
      <c r="E1976">
        <f>-LOG(GO_Biological_Process_2021_table[[#This Row],[Adjusted P-value]],10)</f>
        <v>0.14320866923801001</v>
      </c>
      <c r="F1976">
        <v>0</v>
      </c>
      <c r="G1976">
        <v>0</v>
      </c>
      <c r="H1976">
        <v>1.9433280170122276</v>
      </c>
      <c r="I1976">
        <v>2.2928344560020943</v>
      </c>
      <c r="J1976" s="1" t="s">
        <v>7060</v>
      </c>
    </row>
    <row r="1977" spans="1:10" x14ac:dyDescent="0.25">
      <c r="A1977" s="1" t="s">
        <v>7061</v>
      </c>
      <c r="B1977" s="1" t="s">
        <v>1169</v>
      </c>
      <c r="C1977">
        <v>0.30732500859708356</v>
      </c>
      <c r="D1977">
        <v>0.71910338114332695</v>
      </c>
      <c r="E1977">
        <f>-LOG(GO_Biological_Process_2021_table[[#This Row],[Adjusted P-value]],10)</f>
        <v>0.14320866923801001</v>
      </c>
      <c r="F1977">
        <v>0</v>
      </c>
      <c r="G1977">
        <v>0</v>
      </c>
      <c r="H1977">
        <v>1.9433280170122276</v>
      </c>
      <c r="I1977">
        <v>2.2928344560020943</v>
      </c>
      <c r="J1977" s="1" t="s">
        <v>7062</v>
      </c>
    </row>
    <row r="1978" spans="1:10" x14ac:dyDescent="0.25">
      <c r="A1978" s="1" t="s">
        <v>7063</v>
      </c>
      <c r="B1978" s="1" t="s">
        <v>1169</v>
      </c>
      <c r="C1978">
        <v>0.30732500859708356</v>
      </c>
      <c r="D1978">
        <v>0.71910338114332695</v>
      </c>
      <c r="E1978">
        <f>-LOG(GO_Biological_Process_2021_table[[#This Row],[Adjusted P-value]],10)</f>
        <v>0.14320866923801001</v>
      </c>
      <c r="F1978">
        <v>0</v>
      </c>
      <c r="G1978">
        <v>0</v>
      </c>
      <c r="H1978">
        <v>1.9433280170122276</v>
      </c>
      <c r="I1978">
        <v>2.2928344560020943</v>
      </c>
      <c r="J1978" s="1" t="s">
        <v>7064</v>
      </c>
    </row>
    <row r="1979" spans="1:10" x14ac:dyDescent="0.25">
      <c r="A1979" s="1" t="s">
        <v>7065</v>
      </c>
      <c r="B1979" s="1" t="s">
        <v>1169</v>
      </c>
      <c r="C1979">
        <v>0.30732500859708356</v>
      </c>
      <c r="D1979">
        <v>0.71910338114332695</v>
      </c>
      <c r="E1979">
        <f>-LOG(GO_Biological_Process_2021_table[[#This Row],[Adjusted P-value]],10)</f>
        <v>0.14320866923801001</v>
      </c>
      <c r="F1979">
        <v>0</v>
      </c>
      <c r="G1979">
        <v>0</v>
      </c>
      <c r="H1979">
        <v>1.9433280170122276</v>
      </c>
      <c r="I1979">
        <v>2.2928344560020943</v>
      </c>
      <c r="J1979" s="1" t="s">
        <v>7066</v>
      </c>
    </row>
    <row r="1980" spans="1:10" x14ac:dyDescent="0.25">
      <c r="A1980" s="1" t="s">
        <v>7067</v>
      </c>
      <c r="B1980" s="1" t="s">
        <v>1169</v>
      </c>
      <c r="C1980">
        <v>0.30732500859708356</v>
      </c>
      <c r="D1980">
        <v>0.71910338114332695</v>
      </c>
      <c r="E1980">
        <f>-LOG(GO_Biological_Process_2021_table[[#This Row],[Adjusted P-value]],10)</f>
        <v>0.14320866923801001</v>
      </c>
      <c r="F1980">
        <v>0</v>
      </c>
      <c r="G1980">
        <v>0</v>
      </c>
      <c r="H1980">
        <v>1.9433280170122276</v>
      </c>
      <c r="I1980">
        <v>2.2928344560020943</v>
      </c>
      <c r="J1980" s="1" t="s">
        <v>6029</v>
      </c>
    </row>
    <row r="1981" spans="1:10" x14ac:dyDescent="0.25">
      <c r="A1981" s="1" t="s">
        <v>7068</v>
      </c>
      <c r="B1981" s="1" t="s">
        <v>1169</v>
      </c>
      <c r="C1981">
        <v>0.30732500859708356</v>
      </c>
      <c r="D1981">
        <v>0.71910338114332695</v>
      </c>
      <c r="E1981">
        <f>-LOG(GO_Biological_Process_2021_table[[#This Row],[Adjusted P-value]],10)</f>
        <v>0.14320866923801001</v>
      </c>
      <c r="F1981">
        <v>0</v>
      </c>
      <c r="G1981">
        <v>0</v>
      </c>
      <c r="H1981">
        <v>1.9433280170122276</v>
      </c>
      <c r="I1981">
        <v>2.2928344560020943</v>
      </c>
      <c r="J1981" s="1" t="s">
        <v>6591</v>
      </c>
    </row>
    <row r="1982" spans="1:10" x14ac:dyDescent="0.25">
      <c r="A1982" s="1" t="s">
        <v>7069</v>
      </c>
      <c r="B1982" s="1" t="s">
        <v>1169</v>
      </c>
      <c r="C1982">
        <v>0.30732500859708356</v>
      </c>
      <c r="D1982">
        <v>0.71910338114332695</v>
      </c>
      <c r="E1982">
        <f>-LOG(GO_Biological_Process_2021_table[[#This Row],[Adjusted P-value]],10)</f>
        <v>0.14320866923801001</v>
      </c>
      <c r="F1982">
        <v>0</v>
      </c>
      <c r="G1982">
        <v>0</v>
      </c>
      <c r="H1982">
        <v>1.9433280170122276</v>
      </c>
      <c r="I1982">
        <v>2.2928344560020943</v>
      </c>
      <c r="J1982" s="1" t="s">
        <v>7070</v>
      </c>
    </row>
    <row r="1983" spans="1:10" x14ac:dyDescent="0.25">
      <c r="A1983" s="1" t="s">
        <v>7071</v>
      </c>
      <c r="B1983" s="1" t="s">
        <v>1169</v>
      </c>
      <c r="C1983">
        <v>0.30732500859708356</v>
      </c>
      <c r="D1983">
        <v>0.71910338114332695</v>
      </c>
      <c r="E1983">
        <f>-LOG(GO_Biological_Process_2021_table[[#This Row],[Adjusted P-value]],10)</f>
        <v>0.14320866923801001</v>
      </c>
      <c r="F1983">
        <v>0</v>
      </c>
      <c r="G1983">
        <v>0</v>
      </c>
      <c r="H1983">
        <v>1.9433280170122276</v>
      </c>
      <c r="I1983">
        <v>2.2928344560020943</v>
      </c>
      <c r="J1983" s="1" t="s">
        <v>7072</v>
      </c>
    </row>
    <row r="1984" spans="1:10" x14ac:dyDescent="0.25">
      <c r="A1984" s="1" t="s">
        <v>7073</v>
      </c>
      <c r="B1984" s="1" t="s">
        <v>1169</v>
      </c>
      <c r="C1984">
        <v>0.30732500859708356</v>
      </c>
      <c r="D1984">
        <v>0.71910338114332695</v>
      </c>
      <c r="E1984">
        <f>-LOG(GO_Biological_Process_2021_table[[#This Row],[Adjusted P-value]],10)</f>
        <v>0.14320866923801001</v>
      </c>
      <c r="F1984">
        <v>0</v>
      </c>
      <c r="G1984">
        <v>0</v>
      </c>
      <c r="H1984">
        <v>1.9433280170122276</v>
      </c>
      <c r="I1984">
        <v>2.2928344560020943</v>
      </c>
      <c r="J1984" s="1" t="s">
        <v>7074</v>
      </c>
    </row>
    <row r="1985" spans="1:10" x14ac:dyDescent="0.25">
      <c r="A1985" s="1" t="s">
        <v>7075</v>
      </c>
      <c r="B1985" s="1" t="s">
        <v>1169</v>
      </c>
      <c r="C1985">
        <v>0.30732500859708356</v>
      </c>
      <c r="D1985">
        <v>0.71910338114332695</v>
      </c>
      <c r="E1985">
        <f>-LOG(GO_Biological_Process_2021_table[[#This Row],[Adjusted P-value]],10)</f>
        <v>0.14320866923801001</v>
      </c>
      <c r="F1985">
        <v>0</v>
      </c>
      <c r="G1985">
        <v>0</v>
      </c>
      <c r="H1985">
        <v>1.9433280170122276</v>
      </c>
      <c r="I1985">
        <v>2.2928344560020943</v>
      </c>
      <c r="J1985" s="1" t="s">
        <v>7076</v>
      </c>
    </row>
    <row r="1986" spans="1:10" x14ac:dyDescent="0.25">
      <c r="A1986" s="1" t="s">
        <v>7077</v>
      </c>
      <c r="B1986" s="1" t="s">
        <v>1169</v>
      </c>
      <c r="C1986">
        <v>0.30732500859708356</v>
      </c>
      <c r="D1986">
        <v>0.71910338114332695</v>
      </c>
      <c r="E1986">
        <f>-LOG(GO_Biological_Process_2021_table[[#This Row],[Adjusted P-value]],10)</f>
        <v>0.14320866923801001</v>
      </c>
      <c r="F1986">
        <v>0</v>
      </c>
      <c r="G1986">
        <v>0</v>
      </c>
      <c r="H1986">
        <v>1.9433280170122276</v>
      </c>
      <c r="I1986">
        <v>2.2928344560020943</v>
      </c>
      <c r="J1986" s="1" t="s">
        <v>7078</v>
      </c>
    </row>
    <row r="1987" spans="1:10" x14ac:dyDescent="0.25">
      <c r="A1987" s="1" t="s">
        <v>7079</v>
      </c>
      <c r="B1987" s="1" t="s">
        <v>1169</v>
      </c>
      <c r="C1987">
        <v>0.30732500859708356</v>
      </c>
      <c r="D1987">
        <v>0.71910338114332695</v>
      </c>
      <c r="E1987">
        <f>-LOG(GO_Biological_Process_2021_table[[#This Row],[Adjusted P-value]],10)</f>
        <v>0.14320866923801001</v>
      </c>
      <c r="F1987">
        <v>0</v>
      </c>
      <c r="G1987">
        <v>0</v>
      </c>
      <c r="H1987">
        <v>1.9433280170122276</v>
      </c>
      <c r="I1987">
        <v>2.2928344560020943</v>
      </c>
      <c r="J1987" s="1" t="s">
        <v>7080</v>
      </c>
    </row>
    <row r="1988" spans="1:10" x14ac:dyDescent="0.25">
      <c r="A1988" s="1" t="s">
        <v>7081</v>
      </c>
      <c r="B1988" s="1" t="s">
        <v>7082</v>
      </c>
      <c r="C1988">
        <v>0.30959232981616214</v>
      </c>
      <c r="D1988">
        <v>0.72367985747268881</v>
      </c>
      <c r="E1988">
        <f>-LOG(GO_Biological_Process_2021_table[[#This Row],[Adjusted P-value]],10)</f>
        <v>0.14045351513158413</v>
      </c>
      <c r="F1988">
        <v>0</v>
      </c>
      <c r="G1988">
        <v>0</v>
      </c>
      <c r="H1988">
        <v>1.2107880133185349</v>
      </c>
      <c r="I1988">
        <v>1.4196476283622388</v>
      </c>
      <c r="J1988" s="1" t="s">
        <v>7083</v>
      </c>
    </row>
    <row r="1989" spans="1:10" x14ac:dyDescent="0.25">
      <c r="A1989" s="1" t="s">
        <v>7084</v>
      </c>
      <c r="B1989" s="1" t="s">
        <v>7082</v>
      </c>
      <c r="C1989">
        <v>0.30959232981616214</v>
      </c>
      <c r="D1989">
        <v>0.72367985747268881</v>
      </c>
      <c r="E1989">
        <f>-LOG(GO_Biological_Process_2021_table[[#This Row],[Adjusted P-value]],10)</f>
        <v>0.14045351513158413</v>
      </c>
      <c r="F1989">
        <v>0</v>
      </c>
      <c r="G1989">
        <v>0</v>
      </c>
      <c r="H1989">
        <v>1.2107880133185349</v>
      </c>
      <c r="I1989">
        <v>1.4196476283622388</v>
      </c>
      <c r="J1989" s="1" t="s">
        <v>7085</v>
      </c>
    </row>
    <row r="1990" spans="1:10" x14ac:dyDescent="0.25">
      <c r="A1990" s="1" t="s">
        <v>7086</v>
      </c>
      <c r="B1990" s="1" t="s">
        <v>7087</v>
      </c>
      <c r="C1990">
        <v>0.3108242591473856</v>
      </c>
      <c r="D1990">
        <v>0.72466754251915966</v>
      </c>
      <c r="E1990">
        <f>-LOG(GO_Biological_Process_2021_table[[#This Row],[Adjusted P-value]],10)</f>
        <v>0.13986119006919148</v>
      </c>
      <c r="F1990">
        <v>0</v>
      </c>
      <c r="G1990">
        <v>0</v>
      </c>
      <c r="H1990">
        <v>1.1503851140089987</v>
      </c>
      <c r="I1990">
        <v>1.3442567674497901</v>
      </c>
      <c r="J1990" s="1" t="s">
        <v>7088</v>
      </c>
    </row>
    <row r="1991" spans="1:10" x14ac:dyDescent="0.25">
      <c r="A1991" s="1" t="s">
        <v>7089</v>
      </c>
      <c r="B1991" s="1" t="s">
        <v>7090</v>
      </c>
      <c r="C1991">
        <v>0.3114320761804148</v>
      </c>
      <c r="D1991">
        <v>0.72466754251915966</v>
      </c>
      <c r="E1991">
        <f>-LOG(GO_Biological_Process_2021_table[[#This Row],[Adjusted P-value]],10)</f>
        <v>0.13986119006919148</v>
      </c>
      <c r="F1991">
        <v>0</v>
      </c>
      <c r="G1991">
        <v>0</v>
      </c>
      <c r="H1991">
        <v>1.2767850886413006</v>
      </c>
      <c r="I1991">
        <v>1.4894643116520379</v>
      </c>
      <c r="J1991" s="1" t="s">
        <v>6974</v>
      </c>
    </row>
    <row r="1992" spans="1:10" x14ac:dyDescent="0.25">
      <c r="A1992" s="1" t="s">
        <v>7091</v>
      </c>
      <c r="B1992" s="1" t="s">
        <v>1185</v>
      </c>
      <c r="C1992">
        <v>0.31158846424303416</v>
      </c>
      <c r="D1992">
        <v>0.72466754251915966</v>
      </c>
      <c r="E1992">
        <f>-LOG(GO_Biological_Process_2021_table[[#This Row],[Adjusted P-value]],10)</f>
        <v>0.13986119006919148</v>
      </c>
      <c r="F1992">
        <v>0</v>
      </c>
      <c r="G1992">
        <v>0</v>
      </c>
      <c r="H1992">
        <v>1.4745215214406848</v>
      </c>
      <c r="I1992">
        <v>1.7193982399584971</v>
      </c>
      <c r="J1992" s="1" t="s">
        <v>7092</v>
      </c>
    </row>
    <row r="1993" spans="1:10" x14ac:dyDescent="0.25">
      <c r="A1993" s="1" t="s">
        <v>7093</v>
      </c>
      <c r="B1993" s="1" t="s">
        <v>1185</v>
      </c>
      <c r="C1993">
        <v>0.31158846424303416</v>
      </c>
      <c r="D1993">
        <v>0.72466754251915966</v>
      </c>
      <c r="E1993">
        <f>-LOG(GO_Biological_Process_2021_table[[#This Row],[Adjusted P-value]],10)</f>
        <v>0.13986119006919148</v>
      </c>
      <c r="F1993">
        <v>0</v>
      </c>
      <c r="G1993">
        <v>0</v>
      </c>
      <c r="H1993">
        <v>1.4745215214406848</v>
      </c>
      <c r="I1993">
        <v>1.7193982399584971</v>
      </c>
      <c r="J1993" s="1" t="s">
        <v>7094</v>
      </c>
    </row>
    <row r="1994" spans="1:10" x14ac:dyDescent="0.25">
      <c r="A1994" s="1" t="s">
        <v>7095</v>
      </c>
      <c r="B1994" s="1" t="s">
        <v>1188</v>
      </c>
      <c r="C1994">
        <v>0.31428954621305166</v>
      </c>
      <c r="D1994">
        <v>0.72466754251915966</v>
      </c>
      <c r="E1994">
        <f>-LOG(GO_Biological_Process_2021_table[[#This Row],[Adjusted P-value]],10)</f>
        <v>0.13986119006919148</v>
      </c>
      <c r="F1994">
        <v>0</v>
      </c>
      <c r="G1994">
        <v>0</v>
      </c>
      <c r="H1994">
        <v>1.6033937975424224</v>
      </c>
      <c r="I1994">
        <v>1.8558330730819947</v>
      </c>
      <c r="J1994" s="1" t="s">
        <v>7096</v>
      </c>
    </row>
    <row r="1995" spans="1:10" x14ac:dyDescent="0.25">
      <c r="A1995" s="1" t="s">
        <v>7097</v>
      </c>
      <c r="B1995" s="1" t="s">
        <v>1188</v>
      </c>
      <c r="C1995">
        <v>0.31428954621305166</v>
      </c>
      <c r="D1995">
        <v>0.72466754251915966</v>
      </c>
      <c r="E1995">
        <f>-LOG(GO_Biological_Process_2021_table[[#This Row],[Adjusted P-value]],10)</f>
        <v>0.13986119006919148</v>
      </c>
      <c r="F1995">
        <v>0</v>
      </c>
      <c r="G1995">
        <v>0</v>
      </c>
      <c r="H1995">
        <v>1.6033937975424224</v>
      </c>
      <c r="I1995">
        <v>1.8558330730819947</v>
      </c>
      <c r="J1995" s="1" t="s">
        <v>7098</v>
      </c>
    </row>
    <row r="1996" spans="1:10" x14ac:dyDescent="0.25">
      <c r="A1996" s="1" t="s">
        <v>7099</v>
      </c>
      <c r="B1996" s="1" t="s">
        <v>1188</v>
      </c>
      <c r="C1996">
        <v>0.31428954621305166</v>
      </c>
      <c r="D1996">
        <v>0.72466754251915966</v>
      </c>
      <c r="E1996">
        <f>-LOG(GO_Biological_Process_2021_table[[#This Row],[Adjusted P-value]],10)</f>
        <v>0.13986119006919148</v>
      </c>
      <c r="F1996">
        <v>0</v>
      </c>
      <c r="G1996">
        <v>0</v>
      </c>
      <c r="H1996">
        <v>1.6033937975424224</v>
      </c>
      <c r="I1996">
        <v>1.8558330730819947</v>
      </c>
      <c r="J1996" s="1" t="s">
        <v>7100</v>
      </c>
    </row>
    <row r="1997" spans="1:10" x14ac:dyDescent="0.25">
      <c r="A1997" s="1" t="s">
        <v>7101</v>
      </c>
      <c r="B1997" s="1" t="s">
        <v>1188</v>
      </c>
      <c r="C1997">
        <v>0.31428954621305166</v>
      </c>
      <c r="D1997">
        <v>0.72466754251915966</v>
      </c>
      <c r="E1997">
        <f>-LOG(GO_Biological_Process_2021_table[[#This Row],[Adjusted P-value]],10)</f>
        <v>0.13986119006919148</v>
      </c>
      <c r="F1997">
        <v>0</v>
      </c>
      <c r="G1997">
        <v>0</v>
      </c>
      <c r="H1997">
        <v>1.6033937975424224</v>
      </c>
      <c r="I1997">
        <v>1.8558330730819947</v>
      </c>
      <c r="J1997" s="1" t="s">
        <v>7102</v>
      </c>
    </row>
    <row r="1998" spans="1:10" x14ac:dyDescent="0.25">
      <c r="A1998" s="1" t="s">
        <v>7103</v>
      </c>
      <c r="B1998" s="1" t="s">
        <v>1188</v>
      </c>
      <c r="C1998">
        <v>0.31428954621305166</v>
      </c>
      <c r="D1998">
        <v>0.72466754251915966</v>
      </c>
      <c r="E1998">
        <f>-LOG(GO_Biological_Process_2021_table[[#This Row],[Adjusted P-value]],10)</f>
        <v>0.13986119006919148</v>
      </c>
      <c r="F1998">
        <v>0</v>
      </c>
      <c r="G1998">
        <v>0</v>
      </c>
      <c r="H1998">
        <v>1.6033937975424224</v>
      </c>
      <c r="I1998">
        <v>1.8558330730819947</v>
      </c>
      <c r="J1998" s="1" t="s">
        <v>6170</v>
      </c>
    </row>
    <row r="1999" spans="1:10" x14ac:dyDescent="0.25">
      <c r="A1999" s="1" t="s">
        <v>7104</v>
      </c>
      <c r="B1999" s="1" t="s">
        <v>1188</v>
      </c>
      <c r="C1999">
        <v>0.31428954621305166</v>
      </c>
      <c r="D1999">
        <v>0.72466754251915966</v>
      </c>
      <c r="E1999">
        <f>-LOG(GO_Biological_Process_2021_table[[#This Row],[Adjusted P-value]],10)</f>
        <v>0.13986119006919148</v>
      </c>
      <c r="F1999">
        <v>0</v>
      </c>
      <c r="G1999">
        <v>0</v>
      </c>
      <c r="H1999">
        <v>1.6033937975424224</v>
      </c>
      <c r="I1999">
        <v>1.8558330730819947</v>
      </c>
      <c r="J1999" s="1" t="s">
        <v>7105</v>
      </c>
    </row>
    <row r="2000" spans="1:10" x14ac:dyDescent="0.25">
      <c r="A2000" s="1" t="s">
        <v>7106</v>
      </c>
      <c r="B2000" s="1" t="s">
        <v>1188</v>
      </c>
      <c r="C2000">
        <v>0.31428954621305166</v>
      </c>
      <c r="D2000">
        <v>0.72466754251915966</v>
      </c>
      <c r="E2000">
        <f>-LOG(GO_Biological_Process_2021_table[[#This Row],[Adjusted P-value]],10)</f>
        <v>0.13986119006919148</v>
      </c>
      <c r="F2000">
        <v>0</v>
      </c>
      <c r="G2000">
        <v>0</v>
      </c>
      <c r="H2000">
        <v>1.6033937975424224</v>
      </c>
      <c r="I2000">
        <v>1.8558330730819947</v>
      </c>
      <c r="J2000" s="1" t="s">
        <v>7107</v>
      </c>
    </row>
    <row r="2001" spans="1:10" x14ac:dyDescent="0.25">
      <c r="A2001" s="1" t="s">
        <v>7108</v>
      </c>
      <c r="B2001" s="1" t="s">
        <v>1188</v>
      </c>
      <c r="C2001">
        <v>0.31428954621305166</v>
      </c>
      <c r="D2001">
        <v>0.72466754251915966</v>
      </c>
      <c r="E2001">
        <f>-LOG(GO_Biological_Process_2021_table[[#This Row],[Adjusted P-value]],10)</f>
        <v>0.13986119006919148</v>
      </c>
      <c r="F2001">
        <v>0</v>
      </c>
      <c r="G2001">
        <v>0</v>
      </c>
      <c r="H2001">
        <v>1.6033937975424224</v>
      </c>
      <c r="I2001">
        <v>1.8558330730819947</v>
      </c>
      <c r="J2001" s="1" t="s">
        <v>6180</v>
      </c>
    </row>
    <row r="2002" spans="1:10" x14ac:dyDescent="0.25">
      <c r="A2002" s="1" t="s">
        <v>7109</v>
      </c>
      <c r="B2002" s="1" t="s">
        <v>1188</v>
      </c>
      <c r="C2002">
        <v>0.31428954621305166</v>
      </c>
      <c r="D2002">
        <v>0.72466754251915966</v>
      </c>
      <c r="E2002">
        <f>-LOG(GO_Biological_Process_2021_table[[#This Row],[Adjusted P-value]],10)</f>
        <v>0.13986119006919148</v>
      </c>
      <c r="F2002">
        <v>0</v>
      </c>
      <c r="G2002">
        <v>0</v>
      </c>
      <c r="H2002">
        <v>1.6033937975424224</v>
      </c>
      <c r="I2002">
        <v>1.8558330730819947</v>
      </c>
      <c r="J2002" s="1" t="s">
        <v>7110</v>
      </c>
    </row>
    <row r="2003" spans="1:10" x14ac:dyDescent="0.25">
      <c r="A2003" s="1" t="s">
        <v>7111</v>
      </c>
      <c r="B2003" s="1" t="s">
        <v>1188</v>
      </c>
      <c r="C2003">
        <v>0.31428954621305166</v>
      </c>
      <c r="D2003">
        <v>0.72466754251915966</v>
      </c>
      <c r="E2003">
        <f>-LOG(GO_Biological_Process_2021_table[[#This Row],[Adjusted P-value]],10)</f>
        <v>0.13986119006919148</v>
      </c>
      <c r="F2003">
        <v>0</v>
      </c>
      <c r="G2003">
        <v>0</v>
      </c>
      <c r="H2003">
        <v>1.6033937975424224</v>
      </c>
      <c r="I2003">
        <v>1.8558330730819947</v>
      </c>
      <c r="J2003" s="1" t="s">
        <v>7112</v>
      </c>
    </row>
    <row r="2004" spans="1:10" x14ac:dyDescent="0.25">
      <c r="A2004" s="1" t="s">
        <v>7113</v>
      </c>
      <c r="B2004" s="1" t="s">
        <v>1188</v>
      </c>
      <c r="C2004">
        <v>0.31428954621305166</v>
      </c>
      <c r="D2004">
        <v>0.72466754251915966</v>
      </c>
      <c r="E2004">
        <f>-LOG(GO_Biological_Process_2021_table[[#This Row],[Adjusted P-value]],10)</f>
        <v>0.13986119006919148</v>
      </c>
      <c r="F2004">
        <v>0</v>
      </c>
      <c r="G2004">
        <v>0</v>
      </c>
      <c r="H2004">
        <v>1.6033937975424224</v>
      </c>
      <c r="I2004">
        <v>1.8558330730819947</v>
      </c>
      <c r="J2004" s="1" t="s">
        <v>7114</v>
      </c>
    </row>
    <row r="2005" spans="1:10" x14ac:dyDescent="0.25">
      <c r="A2005" s="1" t="s">
        <v>7115</v>
      </c>
      <c r="B2005" s="1" t="s">
        <v>1188</v>
      </c>
      <c r="C2005">
        <v>0.31428954621305166</v>
      </c>
      <c r="D2005">
        <v>0.72466754251915966</v>
      </c>
      <c r="E2005">
        <f>-LOG(GO_Biological_Process_2021_table[[#This Row],[Adjusted P-value]],10)</f>
        <v>0.13986119006919148</v>
      </c>
      <c r="F2005">
        <v>0</v>
      </c>
      <c r="G2005">
        <v>0</v>
      </c>
      <c r="H2005">
        <v>1.6033937975424224</v>
      </c>
      <c r="I2005">
        <v>1.8558330730819947</v>
      </c>
      <c r="J2005" s="1" t="s">
        <v>7116</v>
      </c>
    </row>
    <row r="2006" spans="1:10" x14ac:dyDescent="0.25">
      <c r="A2006" s="1" t="s">
        <v>7117</v>
      </c>
      <c r="B2006" s="1" t="s">
        <v>1188</v>
      </c>
      <c r="C2006">
        <v>0.31428954621305166</v>
      </c>
      <c r="D2006">
        <v>0.72466754251915966</v>
      </c>
      <c r="E2006">
        <f>-LOG(GO_Biological_Process_2021_table[[#This Row],[Adjusted P-value]],10)</f>
        <v>0.13986119006919148</v>
      </c>
      <c r="F2006">
        <v>0</v>
      </c>
      <c r="G2006">
        <v>0</v>
      </c>
      <c r="H2006">
        <v>1.6033937975424224</v>
      </c>
      <c r="I2006">
        <v>1.8558330730819947</v>
      </c>
      <c r="J2006" s="1" t="s">
        <v>7118</v>
      </c>
    </row>
    <row r="2007" spans="1:10" x14ac:dyDescent="0.25">
      <c r="A2007" s="1" t="s">
        <v>7119</v>
      </c>
      <c r="B2007" s="1" t="s">
        <v>1199</v>
      </c>
      <c r="C2007">
        <v>0.31483504660089828</v>
      </c>
      <c r="D2007">
        <v>0.72466754251915966</v>
      </c>
      <c r="E2007">
        <f>-LOG(GO_Biological_Process_2021_table[[#This Row],[Adjusted P-value]],10)</f>
        <v>0.13986119006919148</v>
      </c>
      <c r="F2007">
        <v>0</v>
      </c>
      <c r="G2007">
        <v>0</v>
      </c>
      <c r="H2007">
        <v>1.2498875170630896</v>
      </c>
      <c r="I2007">
        <v>1.4445030513700046</v>
      </c>
      <c r="J2007" s="1" t="s">
        <v>7120</v>
      </c>
    </row>
    <row r="2008" spans="1:10" x14ac:dyDescent="0.25">
      <c r="A2008" s="1" t="s">
        <v>7121</v>
      </c>
      <c r="B2008" s="1" t="s">
        <v>1199</v>
      </c>
      <c r="C2008">
        <v>0.31483504660089828</v>
      </c>
      <c r="D2008">
        <v>0.72466754251915966</v>
      </c>
      <c r="E2008">
        <f>-LOG(GO_Biological_Process_2021_table[[#This Row],[Adjusted P-value]],10)</f>
        <v>0.13986119006919148</v>
      </c>
      <c r="F2008">
        <v>0</v>
      </c>
      <c r="G2008">
        <v>0</v>
      </c>
      <c r="H2008">
        <v>1.2498875170630896</v>
      </c>
      <c r="I2008">
        <v>1.4445030513700046</v>
      </c>
      <c r="J2008" s="1" t="s">
        <v>7122</v>
      </c>
    </row>
    <row r="2009" spans="1:10" x14ac:dyDescent="0.25">
      <c r="A2009" s="1" t="s">
        <v>7123</v>
      </c>
      <c r="B2009" s="1" t="s">
        <v>1207</v>
      </c>
      <c r="C2009">
        <v>0.31720820296452679</v>
      </c>
      <c r="D2009">
        <v>0.72466754251915966</v>
      </c>
      <c r="E2009">
        <f>-LOG(GO_Biological_Process_2021_table[[#This Row],[Adjusted P-value]],10)</f>
        <v>0.13986119006919148</v>
      </c>
      <c r="F2009">
        <v>0</v>
      </c>
      <c r="G2009">
        <v>0</v>
      </c>
      <c r="H2009">
        <v>1.2291827059443252</v>
      </c>
      <c r="I2009">
        <v>1.4113438081598324</v>
      </c>
      <c r="J2009" s="1" t="s">
        <v>7124</v>
      </c>
    </row>
    <row r="2010" spans="1:10" x14ac:dyDescent="0.25">
      <c r="A2010" s="1" t="s">
        <v>7125</v>
      </c>
      <c r="B2010" s="1" t="s">
        <v>1207</v>
      </c>
      <c r="C2010">
        <v>0.31720820296452679</v>
      </c>
      <c r="D2010">
        <v>0.72466754251915966</v>
      </c>
      <c r="E2010">
        <f>-LOG(GO_Biological_Process_2021_table[[#This Row],[Adjusted P-value]],10)</f>
        <v>0.13986119006919148</v>
      </c>
      <c r="F2010">
        <v>0</v>
      </c>
      <c r="G2010">
        <v>0</v>
      </c>
      <c r="H2010">
        <v>1.2291827059443252</v>
      </c>
      <c r="I2010">
        <v>1.4113438081598324</v>
      </c>
      <c r="J2010" s="1" t="s">
        <v>7126</v>
      </c>
    </row>
    <row r="2011" spans="1:10" x14ac:dyDescent="0.25">
      <c r="A2011" s="1" t="s">
        <v>7127</v>
      </c>
      <c r="B2011" s="1" t="s">
        <v>7128</v>
      </c>
      <c r="C2011">
        <v>0.3206414978578071</v>
      </c>
      <c r="D2011">
        <v>0.72466754251915966</v>
      </c>
      <c r="E2011">
        <f>-LOG(GO_Biological_Process_2021_table[[#This Row],[Adjusted P-value]],10)</f>
        <v>0.13986119006919148</v>
      </c>
      <c r="F2011">
        <v>0</v>
      </c>
      <c r="G2011">
        <v>0</v>
      </c>
      <c r="H2011">
        <v>1.2904237031044594</v>
      </c>
      <c r="I2011">
        <v>1.4677687090091815</v>
      </c>
      <c r="J2011" s="1" t="s">
        <v>7129</v>
      </c>
    </row>
    <row r="2012" spans="1:10" x14ac:dyDescent="0.25">
      <c r="A2012" s="1" t="s">
        <v>7130</v>
      </c>
      <c r="B2012" s="1" t="s">
        <v>7128</v>
      </c>
      <c r="C2012">
        <v>0.3206414978578071</v>
      </c>
      <c r="D2012">
        <v>0.72466754251915966</v>
      </c>
      <c r="E2012">
        <f>-LOG(GO_Biological_Process_2021_table[[#This Row],[Adjusted P-value]],10)</f>
        <v>0.13986119006919148</v>
      </c>
      <c r="F2012">
        <v>0</v>
      </c>
      <c r="G2012">
        <v>0</v>
      </c>
      <c r="H2012">
        <v>1.2904237031044594</v>
      </c>
      <c r="I2012">
        <v>1.4677687090091815</v>
      </c>
      <c r="J2012" s="1" t="s">
        <v>7131</v>
      </c>
    </row>
    <row r="2013" spans="1:10" x14ac:dyDescent="0.25">
      <c r="A2013" s="1" t="s">
        <v>7132</v>
      </c>
      <c r="B2013" s="1" t="s">
        <v>1210</v>
      </c>
      <c r="C2013">
        <v>0.32334816569934349</v>
      </c>
      <c r="D2013">
        <v>0.72466754251915966</v>
      </c>
      <c r="E2013">
        <f>-LOG(GO_Biological_Process_2021_table[[#This Row],[Adjusted P-value]],10)</f>
        <v>0.13986119006919148</v>
      </c>
      <c r="F2013">
        <v>0</v>
      </c>
      <c r="G2013">
        <v>0</v>
      </c>
      <c r="H2013">
        <v>1.370600693975035</v>
      </c>
      <c r="I2013">
        <v>1.547443303643939</v>
      </c>
      <c r="J2013" s="1" t="s">
        <v>7133</v>
      </c>
    </row>
    <row r="2014" spans="1:10" x14ac:dyDescent="0.25">
      <c r="A2014" s="1" t="s">
        <v>7134</v>
      </c>
      <c r="B2014" s="1" t="s">
        <v>1210</v>
      </c>
      <c r="C2014">
        <v>0.32334816569934349</v>
      </c>
      <c r="D2014">
        <v>0.72466754251915966</v>
      </c>
      <c r="E2014">
        <f>-LOG(GO_Biological_Process_2021_table[[#This Row],[Adjusted P-value]],10)</f>
        <v>0.13986119006919148</v>
      </c>
      <c r="F2014">
        <v>0</v>
      </c>
      <c r="G2014">
        <v>0</v>
      </c>
      <c r="H2014">
        <v>1.370600693975035</v>
      </c>
      <c r="I2014">
        <v>1.547443303643939</v>
      </c>
      <c r="J2014" s="1" t="s">
        <v>5785</v>
      </c>
    </row>
    <row r="2015" spans="1:10" x14ac:dyDescent="0.25">
      <c r="A2015" s="1" t="s">
        <v>7135</v>
      </c>
      <c r="B2015" s="1" t="s">
        <v>1210</v>
      </c>
      <c r="C2015">
        <v>0.32334816569934349</v>
      </c>
      <c r="D2015">
        <v>0.72466754251915966</v>
      </c>
      <c r="E2015">
        <f>-LOG(GO_Biological_Process_2021_table[[#This Row],[Adjusted P-value]],10)</f>
        <v>0.13986119006919148</v>
      </c>
      <c r="F2015">
        <v>0</v>
      </c>
      <c r="G2015">
        <v>0</v>
      </c>
      <c r="H2015">
        <v>1.370600693975035</v>
      </c>
      <c r="I2015">
        <v>1.547443303643939</v>
      </c>
      <c r="J2015" s="1" t="s">
        <v>7003</v>
      </c>
    </row>
    <row r="2016" spans="1:10" x14ac:dyDescent="0.25">
      <c r="A2016" s="1" t="s">
        <v>7136</v>
      </c>
      <c r="B2016" s="1" t="s">
        <v>1210</v>
      </c>
      <c r="C2016">
        <v>0.32334816569934349</v>
      </c>
      <c r="D2016">
        <v>0.72466754251915966</v>
      </c>
      <c r="E2016">
        <f>-LOG(GO_Biological_Process_2021_table[[#This Row],[Adjusted P-value]],10)</f>
        <v>0.13986119006919148</v>
      </c>
      <c r="F2016">
        <v>0</v>
      </c>
      <c r="G2016">
        <v>0</v>
      </c>
      <c r="H2016">
        <v>1.370600693975035</v>
      </c>
      <c r="I2016">
        <v>1.547443303643939</v>
      </c>
      <c r="J2016" s="1" t="s">
        <v>7137</v>
      </c>
    </row>
    <row r="2017" spans="1:10" x14ac:dyDescent="0.25">
      <c r="A2017" s="1" t="s">
        <v>7138</v>
      </c>
      <c r="B2017" s="1" t="s">
        <v>7139</v>
      </c>
      <c r="C2017">
        <v>0.32447765509711385</v>
      </c>
      <c r="D2017">
        <v>0.72466754251915966</v>
      </c>
      <c r="E2017">
        <f>-LOG(GO_Biological_Process_2021_table[[#This Row],[Adjusted P-value]],10)</f>
        <v>0.13986119006919148</v>
      </c>
      <c r="F2017">
        <v>0</v>
      </c>
      <c r="G2017">
        <v>0</v>
      </c>
      <c r="H2017">
        <v>1.2579397956365646</v>
      </c>
      <c r="I2017">
        <v>1.4158598023697424</v>
      </c>
      <c r="J2017" s="1" t="s">
        <v>7140</v>
      </c>
    </row>
    <row r="2018" spans="1:10" x14ac:dyDescent="0.25">
      <c r="A2018" s="1" t="s">
        <v>7141</v>
      </c>
      <c r="B2018" s="1" t="s">
        <v>7142</v>
      </c>
      <c r="C2018">
        <v>0.32973570957332154</v>
      </c>
      <c r="D2018">
        <v>0.72466754251915966</v>
      </c>
      <c r="E2018">
        <f>-LOG(GO_Biological_Process_2021_table[[#This Row],[Adjusted P-value]],10)</f>
        <v>0.13986119006919148</v>
      </c>
      <c r="F2018">
        <v>0</v>
      </c>
      <c r="G2018">
        <v>0</v>
      </c>
      <c r="H2018">
        <v>1.2003143409039101</v>
      </c>
      <c r="I2018">
        <v>1.3317053404356447</v>
      </c>
      <c r="J2018" s="1" t="s">
        <v>7143</v>
      </c>
    </row>
    <row r="2019" spans="1:10" x14ac:dyDescent="0.25">
      <c r="A2019" s="1" t="s">
        <v>7144</v>
      </c>
      <c r="B2019" s="1" t="s">
        <v>1219</v>
      </c>
      <c r="C2019">
        <v>0.33040949385114393</v>
      </c>
      <c r="D2019">
        <v>0.72466754251915966</v>
      </c>
      <c r="E2019">
        <f>-LOG(GO_Biological_Process_2021_table[[#This Row],[Adjusted P-value]],10)</f>
        <v>0.13986119006919148</v>
      </c>
      <c r="F2019">
        <v>0</v>
      </c>
      <c r="G2019">
        <v>0</v>
      </c>
      <c r="H2019">
        <v>1.3091130942412135</v>
      </c>
      <c r="I2019">
        <v>1.4497412999691013</v>
      </c>
      <c r="J2019" s="1" t="s">
        <v>7145</v>
      </c>
    </row>
    <row r="2020" spans="1:10" x14ac:dyDescent="0.25">
      <c r="A2020" s="1" t="s">
        <v>7146</v>
      </c>
      <c r="B2020" s="1" t="s">
        <v>1219</v>
      </c>
      <c r="C2020">
        <v>0.33040949385114393</v>
      </c>
      <c r="D2020">
        <v>0.72466754251915966</v>
      </c>
      <c r="E2020">
        <f>-LOG(GO_Biological_Process_2021_table[[#This Row],[Adjusted P-value]],10)</f>
        <v>0.13986119006919148</v>
      </c>
      <c r="F2020">
        <v>0</v>
      </c>
      <c r="G2020">
        <v>0</v>
      </c>
      <c r="H2020">
        <v>1.3091130942412135</v>
      </c>
      <c r="I2020">
        <v>1.4497412999691013</v>
      </c>
      <c r="J2020" s="1" t="s">
        <v>7147</v>
      </c>
    </row>
    <row r="2021" spans="1:10" x14ac:dyDescent="0.25">
      <c r="A2021" s="1" t="s">
        <v>7148</v>
      </c>
      <c r="B2021" s="1" t="s">
        <v>1224</v>
      </c>
      <c r="C2021">
        <v>0.33159561177154739</v>
      </c>
      <c r="D2021">
        <v>0.72466754251915966</v>
      </c>
      <c r="E2021">
        <f>-LOG(GO_Biological_Process_2021_table[[#This Row],[Adjusted P-value]],10)</f>
        <v>0.13986119006919148</v>
      </c>
      <c r="F2021">
        <v>0</v>
      </c>
      <c r="G2021">
        <v>0</v>
      </c>
      <c r="H2021">
        <v>1.4252927400468385</v>
      </c>
      <c r="I2021">
        <v>1.5732938401707719</v>
      </c>
      <c r="J2021" s="1" t="s">
        <v>7149</v>
      </c>
    </row>
    <row r="2022" spans="1:10" x14ac:dyDescent="0.25">
      <c r="A2022" s="1" t="s">
        <v>7150</v>
      </c>
      <c r="B2022" s="1" t="s">
        <v>1224</v>
      </c>
      <c r="C2022">
        <v>0.33159561177154739</v>
      </c>
      <c r="D2022">
        <v>0.72466754251915966</v>
      </c>
      <c r="E2022">
        <f>-LOG(GO_Biological_Process_2021_table[[#This Row],[Adjusted P-value]],10)</f>
        <v>0.13986119006919148</v>
      </c>
      <c r="F2022">
        <v>0</v>
      </c>
      <c r="G2022">
        <v>0</v>
      </c>
      <c r="H2022">
        <v>1.4252927400468385</v>
      </c>
      <c r="I2022">
        <v>1.5732938401707719</v>
      </c>
      <c r="J2022" s="1" t="s">
        <v>7151</v>
      </c>
    </row>
    <row r="2023" spans="1:10" x14ac:dyDescent="0.25">
      <c r="A2023" s="1" t="s">
        <v>7152</v>
      </c>
      <c r="B2023" s="1" t="s">
        <v>1224</v>
      </c>
      <c r="C2023">
        <v>0.33159561177154739</v>
      </c>
      <c r="D2023">
        <v>0.72466754251915966</v>
      </c>
      <c r="E2023">
        <f>-LOG(GO_Biological_Process_2021_table[[#This Row],[Adjusted P-value]],10)</f>
        <v>0.13986119006919148</v>
      </c>
      <c r="F2023">
        <v>0</v>
      </c>
      <c r="G2023">
        <v>0</v>
      </c>
      <c r="H2023">
        <v>1.4252927400468385</v>
      </c>
      <c r="I2023">
        <v>1.5732938401707719</v>
      </c>
      <c r="J2023" s="1" t="s">
        <v>7153</v>
      </c>
    </row>
    <row r="2024" spans="1:10" x14ac:dyDescent="0.25">
      <c r="A2024" s="1" t="s">
        <v>7154</v>
      </c>
      <c r="B2024" s="1" t="s">
        <v>1224</v>
      </c>
      <c r="C2024">
        <v>0.33159561177154739</v>
      </c>
      <c r="D2024">
        <v>0.72466754251915966</v>
      </c>
      <c r="E2024">
        <f>-LOG(GO_Biological_Process_2021_table[[#This Row],[Adjusted P-value]],10)</f>
        <v>0.13986119006919148</v>
      </c>
      <c r="F2024">
        <v>0</v>
      </c>
      <c r="G2024">
        <v>0</v>
      </c>
      <c r="H2024">
        <v>1.4252927400468385</v>
      </c>
      <c r="I2024">
        <v>1.5732938401707719</v>
      </c>
      <c r="J2024" s="1" t="s">
        <v>6699</v>
      </c>
    </row>
    <row r="2025" spans="1:10" x14ac:dyDescent="0.25">
      <c r="A2025" s="1" t="s">
        <v>7155</v>
      </c>
      <c r="B2025" s="1" t="s">
        <v>1224</v>
      </c>
      <c r="C2025">
        <v>0.33159561177154739</v>
      </c>
      <c r="D2025">
        <v>0.72466754251915966</v>
      </c>
      <c r="E2025">
        <f>-LOG(GO_Biological_Process_2021_table[[#This Row],[Adjusted P-value]],10)</f>
        <v>0.13986119006919148</v>
      </c>
      <c r="F2025">
        <v>0</v>
      </c>
      <c r="G2025">
        <v>0</v>
      </c>
      <c r="H2025">
        <v>1.4252927400468385</v>
      </c>
      <c r="I2025">
        <v>1.5732938401707719</v>
      </c>
      <c r="J2025" s="1" t="s">
        <v>7156</v>
      </c>
    </row>
    <row r="2026" spans="1:10" x14ac:dyDescent="0.25">
      <c r="A2026" s="1" t="s">
        <v>7157</v>
      </c>
      <c r="B2026" s="1" t="s">
        <v>1224</v>
      </c>
      <c r="C2026">
        <v>0.33159561177154739</v>
      </c>
      <c r="D2026">
        <v>0.72466754251915966</v>
      </c>
      <c r="E2026">
        <f>-LOG(GO_Biological_Process_2021_table[[#This Row],[Adjusted P-value]],10)</f>
        <v>0.13986119006919148</v>
      </c>
      <c r="F2026">
        <v>0</v>
      </c>
      <c r="G2026">
        <v>0</v>
      </c>
      <c r="H2026">
        <v>1.4252927400468385</v>
      </c>
      <c r="I2026">
        <v>1.5732938401707719</v>
      </c>
      <c r="J2026" s="1" t="s">
        <v>7158</v>
      </c>
    </row>
    <row r="2027" spans="1:10" x14ac:dyDescent="0.25">
      <c r="A2027" s="1" t="s">
        <v>7159</v>
      </c>
      <c r="B2027" s="1" t="s">
        <v>1224</v>
      </c>
      <c r="C2027">
        <v>0.33159561177154739</v>
      </c>
      <c r="D2027">
        <v>0.72466754251915966</v>
      </c>
      <c r="E2027">
        <f>-LOG(GO_Biological_Process_2021_table[[#This Row],[Adjusted P-value]],10)</f>
        <v>0.13986119006919148</v>
      </c>
      <c r="F2027">
        <v>0</v>
      </c>
      <c r="G2027">
        <v>0</v>
      </c>
      <c r="H2027">
        <v>1.4252927400468385</v>
      </c>
      <c r="I2027">
        <v>1.5732938401707719</v>
      </c>
      <c r="J2027" s="1" t="s">
        <v>7160</v>
      </c>
    </row>
    <row r="2028" spans="1:10" x14ac:dyDescent="0.25">
      <c r="A2028" s="1" t="s">
        <v>7161</v>
      </c>
      <c r="B2028" s="1" t="s">
        <v>1224</v>
      </c>
      <c r="C2028">
        <v>0.33159561177154739</v>
      </c>
      <c r="D2028">
        <v>0.72466754251915966</v>
      </c>
      <c r="E2028">
        <f>-LOG(GO_Biological_Process_2021_table[[#This Row],[Adjusted P-value]],10)</f>
        <v>0.13986119006919148</v>
      </c>
      <c r="F2028">
        <v>0</v>
      </c>
      <c r="G2028">
        <v>0</v>
      </c>
      <c r="H2028">
        <v>1.4252927400468385</v>
      </c>
      <c r="I2028">
        <v>1.5732938401707719</v>
      </c>
      <c r="J2028" s="1" t="s">
        <v>7162</v>
      </c>
    </row>
    <row r="2029" spans="1:10" x14ac:dyDescent="0.25">
      <c r="A2029" s="1" t="s">
        <v>7163</v>
      </c>
      <c r="B2029" s="1" t="s">
        <v>1224</v>
      </c>
      <c r="C2029">
        <v>0.33159561177154739</v>
      </c>
      <c r="D2029">
        <v>0.72466754251915966</v>
      </c>
      <c r="E2029">
        <f>-LOG(GO_Biological_Process_2021_table[[#This Row],[Adjusted P-value]],10)</f>
        <v>0.13986119006919148</v>
      </c>
      <c r="F2029">
        <v>0</v>
      </c>
      <c r="G2029">
        <v>0</v>
      </c>
      <c r="H2029">
        <v>1.4252927400468385</v>
      </c>
      <c r="I2029">
        <v>1.5732938401707719</v>
      </c>
      <c r="J2029" s="1" t="s">
        <v>7162</v>
      </c>
    </row>
    <row r="2030" spans="1:10" x14ac:dyDescent="0.25">
      <c r="A2030" s="1" t="s">
        <v>7164</v>
      </c>
      <c r="B2030" s="1" t="s">
        <v>7165</v>
      </c>
      <c r="C2030">
        <v>0.33185715760573153</v>
      </c>
      <c r="D2030">
        <v>0.72466754251915966</v>
      </c>
      <c r="E2030">
        <f>-LOG(GO_Biological_Process_2021_table[[#This Row],[Adjusted P-value]],10)</f>
        <v>0.13986119006919148</v>
      </c>
      <c r="F2030">
        <v>0</v>
      </c>
      <c r="G2030">
        <v>0</v>
      </c>
      <c r="H2030">
        <v>1.1260666459047026</v>
      </c>
      <c r="I2030">
        <v>1.242108546636898</v>
      </c>
      <c r="J2030" s="1" t="s">
        <v>7166</v>
      </c>
    </row>
    <row r="2031" spans="1:10" x14ac:dyDescent="0.25">
      <c r="A2031" s="1" t="s">
        <v>7167</v>
      </c>
      <c r="B2031" s="1" t="s">
        <v>7168</v>
      </c>
      <c r="C2031">
        <v>0.33483031195775653</v>
      </c>
      <c r="D2031">
        <v>0.72466754251915966</v>
      </c>
      <c r="E2031">
        <f>-LOG(GO_Biological_Process_2021_table[[#This Row],[Adjusted P-value]],10)</f>
        <v>0.13986119006919148</v>
      </c>
      <c r="F2031">
        <v>0</v>
      </c>
      <c r="G2031">
        <v>0</v>
      </c>
      <c r="H2031">
        <v>1.2684825289527313</v>
      </c>
      <c r="I2031">
        <v>1.3878865741032429</v>
      </c>
      <c r="J2031" s="1" t="s">
        <v>7169</v>
      </c>
    </row>
    <row r="2032" spans="1:10" x14ac:dyDescent="0.25">
      <c r="A2032" s="1" t="s">
        <v>7170</v>
      </c>
      <c r="B2032" s="1" t="s">
        <v>1231</v>
      </c>
      <c r="C2032">
        <v>0.33761778647701962</v>
      </c>
      <c r="D2032">
        <v>0.72466754251915966</v>
      </c>
      <c r="E2032">
        <f>-LOG(GO_Biological_Process_2021_table[[#This Row],[Adjusted P-value]],10)</f>
        <v>0.13986119006919148</v>
      </c>
      <c r="F2032">
        <v>0</v>
      </c>
      <c r="G2032">
        <v>0</v>
      </c>
      <c r="H2032">
        <v>1.2396407430087772</v>
      </c>
      <c r="I2032">
        <v>1.3460525364960323</v>
      </c>
      <c r="J2032" s="1" t="s">
        <v>7171</v>
      </c>
    </row>
    <row r="2033" spans="1:10" x14ac:dyDescent="0.25">
      <c r="A2033" s="1" t="s">
        <v>7172</v>
      </c>
      <c r="B2033" s="1" t="s">
        <v>1234</v>
      </c>
      <c r="C2033">
        <v>0.33853593874891219</v>
      </c>
      <c r="D2033">
        <v>0.72466754251915966</v>
      </c>
      <c r="E2033">
        <f>-LOG(GO_Biological_Process_2021_table[[#This Row],[Adjusted P-value]],10)</f>
        <v>0.13986119006919148</v>
      </c>
      <c r="F2033">
        <v>0</v>
      </c>
      <c r="G2033">
        <v>0</v>
      </c>
      <c r="H2033">
        <v>1.5269581208726908</v>
      </c>
      <c r="I2033">
        <v>1.6538865477488911</v>
      </c>
      <c r="J2033" s="1" t="s">
        <v>7173</v>
      </c>
    </row>
    <row r="2034" spans="1:10" x14ac:dyDescent="0.25">
      <c r="A2034" s="1" t="s">
        <v>7174</v>
      </c>
      <c r="B2034" s="1" t="s">
        <v>1234</v>
      </c>
      <c r="C2034">
        <v>0.33853593874891219</v>
      </c>
      <c r="D2034">
        <v>0.72466754251915966</v>
      </c>
      <c r="E2034">
        <f>-LOG(GO_Biological_Process_2021_table[[#This Row],[Adjusted P-value]],10)</f>
        <v>0.13986119006919148</v>
      </c>
      <c r="F2034">
        <v>0</v>
      </c>
      <c r="G2034">
        <v>0</v>
      </c>
      <c r="H2034">
        <v>1.5269581208726908</v>
      </c>
      <c r="I2034">
        <v>1.6538865477488911</v>
      </c>
      <c r="J2034" s="1" t="s">
        <v>7175</v>
      </c>
    </row>
    <row r="2035" spans="1:10" x14ac:dyDescent="0.25">
      <c r="A2035" s="1" t="s">
        <v>7176</v>
      </c>
      <c r="B2035" s="1" t="s">
        <v>1234</v>
      </c>
      <c r="C2035">
        <v>0.33853593874891219</v>
      </c>
      <c r="D2035">
        <v>0.72466754251915966</v>
      </c>
      <c r="E2035">
        <f>-LOG(GO_Biological_Process_2021_table[[#This Row],[Adjusted P-value]],10)</f>
        <v>0.13986119006919148</v>
      </c>
      <c r="F2035">
        <v>0</v>
      </c>
      <c r="G2035">
        <v>0</v>
      </c>
      <c r="H2035">
        <v>1.5269581208726908</v>
      </c>
      <c r="I2035">
        <v>1.6538865477488911</v>
      </c>
      <c r="J2035" s="1" t="s">
        <v>7177</v>
      </c>
    </row>
    <row r="2036" spans="1:10" x14ac:dyDescent="0.25">
      <c r="A2036" s="1" t="s">
        <v>7178</v>
      </c>
      <c r="B2036" s="1" t="s">
        <v>1234</v>
      </c>
      <c r="C2036">
        <v>0.33853593874891219</v>
      </c>
      <c r="D2036">
        <v>0.72466754251915966</v>
      </c>
      <c r="E2036">
        <f>-LOG(GO_Biological_Process_2021_table[[#This Row],[Adjusted P-value]],10)</f>
        <v>0.13986119006919148</v>
      </c>
      <c r="F2036">
        <v>0</v>
      </c>
      <c r="G2036">
        <v>0</v>
      </c>
      <c r="H2036">
        <v>1.5269581208726908</v>
      </c>
      <c r="I2036">
        <v>1.6538865477488911</v>
      </c>
      <c r="J2036" s="1" t="s">
        <v>7179</v>
      </c>
    </row>
    <row r="2037" spans="1:10" x14ac:dyDescent="0.25">
      <c r="A2037" s="1" t="s">
        <v>7180</v>
      </c>
      <c r="B2037" s="1" t="s">
        <v>1234</v>
      </c>
      <c r="C2037">
        <v>0.33853593874891219</v>
      </c>
      <c r="D2037">
        <v>0.72466754251915966</v>
      </c>
      <c r="E2037">
        <f>-LOG(GO_Biological_Process_2021_table[[#This Row],[Adjusted P-value]],10)</f>
        <v>0.13986119006919148</v>
      </c>
      <c r="F2037">
        <v>0</v>
      </c>
      <c r="G2037">
        <v>0</v>
      </c>
      <c r="H2037">
        <v>1.5269581208726908</v>
      </c>
      <c r="I2037">
        <v>1.6538865477488911</v>
      </c>
      <c r="J2037" s="1" t="s">
        <v>7181</v>
      </c>
    </row>
    <row r="2038" spans="1:10" x14ac:dyDescent="0.25">
      <c r="A2038" s="1" t="s">
        <v>7182</v>
      </c>
      <c r="B2038" s="1" t="s">
        <v>1234</v>
      </c>
      <c r="C2038">
        <v>0.33853593874891219</v>
      </c>
      <c r="D2038">
        <v>0.72466754251915966</v>
      </c>
      <c r="E2038">
        <f>-LOG(GO_Biological_Process_2021_table[[#This Row],[Adjusted P-value]],10)</f>
        <v>0.13986119006919148</v>
      </c>
      <c r="F2038">
        <v>0</v>
      </c>
      <c r="G2038">
        <v>0</v>
      </c>
      <c r="H2038">
        <v>1.5269581208726908</v>
      </c>
      <c r="I2038">
        <v>1.6538865477488911</v>
      </c>
      <c r="J2038" s="1" t="s">
        <v>7183</v>
      </c>
    </row>
    <row r="2039" spans="1:10" x14ac:dyDescent="0.25">
      <c r="A2039" s="1" t="s">
        <v>7184</v>
      </c>
      <c r="B2039" s="1" t="s">
        <v>1234</v>
      </c>
      <c r="C2039">
        <v>0.33853593874891219</v>
      </c>
      <c r="D2039">
        <v>0.72466754251915966</v>
      </c>
      <c r="E2039">
        <f>-LOG(GO_Biological_Process_2021_table[[#This Row],[Adjusted P-value]],10)</f>
        <v>0.13986119006919148</v>
      </c>
      <c r="F2039">
        <v>0</v>
      </c>
      <c r="G2039">
        <v>0</v>
      </c>
      <c r="H2039">
        <v>1.5269581208726908</v>
      </c>
      <c r="I2039">
        <v>1.6538865477488911</v>
      </c>
      <c r="J2039" s="1" t="s">
        <v>5141</v>
      </c>
    </row>
    <row r="2040" spans="1:10" x14ac:dyDescent="0.25">
      <c r="A2040" s="1" t="s">
        <v>7185</v>
      </c>
      <c r="B2040" s="1" t="s">
        <v>1234</v>
      </c>
      <c r="C2040">
        <v>0.33853593874891219</v>
      </c>
      <c r="D2040">
        <v>0.72466754251915966</v>
      </c>
      <c r="E2040">
        <f>-LOG(GO_Biological_Process_2021_table[[#This Row],[Adjusted P-value]],10)</f>
        <v>0.13986119006919148</v>
      </c>
      <c r="F2040">
        <v>0</v>
      </c>
      <c r="G2040">
        <v>0</v>
      </c>
      <c r="H2040">
        <v>1.5269581208726908</v>
      </c>
      <c r="I2040">
        <v>1.6538865477488911</v>
      </c>
      <c r="J2040" s="1" t="s">
        <v>7186</v>
      </c>
    </row>
    <row r="2041" spans="1:10" x14ac:dyDescent="0.25">
      <c r="A2041" s="1" t="s">
        <v>7187</v>
      </c>
      <c r="B2041" s="1" t="s">
        <v>1234</v>
      </c>
      <c r="C2041">
        <v>0.33853593874891219</v>
      </c>
      <c r="D2041">
        <v>0.72466754251915966</v>
      </c>
      <c r="E2041">
        <f>-LOG(GO_Biological_Process_2021_table[[#This Row],[Adjusted P-value]],10)</f>
        <v>0.13986119006919148</v>
      </c>
      <c r="F2041">
        <v>0</v>
      </c>
      <c r="G2041">
        <v>0</v>
      </c>
      <c r="H2041">
        <v>1.5269581208726908</v>
      </c>
      <c r="I2041">
        <v>1.6538865477488911</v>
      </c>
      <c r="J2041" s="1" t="s">
        <v>7188</v>
      </c>
    </row>
    <row r="2042" spans="1:10" x14ac:dyDescent="0.25">
      <c r="A2042" s="1" t="s">
        <v>7189</v>
      </c>
      <c r="B2042" s="1" t="s">
        <v>1234</v>
      </c>
      <c r="C2042">
        <v>0.33853593874891219</v>
      </c>
      <c r="D2042">
        <v>0.72466754251915966</v>
      </c>
      <c r="E2042">
        <f>-LOG(GO_Biological_Process_2021_table[[#This Row],[Adjusted P-value]],10)</f>
        <v>0.13986119006919148</v>
      </c>
      <c r="F2042">
        <v>0</v>
      </c>
      <c r="G2042">
        <v>0</v>
      </c>
      <c r="H2042">
        <v>1.5269581208726908</v>
      </c>
      <c r="I2042">
        <v>1.6538865477488911</v>
      </c>
      <c r="J2042" s="1" t="s">
        <v>7190</v>
      </c>
    </row>
    <row r="2043" spans="1:10" x14ac:dyDescent="0.25">
      <c r="A2043" s="1" t="s">
        <v>7191</v>
      </c>
      <c r="B2043" s="1" t="s">
        <v>1234</v>
      </c>
      <c r="C2043">
        <v>0.33853593874891219</v>
      </c>
      <c r="D2043">
        <v>0.72466754251915966</v>
      </c>
      <c r="E2043">
        <f>-LOG(GO_Biological_Process_2021_table[[#This Row],[Adjusted P-value]],10)</f>
        <v>0.13986119006919148</v>
      </c>
      <c r="F2043">
        <v>0</v>
      </c>
      <c r="G2043">
        <v>0</v>
      </c>
      <c r="H2043">
        <v>1.5269581208726908</v>
      </c>
      <c r="I2043">
        <v>1.6538865477488911</v>
      </c>
      <c r="J2043" s="1" t="s">
        <v>7192</v>
      </c>
    </row>
    <row r="2044" spans="1:10" x14ac:dyDescent="0.25">
      <c r="A2044" s="1" t="s">
        <v>7193</v>
      </c>
      <c r="B2044" s="1" t="s">
        <v>1234</v>
      </c>
      <c r="C2044">
        <v>0.33853593874891219</v>
      </c>
      <c r="D2044">
        <v>0.72466754251915966</v>
      </c>
      <c r="E2044">
        <f>-LOG(GO_Biological_Process_2021_table[[#This Row],[Adjusted P-value]],10)</f>
        <v>0.13986119006919148</v>
      </c>
      <c r="F2044">
        <v>0</v>
      </c>
      <c r="G2044">
        <v>0</v>
      </c>
      <c r="H2044">
        <v>1.5269581208726908</v>
      </c>
      <c r="I2044">
        <v>1.6538865477488911</v>
      </c>
      <c r="J2044" s="1" t="s">
        <v>7194</v>
      </c>
    </row>
    <row r="2045" spans="1:10" x14ac:dyDescent="0.25">
      <c r="A2045" s="1" t="s">
        <v>7195</v>
      </c>
      <c r="B2045" s="1" t="s">
        <v>1234</v>
      </c>
      <c r="C2045">
        <v>0.33853593874891219</v>
      </c>
      <c r="D2045">
        <v>0.72466754251915966</v>
      </c>
      <c r="E2045">
        <f>-LOG(GO_Biological_Process_2021_table[[#This Row],[Adjusted P-value]],10)</f>
        <v>0.13986119006919148</v>
      </c>
      <c r="F2045">
        <v>0</v>
      </c>
      <c r="G2045">
        <v>0</v>
      </c>
      <c r="H2045">
        <v>1.5269581208726908</v>
      </c>
      <c r="I2045">
        <v>1.6538865477488911</v>
      </c>
      <c r="J2045" s="1" t="s">
        <v>7196</v>
      </c>
    </row>
    <row r="2046" spans="1:10" x14ac:dyDescent="0.25">
      <c r="A2046" s="1" t="s">
        <v>7197</v>
      </c>
      <c r="B2046" s="1" t="s">
        <v>1234</v>
      </c>
      <c r="C2046">
        <v>0.33853593874891219</v>
      </c>
      <c r="D2046">
        <v>0.72466754251915966</v>
      </c>
      <c r="E2046">
        <f>-LOG(GO_Biological_Process_2021_table[[#This Row],[Adjusted P-value]],10)</f>
        <v>0.13986119006919148</v>
      </c>
      <c r="F2046">
        <v>0</v>
      </c>
      <c r="G2046">
        <v>0</v>
      </c>
      <c r="H2046">
        <v>1.5269581208726908</v>
      </c>
      <c r="I2046">
        <v>1.6538865477488911</v>
      </c>
      <c r="J2046" s="1" t="s">
        <v>7198</v>
      </c>
    </row>
    <row r="2047" spans="1:10" x14ac:dyDescent="0.25">
      <c r="A2047" s="1" t="s">
        <v>7199</v>
      </c>
      <c r="B2047" s="1" t="s">
        <v>1234</v>
      </c>
      <c r="C2047">
        <v>0.33853593874891219</v>
      </c>
      <c r="D2047">
        <v>0.72466754251915966</v>
      </c>
      <c r="E2047">
        <f>-LOG(GO_Biological_Process_2021_table[[#This Row],[Adjusted P-value]],10)</f>
        <v>0.13986119006919148</v>
      </c>
      <c r="F2047">
        <v>0</v>
      </c>
      <c r="G2047">
        <v>0</v>
      </c>
      <c r="H2047">
        <v>1.5269581208726908</v>
      </c>
      <c r="I2047">
        <v>1.6538865477488911</v>
      </c>
      <c r="J2047" s="1" t="s">
        <v>7200</v>
      </c>
    </row>
    <row r="2048" spans="1:10" x14ac:dyDescent="0.25">
      <c r="A2048" s="1" t="s">
        <v>7201</v>
      </c>
      <c r="B2048" s="1" t="s">
        <v>1234</v>
      </c>
      <c r="C2048">
        <v>0.33853593874891219</v>
      </c>
      <c r="D2048">
        <v>0.72466754251915966</v>
      </c>
      <c r="E2048">
        <f>-LOG(GO_Biological_Process_2021_table[[#This Row],[Adjusted P-value]],10)</f>
        <v>0.13986119006919148</v>
      </c>
      <c r="F2048">
        <v>0</v>
      </c>
      <c r="G2048">
        <v>0</v>
      </c>
      <c r="H2048">
        <v>1.5269581208726908</v>
      </c>
      <c r="I2048">
        <v>1.6538865477488911</v>
      </c>
      <c r="J2048" s="1" t="s">
        <v>7202</v>
      </c>
    </row>
    <row r="2049" spans="1:10" x14ac:dyDescent="0.25">
      <c r="A2049" s="1" t="s">
        <v>7203</v>
      </c>
      <c r="B2049" s="1" t="s">
        <v>1234</v>
      </c>
      <c r="C2049">
        <v>0.33853593874891219</v>
      </c>
      <c r="D2049">
        <v>0.72466754251915966</v>
      </c>
      <c r="E2049">
        <f>-LOG(GO_Biological_Process_2021_table[[#This Row],[Adjusted P-value]],10)</f>
        <v>0.13986119006919148</v>
      </c>
      <c r="F2049">
        <v>0</v>
      </c>
      <c r="G2049">
        <v>0</v>
      </c>
      <c r="H2049">
        <v>1.5269581208726908</v>
      </c>
      <c r="I2049">
        <v>1.6538865477488911</v>
      </c>
      <c r="J2049" s="1" t="s">
        <v>5949</v>
      </c>
    </row>
    <row r="2050" spans="1:10" x14ac:dyDescent="0.25">
      <c r="A2050" s="1" t="s">
        <v>7204</v>
      </c>
      <c r="B2050" s="1" t="s">
        <v>1234</v>
      </c>
      <c r="C2050">
        <v>0.33853593874891219</v>
      </c>
      <c r="D2050">
        <v>0.72466754251915966</v>
      </c>
      <c r="E2050">
        <f>-LOG(GO_Biological_Process_2021_table[[#This Row],[Adjusted P-value]],10)</f>
        <v>0.13986119006919148</v>
      </c>
      <c r="F2050">
        <v>0</v>
      </c>
      <c r="G2050">
        <v>0</v>
      </c>
      <c r="H2050">
        <v>1.5269581208726908</v>
      </c>
      <c r="I2050">
        <v>1.6538865477488911</v>
      </c>
      <c r="J2050" s="1" t="s">
        <v>7205</v>
      </c>
    </row>
    <row r="2051" spans="1:10" x14ac:dyDescent="0.25">
      <c r="A2051" s="1" t="s">
        <v>7206</v>
      </c>
      <c r="B2051" s="1" t="s">
        <v>7207</v>
      </c>
      <c r="C2051">
        <v>0.33932643121806655</v>
      </c>
      <c r="D2051">
        <v>0.72466754251915966</v>
      </c>
      <c r="E2051">
        <f>-LOG(GO_Biological_Process_2021_table[[#This Row],[Adjusted P-value]],10)</f>
        <v>0.13986119006919148</v>
      </c>
      <c r="F2051">
        <v>0</v>
      </c>
      <c r="G2051">
        <v>0</v>
      </c>
      <c r="H2051">
        <v>1.2181110029211295</v>
      </c>
      <c r="I2051">
        <v>1.3165254931076271</v>
      </c>
      <c r="J2051" s="1" t="s">
        <v>7208</v>
      </c>
    </row>
    <row r="2052" spans="1:10" x14ac:dyDescent="0.25">
      <c r="A2052" s="1" t="s">
        <v>7209</v>
      </c>
      <c r="B2052" s="1" t="s">
        <v>1241</v>
      </c>
      <c r="C2052">
        <v>0.33988468297043678</v>
      </c>
      <c r="D2052">
        <v>0.72466754251915966</v>
      </c>
      <c r="E2052">
        <f>-LOG(GO_Biological_Process_2021_table[[#This Row],[Adjusted P-value]],10)</f>
        <v>0.13986119006919148</v>
      </c>
      <c r="F2052">
        <v>0</v>
      </c>
      <c r="G2052">
        <v>0</v>
      </c>
      <c r="H2052">
        <v>1.7812865497076023</v>
      </c>
      <c r="I2052">
        <v>1.9222733968972179</v>
      </c>
      <c r="J2052" s="1" t="s">
        <v>7210</v>
      </c>
    </row>
    <row r="2053" spans="1:10" x14ac:dyDescent="0.25">
      <c r="A2053" s="1" t="s">
        <v>7211</v>
      </c>
      <c r="B2053" s="1" t="s">
        <v>1241</v>
      </c>
      <c r="C2053">
        <v>0.33988468297043678</v>
      </c>
      <c r="D2053">
        <v>0.72466754251915966</v>
      </c>
      <c r="E2053">
        <f>-LOG(GO_Biological_Process_2021_table[[#This Row],[Adjusted P-value]],10)</f>
        <v>0.13986119006919148</v>
      </c>
      <c r="F2053">
        <v>0</v>
      </c>
      <c r="G2053">
        <v>0</v>
      </c>
      <c r="H2053">
        <v>1.7812865497076023</v>
      </c>
      <c r="I2053">
        <v>1.9222733968972179</v>
      </c>
      <c r="J2053" s="1" t="s">
        <v>7212</v>
      </c>
    </row>
    <row r="2054" spans="1:10" x14ac:dyDescent="0.25">
      <c r="A2054" s="1" t="s">
        <v>7213</v>
      </c>
      <c r="B2054" s="1" t="s">
        <v>1241</v>
      </c>
      <c r="C2054">
        <v>0.33988468297043678</v>
      </c>
      <c r="D2054">
        <v>0.72466754251915966</v>
      </c>
      <c r="E2054">
        <f>-LOG(GO_Biological_Process_2021_table[[#This Row],[Adjusted P-value]],10)</f>
        <v>0.13986119006919148</v>
      </c>
      <c r="F2054">
        <v>0</v>
      </c>
      <c r="G2054">
        <v>0</v>
      </c>
      <c r="H2054">
        <v>1.7812865497076023</v>
      </c>
      <c r="I2054">
        <v>1.9222733968972179</v>
      </c>
      <c r="J2054" s="1" t="s">
        <v>7214</v>
      </c>
    </row>
    <row r="2055" spans="1:10" x14ac:dyDescent="0.25">
      <c r="A2055" s="1" t="s">
        <v>7215</v>
      </c>
      <c r="B2055" s="1" t="s">
        <v>1241</v>
      </c>
      <c r="C2055">
        <v>0.33988468297043678</v>
      </c>
      <c r="D2055">
        <v>0.72466754251915966</v>
      </c>
      <c r="E2055">
        <f>-LOG(GO_Biological_Process_2021_table[[#This Row],[Adjusted P-value]],10)</f>
        <v>0.13986119006919148</v>
      </c>
      <c r="F2055">
        <v>0</v>
      </c>
      <c r="G2055">
        <v>0</v>
      </c>
      <c r="H2055">
        <v>1.7812865497076023</v>
      </c>
      <c r="I2055">
        <v>1.9222733968972179</v>
      </c>
      <c r="J2055" s="1" t="s">
        <v>7216</v>
      </c>
    </row>
    <row r="2056" spans="1:10" x14ac:dyDescent="0.25">
      <c r="A2056" s="1" t="s">
        <v>7217</v>
      </c>
      <c r="B2056" s="1" t="s">
        <v>1241</v>
      </c>
      <c r="C2056">
        <v>0.33988468297043678</v>
      </c>
      <c r="D2056">
        <v>0.72466754251915966</v>
      </c>
      <c r="E2056">
        <f>-LOG(GO_Biological_Process_2021_table[[#This Row],[Adjusted P-value]],10)</f>
        <v>0.13986119006919148</v>
      </c>
      <c r="F2056">
        <v>0</v>
      </c>
      <c r="G2056">
        <v>0</v>
      </c>
      <c r="H2056">
        <v>1.7812865497076023</v>
      </c>
      <c r="I2056">
        <v>1.9222733968972179</v>
      </c>
      <c r="J2056" s="1" t="s">
        <v>488</v>
      </c>
    </row>
    <row r="2057" spans="1:10" x14ac:dyDescent="0.25">
      <c r="A2057" s="1" t="s">
        <v>7218</v>
      </c>
      <c r="B2057" s="1" t="s">
        <v>1241</v>
      </c>
      <c r="C2057">
        <v>0.33988468297043678</v>
      </c>
      <c r="D2057">
        <v>0.72466754251915966</v>
      </c>
      <c r="E2057">
        <f>-LOG(GO_Biological_Process_2021_table[[#This Row],[Adjusted P-value]],10)</f>
        <v>0.13986119006919148</v>
      </c>
      <c r="F2057">
        <v>0</v>
      </c>
      <c r="G2057">
        <v>0</v>
      </c>
      <c r="H2057">
        <v>1.7812865497076023</v>
      </c>
      <c r="I2057">
        <v>1.9222733968972179</v>
      </c>
      <c r="J2057" s="1" t="s">
        <v>7219</v>
      </c>
    </row>
    <row r="2058" spans="1:10" x14ac:dyDescent="0.25">
      <c r="A2058" s="1" t="s">
        <v>7220</v>
      </c>
      <c r="B2058" s="1" t="s">
        <v>1241</v>
      </c>
      <c r="C2058">
        <v>0.33988468297043678</v>
      </c>
      <c r="D2058">
        <v>0.72466754251915966</v>
      </c>
      <c r="E2058">
        <f>-LOG(GO_Biological_Process_2021_table[[#This Row],[Adjusted P-value]],10)</f>
        <v>0.13986119006919148</v>
      </c>
      <c r="F2058">
        <v>0</v>
      </c>
      <c r="G2058">
        <v>0</v>
      </c>
      <c r="H2058">
        <v>1.7812865497076023</v>
      </c>
      <c r="I2058">
        <v>1.9222733968972179</v>
      </c>
      <c r="J2058" s="1" t="s">
        <v>7221</v>
      </c>
    </row>
    <row r="2059" spans="1:10" x14ac:dyDescent="0.25">
      <c r="A2059" s="1" t="s">
        <v>7222</v>
      </c>
      <c r="B2059" s="1" t="s">
        <v>1241</v>
      </c>
      <c r="C2059">
        <v>0.33988468297043678</v>
      </c>
      <c r="D2059">
        <v>0.72466754251915966</v>
      </c>
      <c r="E2059">
        <f>-LOG(GO_Biological_Process_2021_table[[#This Row],[Adjusted P-value]],10)</f>
        <v>0.13986119006919148</v>
      </c>
      <c r="F2059">
        <v>0</v>
      </c>
      <c r="G2059">
        <v>0</v>
      </c>
      <c r="H2059">
        <v>1.7812865497076023</v>
      </c>
      <c r="I2059">
        <v>1.9222733968972179</v>
      </c>
      <c r="J2059" s="1" t="s">
        <v>7223</v>
      </c>
    </row>
    <row r="2060" spans="1:10" x14ac:dyDescent="0.25">
      <c r="A2060" s="1" t="s">
        <v>7224</v>
      </c>
      <c r="B2060" s="1" t="s">
        <v>1241</v>
      </c>
      <c r="C2060">
        <v>0.33988468297043678</v>
      </c>
      <c r="D2060">
        <v>0.72466754251915966</v>
      </c>
      <c r="E2060">
        <f>-LOG(GO_Biological_Process_2021_table[[#This Row],[Adjusted P-value]],10)</f>
        <v>0.13986119006919148</v>
      </c>
      <c r="F2060">
        <v>0</v>
      </c>
      <c r="G2060">
        <v>0</v>
      </c>
      <c r="H2060">
        <v>1.7812865497076023</v>
      </c>
      <c r="I2060">
        <v>1.9222733968972179</v>
      </c>
      <c r="J2060" s="1" t="s">
        <v>7225</v>
      </c>
    </row>
    <row r="2061" spans="1:10" x14ac:dyDescent="0.25">
      <c r="A2061" s="1" t="s">
        <v>7226</v>
      </c>
      <c r="B2061" s="1" t="s">
        <v>1241</v>
      </c>
      <c r="C2061">
        <v>0.33988468297043678</v>
      </c>
      <c r="D2061">
        <v>0.72466754251915966</v>
      </c>
      <c r="E2061">
        <f>-LOG(GO_Biological_Process_2021_table[[#This Row],[Adjusted P-value]],10)</f>
        <v>0.13986119006919148</v>
      </c>
      <c r="F2061">
        <v>0</v>
      </c>
      <c r="G2061">
        <v>0</v>
      </c>
      <c r="H2061">
        <v>1.7812865497076023</v>
      </c>
      <c r="I2061">
        <v>1.9222733968972179</v>
      </c>
      <c r="J2061" s="1" t="s">
        <v>7227</v>
      </c>
    </row>
    <row r="2062" spans="1:10" x14ac:dyDescent="0.25">
      <c r="A2062" s="1" t="s">
        <v>7228</v>
      </c>
      <c r="B2062" s="1" t="s">
        <v>1241</v>
      </c>
      <c r="C2062">
        <v>0.33988468297043678</v>
      </c>
      <c r="D2062">
        <v>0.72466754251915966</v>
      </c>
      <c r="E2062">
        <f>-LOG(GO_Biological_Process_2021_table[[#This Row],[Adjusted P-value]],10)</f>
        <v>0.13986119006919148</v>
      </c>
      <c r="F2062">
        <v>0</v>
      </c>
      <c r="G2062">
        <v>0</v>
      </c>
      <c r="H2062">
        <v>1.7812865497076023</v>
      </c>
      <c r="I2062">
        <v>1.9222733968972179</v>
      </c>
      <c r="J2062" s="1" t="s">
        <v>7229</v>
      </c>
    </row>
    <row r="2063" spans="1:10" x14ac:dyDescent="0.25">
      <c r="A2063" s="1" t="s">
        <v>7230</v>
      </c>
      <c r="B2063" s="1" t="s">
        <v>1241</v>
      </c>
      <c r="C2063">
        <v>0.33988468297043678</v>
      </c>
      <c r="D2063">
        <v>0.72466754251915966</v>
      </c>
      <c r="E2063">
        <f>-LOG(GO_Biological_Process_2021_table[[#This Row],[Adjusted P-value]],10)</f>
        <v>0.13986119006919148</v>
      </c>
      <c r="F2063">
        <v>0</v>
      </c>
      <c r="G2063">
        <v>0</v>
      </c>
      <c r="H2063">
        <v>1.7812865497076023</v>
      </c>
      <c r="I2063">
        <v>1.9222733968972179</v>
      </c>
      <c r="J2063" s="1" t="s">
        <v>7231</v>
      </c>
    </row>
    <row r="2064" spans="1:10" x14ac:dyDescent="0.25">
      <c r="A2064" s="1" t="s">
        <v>7232</v>
      </c>
      <c r="B2064" s="1" t="s">
        <v>1241</v>
      </c>
      <c r="C2064">
        <v>0.33988468297043678</v>
      </c>
      <c r="D2064">
        <v>0.72466754251915966</v>
      </c>
      <c r="E2064">
        <f>-LOG(GO_Biological_Process_2021_table[[#This Row],[Adjusted P-value]],10)</f>
        <v>0.13986119006919148</v>
      </c>
      <c r="F2064">
        <v>0</v>
      </c>
      <c r="G2064">
        <v>0</v>
      </c>
      <c r="H2064">
        <v>1.7812865497076023</v>
      </c>
      <c r="I2064">
        <v>1.9222733968972179</v>
      </c>
      <c r="J2064" s="1" t="s">
        <v>7233</v>
      </c>
    </row>
    <row r="2065" spans="1:10" x14ac:dyDescent="0.25">
      <c r="A2065" s="1" t="s">
        <v>7234</v>
      </c>
      <c r="B2065" s="1" t="s">
        <v>1241</v>
      </c>
      <c r="C2065">
        <v>0.33988468297043678</v>
      </c>
      <c r="D2065">
        <v>0.72466754251915966</v>
      </c>
      <c r="E2065">
        <f>-LOG(GO_Biological_Process_2021_table[[#This Row],[Adjusted P-value]],10)</f>
        <v>0.13986119006919148</v>
      </c>
      <c r="F2065">
        <v>0</v>
      </c>
      <c r="G2065">
        <v>0</v>
      </c>
      <c r="H2065">
        <v>1.7812865497076023</v>
      </c>
      <c r="I2065">
        <v>1.9222733968972179</v>
      </c>
      <c r="J2065" s="1" t="s">
        <v>7235</v>
      </c>
    </row>
    <row r="2066" spans="1:10" x14ac:dyDescent="0.25">
      <c r="A2066" s="1" t="s">
        <v>7236</v>
      </c>
      <c r="B2066" s="1" t="s">
        <v>1241</v>
      </c>
      <c r="C2066">
        <v>0.33988468297043678</v>
      </c>
      <c r="D2066">
        <v>0.72466754251915966</v>
      </c>
      <c r="E2066">
        <f>-LOG(GO_Biological_Process_2021_table[[#This Row],[Adjusted P-value]],10)</f>
        <v>0.13986119006919148</v>
      </c>
      <c r="F2066">
        <v>0</v>
      </c>
      <c r="G2066">
        <v>0</v>
      </c>
      <c r="H2066">
        <v>1.7812865497076023</v>
      </c>
      <c r="I2066">
        <v>1.9222733968972179</v>
      </c>
      <c r="J2066" s="1" t="s">
        <v>7237</v>
      </c>
    </row>
    <row r="2067" spans="1:10" x14ac:dyDescent="0.25">
      <c r="A2067" s="1" t="s">
        <v>7238</v>
      </c>
      <c r="B2067" s="1" t="s">
        <v>1241</v>
      </c>
      <c r="C2067">
        <v>0.33988468297043678</v>
      </c>
      <c r="D2067">
        <v>0.72466754251915966</v>
      </c>
      <c r="E2067">
        <f>-LOG(GO_Biological_Process_2021_table[[#This Row],[Adjusted P-value]],10)</f>
        <v>0.13986119006919148</v>
      </c>
      <c r="F2067">
        <v>0</v>
      </c>
      <c r="G2067">
        <v>0</v>
      </c>
      <c r="H2067">
        <v>1.7812865497076023</v>
      </c>
      <c r="I2067">
        <v>1.9222733968972179</v>
      </c>
      <c r="J2067" s="1" t="s">
        <v>503</v>
      </c>
    </row>
    <row r="2068" spans="1:10" x14ac:dyDescent="0.25">
      <c r="A2068" s="1" t="s">
        <v>7239</v>
      </c>
      <c r="B2068" s="1" t="s">
        <v>1241</v>
      </c>
      <c r="C2068">
        <v>0.33988468297043678</v>
      </c>
      <c r="D2068">
        <v>0.72466754251915966</v>
      </c>
      <c r="E2068">
        <f>-LOG(GO_Biological_Process_2021_table[[#This Row],[Adjusted P-value]],10)</f>
        <v>0.13986119006919148</v>
      </c>
      <c r="F2068">
        <v>0</v>
      </c>
      <c r="G2068">
        <v>0</v>
      </c>
      <c r="H2068">
        <v>1.7812865497076023</v>
      </c>
      <c r="I2068">
        <v>1.9222733968972179</v>
      </c>
      <c r="J2068" s="1" t="s">
        <v>7240</v>
      </c>
    </row>
    <row r="2069" spans="1:10" x14ac:dyDescent="0.25">
      <c r="A2069" s="1" t="s">
        <v>7241</v>
      </c>
      <c r="B2069" s="1" t="s">
        <v>1241</v>
      </c>
      <c r="C2069">
        <v>0.33988468297043678</v>
      </c>
      <c r="D2069">
        <v>0.72466754251915966</v>
      </c>
      <c r="E2069">
        <f>-LOG(GO_Biological_Process_2021_table[[#This Row],[Adjusted P-value]],10)</f>
        <v>0.13986119006919148</v>
      </c>
      <c r="F2069">
        <v>0</v>
      </c>
      <c r="G2069">
        <v>0</v>
      </c>
      <c r="H2069">
        <v>1.7812865497076023</v>
      </c>
      <c r="I2069">
        <v>1.9222733968972179</v>
      </c>
      <c r="J2069" s="1" t="s">
        <v>7242</v>
      </c>
    </row>
    <row r="2070" spans="1:10" x14ac:dyDescent="0.25">
      <c r="A2070" s="1" t="s">
        <v>7243</v>
      </c>
      <c r="B2070" s="1" t="s">
        <v>1241</v>
      </c>
      <c r="C2070">
        <v>0.33988468297043678</v>
      </c>
      <c r="D2070">
        <v>0.72466754251915966</v>
      </c>
      <c r="E2070">
        <f>-LOG(GO_Biological_Process_2021_table[[#This Row],[Adjusted P-value]],10)</f>
        <v>0.13986119006919148</v>
      </c>
      <c r="F2070">
        <v>0</v>
      </c>
      <c r="G2070">
        <v>0</v>
      </c>
      <c r="H2070">
        <v>1.7812865497076023</v>
      </c>
      <c r="I2070">
        <v>1.9222733968972179</v>
      </c>
      <c r="J2070" s="1" t="s">
        <v>7244</v>
      </c>
    </row>
    <row r="2071" spans="1:10" x14ac:dyDescent="0.25">
      <c r="A2071" s="1" t="s">
        <v>7245</v>
      </c>
      <c r="B2071" s="1" t="s">
        <v>1241</v>
      </c>
      <c r="C2071">
        <v>0.33988468297043678</v>
      </c>
      <c r="D2071">
        <v>0.72466754251915966</v>
      </c>
      <c r="E2071">
        <f>-LOG(GO_Biological_Process_2021_table[[#This Row],[Adjusted P-value]],10)</f>
        <v>0.13986119006919148</v>
      </c>
      <c r="F2071">
        <v>0</v>
      </c>
      <c r="G2071">
        <v>0</v>
      </c>
      <c r="H2071">
        <v>1.7812865497076023</v>
      </c>
      <c r="I2071">
        <v>1.9222733968972179</v>
      </c>
      <c r="J2071" s="1" t="s">
        <v>7246</v>
      </c>
    </row>
    <row r="2072" spans="1:10" x14ac:dyDescent="0.25">
      <c r="A2072" s="1" t="s">
        <v>7247</v>
      </c>
      <c r="B2072" s="1" t="s">
        <v>1241</v>
      </c>
      <c r="C2072">
        <v>0.33988468297043678</v>
      </c>
      <c r="D2072">
        <v>0.72466754251915966</v>
      </c>
      <c r="E2072">
        <f>-LOG(GO_Biological_Process_2021_table[[#This Row],[Adjusted P-value]],10)</f>
        <v>0.13986119006919148</v>
      </c>
      <c r="F2072">
        <v>0</v>
      </c>
      <c r="G2072">
        <v>0</v>
      </c>
      <c r="H2072">
        <v>1.7812865497076023</v>
      </c>
      <c r="I2072">
        <v>1.9222733968972179</v>
      </c>
      <c r="J2072" s="1" t="s">
        <v>4613</v>
      </c>
    </row>
    <row r="2073" spans="1:10" x14ac:dyDescent="0.25">
      <c r="A2073" s="1" t="s">
        <v>7248</v>
      </c>
      <c r="B2073" s="1" t="s">
        <v>1241</v>
      </c>
      <c r="C2073">
        <v>0.33988468297043678</v>
      </c>
      <c r="D2073">
        <v>0.72466754251915966</v>
      </c>
      <c r="E2073">
        <f>-LOG(GO_Biological_Process_2021_table[[#This Row],[Adjusted P-value]],10)</f>
        <v>0.13986119006919148</v>
      </c>
      <c r="F2073">
        <v>0</v>
      </c>
      <c r="G2073">
        <v>0</v>
      </c>
      <c r="H2073">
        <v>1.7812865497076023</v>
      </c>
      <c r="I2073">
        <v>1.9222733968972179</v>
      </c>
      <c r="J2073" s="1" t="s">
        <v>7249</v>
      </c>
    </row>
    <row r="2074" spans="1:10" x14ac:dyDescent="0.25">
      <c r="A2074" s="1" t="s">
        <v>7250</v>
      </c>
      <c r="B2074" s="1" t="s">
        <v>1241</v>
      </c>
      <c r="C2074">
        <v>0.33988468297043678</v>
      </c>
      <c r="D2074">
        <v>0.72466754251915966</v>
      </c>
      <c r="E2074">
        <f>-LOG(GO_Biological_Process_2021_table[[#This Row],[Adjusted P-value]],10)</f>
        <v>0.13986119006919148</v>
      </c>
      <c r="F2074">
        <v>0</v>
      </c>
      <c r="G2074">
        <v>0</v>
      </c>
      <c r="H2074">
        <v>1.7812865497076023</v>
      </c>
      <c r="I2074">
        <v>1.9222733968972179</v>
      </c>
      <c r="J2074" s="1" t="s">
        <v>7251</v>
      </c>
    </row>
    <row r="2075" spans="1:10" x14ac:dyDescent="0.25">
      <c r="A2075" s="1" t="s">
        <v>7252</v>
      </c>
      <c r="B2075" s="1" t="s">
        <v>1241</v>
      </c>
      <c r="C2075">
        <v>0.33988468297043678</v>
      </c>
      <c r="D2075">
        <v>0.72466754251915966</v>
      </c>
      <c r="E2075">
        <f>-LOG(GO_Biological_Process_2021_table[[#This Row],[Adjusted P-value]],10)</f>
        <v>0.13986119006919148</v>
      </c>
      <c r="F2075">
        <v>0</v>
      </c>
      <c r="G2075">
        <v>0</v>
      </c>
      <c r="H2075">
        <v>1.7812865497076023</v>
      </c>
      <c r="I2075">
        <v>1.9222733968972179</v>
      </c>
      <c r="J2075" s="1" t="s">
        <v>7253</v>
      </c>
    </row>
    <row r="2076" spans="1:10" x14ac:dyDescent="0.25">
      <c r="A2076" s="1" t="s">
        <v>7254</v>
      </c>
      <c r="B2076" s="1" t="s">
        <v>1241</v>
      </c>
      <c r="C2076">
        <v>0.33988468297043678</v>
      </c>
      <c r="D2076">
        <v>0.72466754251915966</v>
      </c>
      <c r="E2076">
        <f>-LOG(GO_Biological_Process_2021_table[[#This Row],[Adjusted P-value]],10)</f>
        <v>0.13986119006919148</v>
      </c>
      <c r="F2076">
        <v>0</v>
      </c>
      <c r="G2076">
        <v>0</v>
      </c>
      <c r="H2076">
        <v>1.7812865497076023</v>
      </c>
      <c r="I2076">
        <v>1.9222733968972179</v>
      </c>
      <c r="J2076" s="1" t="s">
        <v>7255</v>
      </c>
    </row>
    <row r="2077" spans="1:10" x14ac:dyDescent="0.25">
      <c r="A2077" s="1" t="s">
        <v>7256</v>
      </c>
      <c r="B2077" s="1" t="s">
        <v>1241</v>
      </c>
      <c r="C2077">
        <v>0.33988468297043678</v>
      </c>
      <c r="D2077">
        <v>0.72466754251915966</v>
      </c>
      <c r="E2077">
        <f>-LOG(GO_Biological_Process_2021_table[[#This Row],[Adjusted P-value]],10)</f>
        <v>0.13986119006919148</v>
      </c>
      <c r="F2077">
        <v>0</v>
      </c>
      <c r="G2077">
        <v>0</v>
      </c>
      <c r="H2077">
        <v>1.7812865497076023</v>
      </c>
      <c r="I2077">
        <v>1.9222733968972179</v>
      </c>
      <c r="J2077" s="1" t="s">
        <v>7257</v>
      </c>
    </row>
    <row r="2078" spans="1:10" x14ac:dyDescent="0.25">
      <c r="A2078" s="1" t="s">
        <v>7258</v>
      </c>
      <c r="B2078" s="1" t="s">
        <v>1241</v>
      </c>
      <c r="C2078">
        <v>0.33988468297043678</v>
      </c>
      <c r="D2078">
        <v>0.72466754251915966</v>
      </c>
      <c r="E2078">
        <f>-LOG(GO_Biological_Process_2021_table[[#This Row],[Adjusted P-value]],10)</f>
        <v>0.13986119006919148</v>
      </c>
      <c r="F2078">
        <v>0</v>
      </c>
      <c r="G2078">
        <v>0</v>
      </c>
      <c r="H2078">
        <v>1.7812865497076023</v>
      </c>
      <c r="I2078">
        <v>1.9222733968972179</v>
      </c>
      <c r="J2078" s="1" t="s">
        <v>7259</v>
      </c>
    </row>
    <row r="2079" spans="1:10" x14ac:dyDescent="0.25">
      <c r="A2079" s="1" t="s">
        <v>7260</v>
      </c>
      <c r="B2079" s="1" t="s">
        <v>1241</v>
      </c>
      <c r="C2079">
        <v>0.33988468297043678</v>
      </c>
      <c r="D2079">
        <v>0.72466754251915966</v>
      </c>
      <c r="E2079">
        <f>-LOG(GO_Biological_Process_2021_table[[#This Row],[Adjusted P-value]],10)</f>
        <v>0.13986119006919148</v>
      </c>
      <c r="F2079">
        <v>0</v>
      </c>
      <c r="G2079">
        <v>0</v>
      </c>
      <c r="H2079">
        <v>1.7812865497076023</v>
      </c>
      <c r="I2079">
        <v>1.9222733968972179</v>
      </c>
      <c r="J2079" s="1" t="s">
        <v>7261</v>
      </c>
    </row>
    <row r="2080" spans="1:10" x14ac:dyDescent="0.25">
      <c r="A2080" s="1" t="s">
        <v>7262</v>
      </c>
      <c r="B2080" s="1" t="s">
        <v>1241</v>
      </c>
      <c r="C2080">
        <v>0.33988468297043678</v>
      </c>
      <c r="D2080">
        <v>0.72466754251915966</v>
      </c>
      <c r="E2080">
        <f>-LOG(GO_Biological_Process_2021_table[[#This Row],[Adjusted P-value]],10)</f>
        <v>0.13986119006919148</v>
      </c>
      <c r="F2080">
        <v>0</v>
      </c>
      <c r="G2080">
        <v>0</v>
      </c>
      <c r="H2080">
        <v>1.7812865497076023</v>
      </c>
      <c r="I2080">
        <v>1.9222733968972179</v>
      </c>
      <c r="J2080" s="1" t="s">
        <v>7263</v>
      </c>
    </row>
    <row r="2081" spans="1:10" x14ac:dyDescent="0.25">
      <c r="A2081" s="1" t="s">
        <v>7264</v>
      </c>
      <c r="B2081" s="1" t="s">
        <v>1241</v>
      </c>
      <c r="C2081">
        <v>0.33988468297043678</v>
      </c>
      <c r="D2081">
        <v>0.72466754251915966</v>
      </c>
      <c r="E2081">
        <f>-LOG(GO_Biological_Process_2021_table[[#This Row],[Adjusted P-value]],10)</f>
        <v>0.13986119006919148</v>
      </c>
      <c r="F2081">
        <v>0</v>
      </c>
      <c r="G2081">
        <v>0</v>
      </c>
      <c r="H2081">
        <v>1.7812865497076023</v>
      </c>
      <c r="I2081">
        <v>1.9222733968972179</v>
      </c>
      <c r="J2081" s="1" t="s">
        <v>7265</v>
      </c>
    </row>
    <row r="2082" spans="1:10" x14ac:dyDescent="0.25">
      <c r="A2082" s="1" t="s">
        <v>7266</v>
      </c>
      <c r="B2082" s="1" t="s">
        <v>1241</v>
      </c>
      <c r="C2082">
        <v>0.33988468297043678</v>
      </c>
      <c r="D2082">
        <v>0.72466754251915966</v>
      </c>
      <c r="E2082">
        <f>-LOG(GO_Biological_Process_2021_table[[#This Row],[Adjusted P-value]],10)</f>
        <v>0.13986119006919148</v>
      </c>
      <c r="F2082">
        <v>0</v>
      </c>
      <c r="G2082">
        <v>0</v>
      </c>
      <c r="H2082">
        <v>1.7812865497076023</v>
      </c>
      <c r="I2082">
        <v>1.9222733968972179</v>
      </c>
      <c r="J2082" s="1" t="s">
        <v>7267</v>
      </c>
    </row>
    <row r="2083" spans="1:10" x14ac:dyDescent="0.25">
      <c r="A2083" s="1" t="s">
        <v>7268</v>
      </c>
      <c r="B2083" s="1" t="s">
        <v>1241</v>
      </c>
      <c r="C2083">
        <v>0.33988468297043678</v>
      </c>
      <c r="D2083">
        <v>0.72466754251915966</v>
      </c>
      <c r="E2083">
        <f>-LOG(GO_Biological_Process_2021_table[[#This Row],[Adjusted P-value]],10)</f>
        <v>0.13986119006919148</v>
      </c>
      <c r="F2083">
        <v>0</v>
      </c>
      <c r="G2083">
        <v>0</v>
      </c>
      <c r="H2083">
        <v>1.7812865497076023</v>
      </c>
      <c r="I2083">
        <v>1.9222733968972179</v>
      </c>
      <c r="J2083" s="1" t="s">
        <v>7269</v>
      </c>
    </row>
    <row r="2084" spans="1:10" x14ac:dyDescent="0.25">
      <c r="A2084" s="1" t="s">
        <v>7270</v>
      </c>
      <c r="B2084" s="1" t="s">
        <v>1241</v>
      </c>
      <c r="C2084">
        <v>0.33988468297043678</v>
      </c>
      <c r="D2084">
        <v>0.72466754251915966</v>
      </c>
      <c r="E2084">
        <f>-LOG(GO_Biological_Process_2021_table[[#This Row],[Adjusted P-value]],10)</f>
        <v>0.13986119006919148</v>
      </c>
      <c r="F2084">
        <v>0</v>
      </c>
      <c r="G2084">
        <v>0</v>
      </c>
      <c r="H2084">
        <v>1.7812865497076023</v>
      </c>
      <c r="I2084">
        <v>1.9222733968972179</v>
      </c>
      <c r="J2084" s="1" t="s">
        <v>7271</v>
      </c>
    </row>
    <row r="2085" spans="1:10" x14ac:dyDescent="0.25">
      <c r="A2085" s="1" t="s">
        <v>7272</v>
      </c>
      <c r="B2085" s="1" t="s">
        <v>1241</v>
      </c>
      <c r="C2085">
        <v>0.33988468297043678</v>
      </c>
      <c r="D2085">
        <v>0.72466754251915966</v>
      </c>
      <c r="E2085">
        <f>-LOG(GO_Biological_Process_2021_table[[#This Row],[Adjusted P-value]],10)</f>
        <v>0.13986119006919148</v>
      </c>
      <c r="F2085">
        <v>0</v>
      </c>
      <c r="G2085">
        <v>0</v>
      </c>
      <c r="H2085">
        <v>1.7812865497076023</v>
      </c>
      <c r="I2085">
        <v>1.9222733968972179</v>
      </c>
      <c r="J2085" s="1" t="s">
        <v>7273</v>
      </c>
    </row>
    <row r="2086" spans="1:10" x14ac:dyDescent="0.25">
      <c r="A2086" s="1" t="s">
        <v>7274</v>
      </c>
      <c r="B2086" s="1" t="s">
        <v>1241</v>
      </c>
      <c r="C2086">
        <v>0.33988468297043678</v>
      </c>
      <c r="D2086">
        <v>0.72466754251915966</v>
      </c>
      <c r="E2086">
        <f>-LOG(GO_Biological_Process_2021_table[[#This Row],[Adjusted P-value]],10)</f>
        <v>0.13986119006919148</v>
      </c>
      <c r="F2086">
        <v>0</v>
      </c>
      <c r="G2086">
        <v>0</v>
      </c>
      <c r="H2086">
        <v>1.7812865497076023</v>
      </c>
      <c r="I2086">
        <v>1.9222733968972179</v>
      </c>
      <c r="J2086" s="1" t="s">
        <v>7275</v>
      </c>
    </row>
    <row r="2087" spans="1:10" x14ac:dyDescent="0.25">
      <c r="A2087" s="1" t="s">
        <v>7276</v>
      </c>
      <c r="B2087" s="1" t="s">
        <v>1241</v>
      </c>
      <c r="C2087">
        <v>0.33988468297043678</v>
      </c>
      <c r="D2087">
        <v>0.72466754251915966</v>
      </c>
      <c r="E2087">
        <f>-LOG(GO_Biological_Process_2021_table[[#This Row],[Adjusted P-value]],10)</f>
        <v>0.13986119006919148</v>
      </c>
      <c r="F2087">
        <v>0</v>
      </c>
      <c r="G2087">
        <v>0</v>
      </c>
      <c r="H2087">
        <v>1.7812865497076023</v>
      </c>
      <c r="I2087">
        <v>1.9222733968972179</v>
      </c>
      <c r="J2087" s="1" t="s">
        <v>7277</v>
      </c>
    </row>
    <row r="2088" spans="1:10" x14ac:dyDescent="0.25">
      <c r="A2088" s="1" t="s">
        <v>7278</v>
      </c>
      <c r="B2088" s="1" t="s">
        <v>1241</v>
      </c>
      <c r="C2088">
        <v>0.33988468297043678</v>
      </c>
      <c r="D2088">
        <v>0.72466754251915966</v>
      </c>
      <c r="E2088">
        <f>-LOG(GO_Biological_Process_2021_table[[#This Row],[Adjusted P-value]],10)</f>
        <v>0.13986119006919148</v>
      </c>
      <c r="F2088">
        <v>0</v>
      </c>
      <c r="G2088">
        <v>0</v>
      </c>
      <c r="H2088">
        <v>1.7812865497076023</v>
      </c>
      <c r="I2088">
        <v>1.9222733968972179</v>
      </c>
      <c r="J2088" s="1" t="s">
        <v>7279</v>
      </c>
    </row>
    <row r="2089" spans="1:10" x14ac:dyDescent="0.25">
      <c r="A2089" s="1" t="s">
        <v>7280</v>
      </c>
      <c r="B2089" s="1" t="s">
        <v>1241</v>
      </c>
      <c r="C2089">
        <v>0.33988468297043678</v>
      </c>
      <c r="D2089">
        <v>0.72466754251915966</v>
      </c>
      <c r="E2089">
        <f>-LOG(GO_Biological_Process_2021_table[[#This Row],[Adjusted P-value]],10)</f>
        <v>0.13986119006919148</v>
      </c>
      <c r="F2089">
        <v>0</v>
      </c>
      <c r="G2089">
        <v>0</v>
      </c>
      <c r="H2089">
        <v>1.7812865497076023</v>
      </c>
      <c r="I2089">
        <v>1.9222733968972179</v>
      </c>
      <c r="J2089" s="1" t="s">
        <v>1245</v>
      </c>
    </row>
    <row r="2090" spans="1:10" x14ac:dyDescent="0.25">
      <c r="A2090" s="1" t="s">
        <v>7281</v>
      </c>
      <c r="B2090" s="1" t="s">
        <v>1241</v>
      </c>
      <c r="C2090">
        <v>0.33988468297043678</v>
      </c>
      <c r="D2090">
        <v>0.72466754251915966</v>
      </c>
      <c r="E2090">
        <f>-LOG(GO_Biological_Process_2021_table[[#This Row],[Adjusted P-value]],10)</f>
        <v>0.13986119006919148</v>
      </c>
      <c r="F2090">
        <v>0</v>
      </c>
      <c r="G2090">
        <v>0</v>
      </c>
      <c r="H2090">
        <v>1.7812865497076023</v>
      </c>
      <c r="I2090">
        <v>1.9222733968972179</v>
      </c>
      <c r="J2090" s="1" t="s">
        <v>7282</v>
      </c>
    </row>
    <row r="2091" spans="1:10" x14ac:dyDescent="0.25">
      <c r="A2091" s="1" t="s">
        <v>7283</v>
      </c>
      <c r="B2091" s="1" t="s">
        <v>1241</v>
      </c>
      <c r="C2091">
        <v>0.33988468297043678</v>
      </c>
      <c r="D2091">
        <v>0.72466754251915966</v>
      </c>
      <c r="E2091">
        <f>-LOG(GO_Biological_Process_2021_table[[#This Row],[Adjusted P-value]],10)</f>
        <v>0.13986119006919148</v>
      </c>
      <c r="F2091">
        <v>0</v>
      </c>
      <c r="G2091">
        <v>0</v>
      </c>
      <c r="H2091">
        <v>1.7812865497076023</v>
      </c>
      <c r="I2091">
        <v>1.9222733968972179</v>
      </c>
      <c r="J2091" s="1" t="s">
        <v>7284</v>
      </c>
    </row>
    <row r="2092" spans="1:10" x14ac:dyDescent="0.25">
      <c r="A2092" s="1" t="s">
        <v>7285</v>
      </c>
      <c r="B2092" s="1" t="s">
        <v>1241</v>
      </c>
      <c r="C2092">
        <v>0.33988468297043678</v>
      </c>
      <c r="D2092">
        <v>0.72466754251915966</v>
      </c>
      <c r="E2092">
        <f>-LOG(GO_Biological_Process_2021_table[[#This Row],[Adjusted P-value]],10)</f>
        <v>0.13986119006919148</v>
      </c>
      <c r="F2092">
        <v>0</v>
      </c>
      <c r="G2092">
        <v>0</v>
      </c>
      <c r="H2092">
        <v>1.7812865497076023</v>
      </c>
      <c r="I2092">
        <v>1.9222733968972179</v>
      </c>
      <c r="J2092" s="1" t="s">
        <v>7286</v>
      </c>
    </row>
    <row r="2093" spans="1:10" x14ac:dyDescent="0.25">
      <c r="A2093" s="1" t="s">
        <v>7287</v>
      </c>
      <c r="B2093" s="1" t="s">
        <v>1241</v>
      </c>
      <c r="C2093">
        <v>0.33988468297043678</v>
      </c>
      <c r="D2093">
        <v>0.72466754251915966</v>
      </c>
      <c r="E2093">
        <f>-LOG(GO_Biological_Process_2021_table[[#This Row],[Adjusted P-value]],10)</f>
        <v>0.13986119006919148</v>
      </c>
      <c r="F2093">
        <v>0</v>
      </c>
      <c r="G2093">
        <v>0</v>
      </c>
      <c r="H2093">
        <v>1.7812865497076023</v>
      </c>
      <c r="I2093">
        <v>1.9222733968972179</v>
      </c>
      <c r="J2093" s="1" t="s">
        <v>7288</v>
      </c>
    </row>
    <row r="2094" spans="1:10" x14ac:dyDescent="0.25">
      <c r="A2094" s="1" t="s">
        <v>7289</v>
      </c>
      <c r="B2094" s="1" t="s">
        <v>1241</v>
      </c>
      <c r="C2094">
        <v>0.33988468297043678</v>
      </c>
      <c r="D2094">
        <v>0.72466754251915966</v>
      </c>
      <c r="E2094">
        <f>-LOG(GO_Biological_Process_2021_table[[#This Row],[Adjusted P-value]],10)</f>
        <v>0.13986119006919148</v>
      </c>
      <c r="F2094">
        <v>0</v>
      </c>
      <c r="G2094">
        <v>0</v>
      </c>
      <c r="H2094">
        <v>1.7812865497076023</v>
      </c>
      <c r="I2094">
        <v>1.9222733968972179</v>
      </c>
      <c r="J2094" s="1" t="s">
        <v>7290</v>
      </c>
    </row>
    <row r="2095" spans="1:10" x14ac:dyDescent="0.25">
      <c r="A2095" s="1" t="s">
        <v>7291</v>
      </c>
      <c r="B2095" s="1" t="s">
        <v>1258</v>
      </c>
      <c r="C2095">
        <v>0.34071273687965864</v>
      </c>
      <c r="D2095">
        <v>0.72466754251915966</v>
      </c>
      <c r="E2095">
        <f>-LOG(GO_Biological_Process_2021_table[[#This Row],[Adjusted P-value]],10)</f>
        <v>0.13986119006919148</v>
      </c>
      <c r="F2095">
        <v>0</v>
      </c>
      <c r="G2095">
        <v>0</v>
      </c>
      <c r="H2095">
        <v>1.1881246325690771</v>
      </c>
      <c r="I2095">
        <v>1.2792722916663193</v>
      </c>
      <c r="J2095" s="1" t="s">
        <v>7292</v>
      </c>
    </row>
    <row r="2096" spans="1:10" x14ac:dyDescent="0.25">
      <c r="A2096" s="1" t="s">
        <v>7293</v>
      </c>
      <c r="B2096" s="1" t="s">
        <v>1261</v>
      </c>
      <c r="C2096">
        <v>0.34076615079129458</v>
      </c>
      <c r="D2096">
        <v>0.72466754251915966</v>
      </c>
      <c r="E2096">
        <f>-LOG(GO_Biological_Process_2021_table[[#This Row],[Adjusted P-value]],10)</f>
        <v>0.13986119006919148</v>
      </c>
      <c r="F2096">
        <v>0</v>
      </c>
      <c r="G2096">
        <v>0</v>
      </c>
      <c r="H2096">
        <v>1.3362624487404804</v>
      </c>
      <c r="I2096">
        <v>1.4385651140092912</v>
      </c>
      <c r="J2096" s="1" t="s">
        <v>7294</v>
      </c>
    </row>
    <row r="2097" spans="1:10" x14ac:dyDescent="0.25">
      <c r="A2097" s="1" t="s">
        <v>7295</v>
      </c>
      <c r="B2097" s="1" t="s">
        <v>1261</v>
      </c>
      <c r="C2097">
        <v>0.34076615079129458</v>
      </c>
      <c r="D2097">
        <v>0.72466754251915966</v>
      </c>
      <c r="E2097">
        <f>-LOG(GO_Biological_Process_2021_table[[#This Row],[Adjusted P-value]],10)</f>
        <v>0.13986119006919148</v>
      </c>
      <c r="F2097">
        <v>0</v>
      </c>
      <c r="G2097">
        <v>0</v>
      </c>
      <c r="H2097">
        <v>1.3362624487404804</v>
      </c>
      <c r="I2097">
        <v>1.4385651140092912</v>
      </c>
      <c r="J2097" s="1" t="s">
        <v>7296</v>
      </c>
    </row>
    <row r="2098" spans="1:10" x14ac:dyDescent="0.25">
      <c r="A2098" s="1" t="s">
        <v>7297</v>
      </c>
      <c r="B2098" s="1" t="s">
        <v>7298</v>
      </c>
      <c r="C2098">
        <v>0.34602739415145728</v>
      </c>
      <c r="D2098">
        <v>0.72466754251915966</v>
      </c>
      <c r="E2098">
        <f>-LOG(GO_Biological_Process_2021_table[[#This Row],[Adjusted P-value]],10)</f>
        <v>0.13986119006919148</v>
      </c>
      <c r="F2098">
        <v>0</v>
      </c>
      <c r="G2098">
        <v>0</v>
      </c>
      <c r="H2098">
        <v>1.2828604923798359</v>
      </c>
      <c r="I2098">
        <v>1.3614194478140986</v>
      </c>
      <c r="J2098" s="1" t="s">
        <v>7299</v>
      </c>
    </row>
    <row r="2099" spans="1:10" x14ac:dyDescent="0.25">
      <c r="A2099" s="1" t="s">
        <v>7300</v>
      </c>
      <c r="B2099" s="1" t="s">
        <v>7298</v>
      </c>
      <c r="C2099">
        <v>0.34602739415145728</v>
      </c>
      <c r="D2099">
        <v>0.72466754251915966</v>
      </c>
      <c r="E2099">
        <f>-LOG(GO_Biological_Process_2021_table[[#This Row],[Adjusted P-value]],10)</f>
        <v>0.13986119006919148</v>
      </c>
      <c r="F2099">
        <v>0</v>
      </c>
      <c r="G2099">
        <v>0</v>
      </c>
      <c r="H2099">
        <v>1.2828604923798359</v>
      </c>
      <c r="I2099">
        <v>1.3614194478140986</v>
      </c>
      <c r="J2099" s="1" t="s">
        <v>7301</v>
      </c>
    </row>
    <row r="2100" spans="1:10" x14ac:dyDescent="0.25">
      <c r="A2100" s="1" t="s">
        <v>7302</v>
      </c>
      <c r="B2100" s="1" t="s">
        <v>1266</v>
      </c>
      <c r="C2100">
        <v>0.34910304635218087</v>
      </c>
      <c r="D2100">
        <v>0.72466754251915966</v>
      </c>
      <c r="E2100">
        <f>-LOG(GO_Biological_Process_2021_table[[#This Row],[Adjusted P-value]],10)</f>
        <v>0.13986119006919148</v>
      </c>
      <c r="F2100">
        <v>0</v>
      </c>
      <c r="G2100">
        <v>0</v>
      </c>
      <c r="H2100">
        <v>1.2472727272727273</v>
      </c>
      <c r="I2100">
        <v>1.3126150237895515</v>
      </c>
      <c r="J2100" s="1" t="s">
        <v>7303</v>
      </c>
    </row>
    <row r="2101" spans="1:10" x14ac:dyDescent="0.25">
      <c r="A2101" s="1" t="s">
        <v>7304</v>
      </c>
      <c r="B2101" s="1" t="s">
        <v>1273</v>
      </c>
      <c r="C2101">
        <v>0.35083567852953024</v>
      </c>
      <c r="D2101">
        <v>0.72466754251915966</v>
      </c>
      <c r="E2101">
        <f>-LOG(GO_Biological_Process_2021_table[[#This Row],[Adjusted P-value]],10)</f>
        <v>0.13986119006919148</v>
      </c>
      <c r="F2101">
        <v>0</v>
      </c>
      <c r="G2101">
        <v>0</v>
      </c>
      <c r="H2101">
        <v>1.2218645204560699</v>
      </c>
      <c r="I2101">
        <v>1.279826495619875</v>
      </c>
      <c r="J2101" s="1" t="s">
        <v>7305</v>
      </c>
    </row>
    <row r="2102" spans="1:10" x14ac:dyDescent="0.25">
      <c r="A2102" s="1" t="s">
        <v>7306</v>
      </c>
      <c r="B2102" s="1" t="s">
        <v>1276</v>
      </c>
      <c r="C2102">
        <v>0.35166178435633427</v>
      </c>
      <c r="D2102">
        <v>0.72466754251915966</v>
      </c>
      <c r="E2102">
        <f>-LOG(GO_Biological_Process_2021_table[[#This Row],[Adjusted P-value]],10)</f>
        <v>0.13986119006919148</v>
      </c>
      <c r="F2102">
        <v>0</v>
      </c>
      <c r="G2102">
        <v>0</v>
      </c>
      <c r="H2102">
        <v>1.3792400090654982</v>
      </c>
      <c r="I2102">
        <v>1.4414236037193326</v>
      </c>
      <c r="J2102" s="1" t="s">
        <v>7307</v>
      </c>
    </row>
    <row r="2103" spans="1:10" x14ac:dyDescent="0.25">
      <c r="A2103" s="1" t="s">
        <v>7308</v>
      </c>
      <c r="B2103" s="1" t="s">
        <v>1276</v>
      </c>
      <c r="C2103">
        <v>0.35166178435633427</v>
      </c>
      <c r="D2103">
        <v>0.72466754251915966</v>
      </c>
      <c r="E2103">
        <f>-LOG(GO_Biological_Process_2021_table[[#This Row],[Adjusted P-value]],10)</f>
        <v>0.13986119006919148</v>
      </c>
      <c r="F2103">
        <v>0</v>
      </c>
      <c r="G2103">
        <v>0</v>
      </c>
      <c r="H2103">
        <v>1.3792400090654982</v>
      </c>
      <c r="I2103">
        <v>1.4414236037193326</v>
      </c>
      <c r="J2103" s="1" t="s">
        <v>7309</v>
      </c>
    </row>
    <row r="2104" spans="1:10" x14ac:dyDescent="0.25">
      <c r="A2104" s="1" t="s">
        <v>7310</v>
      </c>
      <c r="B2104" s="1" t="s">
        <v>1276</v>
      </c>
      <c r="C2104">
        <v>0.35166178435633427</v>
      </c>
      <c r="D2104">
        <v>0.72466754251915966</v>
      </c>
      <c r="E2104">
        <f>-LOG(GO_Biological_Process_2021_table[[#This Row],[Adjusted P-value]],10)</f>
        <v>0.13986119006919148</v>
      </c>
      <c r="F2104">
        <v>0</v>
      </c>
      <c r="G2104">
        <v>0</v>
      </c>
      <c r="H2104">
        <v>1.3792400090654982</v>
      </c>
      <c r="I2104">
        <v>1.4414236037193326</v>
      </c>
      <c r="J2104" s="1" t="s">
        <v>7311</v>
      </c>
    </row>
    <row r="2105" spans="1:10" x14ac:dyDescent="0.25">
      <c r="A2105" s="1" t="s">
        <v>7312</v>
      </c>
      <c r="B2105" s="1" t="s">
        <v>1276</v>
      </c>
      <c r="C2105">
        <v>0.35166178435633427</v>
      </c>
      <c r="D2105">
        <v>0.72466754251915966</v>
      </c>
      <c r="E2105">
        <f>-LOG(GO_Biological_Process_2021_table[[#This Row],[Adjusted P-value]],10)</f>
        <v>0.13986119006919148</v>
      </c>
      <c r="F2105">
        <v>0</v>
      </c>
      <c r="G2105">
        <v>0</v>
      </c>
      <c r="H2105">
        <v>1.3792400090654982</v>
      </c>
      <c r="I2105">
        <v>1.4414236037193326</v>
      </c>
      <c r="J2105" s="1" t="s">
        <v>7313</v>
      </c>
    </row>
    <row r="2106" spans="1:10" x14ac:dyDescent="0.25">
      <c r="A2106" s="1" t="s">
        <v>7314</v>
      </c>
      <c r="B2106" s="1" t="s">
        <v>1276</v>
      </c>
      <c r="C2106">
        <v>0.35166178435633427</v>
      </c>
      <c r="D2106">
        <v>0.72466754251915966</v>
      </c>
      <c r="E2106">
        <f>-LOG(GO_Biological_Process_2021_table[[#This Row],[Adjusted P-value]],10)</f>
        <v>0.13986119006919148</v>
      </c>
      <c r="F2106">
        <v>0</v>
      </c>
      <c r="G2106">
        <v>0</v>
      </c>
      <c r="H2106">
        <v>1.3792400090654982</v>
      </c>
      <c r="I2106">
        <v>1.4414236037193326</v>
      </c>
      <c r="J2106" s="1" t="s">
        <v>7315</v>
      </c>
    </row>
    <row r="2107" spans="1:10" x14ac:dyDescent="0.25">
      <c r="A2107" s="1" t="s">
        <v>7316</v>
      </c>
      <c r="B2107" s="1" t="s">
        <v>1276</v>
      </c>
      <c r="C2107">
        <v>0.35166178435633427</v>
      </c>
      <c r="D2107">
        <v>0.72466754251915966</v>
      </c>
      <c r="E2107">
        <f>-LOG(GO_Biological_Process_2021_table[[#This Row],[Adjusted P-value]],10)</f>
        <v>0.13986119006919148</v>
      </c>
      <c r="F2107">
        <v>0</v>
      </c>
      <c r="G2107">
        <v>0</v>
      </c>
      <c r="H2107">
        <v>1.3792400090654982</v>
      </c>
      <c r="I2107">
        <v>1.4414236037193326</v>
      </c>
      <c r="J2107" s="1" t="s">
        <v>7317</v>
      </c>
    </row>
    <row r="2108" spans="1:10" x14ac:dyDescent="0.25">
      <c r="A2108" s="1" t="s">
        <v>7318</v>
      </c>
      <c r="B2108" s="1" t="s">
        <v>1276</v>
      </c>
      <c r="C2108">
        <v>0.35166178435633427</v>
      </c>
      <c r="D2108">
        <v>0.72466754251915966</v>
      </c>
      <c r="E2108">
        <f>-LOG(GO_Biological_Process_2021_table[[#This Row],[Adjusted P-value]],10)</f>
        <v>0.13986119006919148</v>
      </c>
      <c r="F2108">
        <v>0</v>
      </c>
      <c r="G2108">
        <v>0</v>
      </c>
      <c r="H2108">
        <v>1.3792400090654982</v>
      </c>
      <c r="I2108">
        <v>1.4414236037193326</v>
      </c>
      <c r="J2108" s="1" t="s">
        <v>6707</v>
      </c>
    </row>
    <row r="2109" spans="1:10" x14ac:dyDescent="0.25">
      <c r="A2109" s="1" t="s">
        <v>7319</v>
      </c>
      <c r="B2109" s="1" t="s">
        <v>7320</v>
      </c>
      <c r="C2109">
        <v>0.35168810432745951</v>
      </c>
      <c r="D2109">
        <v>0.72466754251915966</v>
      </c>
      <c r="E2109">
        <f>-LOG(GO_Biological_Process_2021_table[[#This Row],[Adjusted P-value]],10)</f>
        <v>0.13986119006919148</v>
      </c>
      <c r="F2109">
        <v>0</v>
      </c>
      <c r="G2109">
        <v>0</v>
      </c>
      <c r="H2109">
        <v>1.2028185554903112</v>
      </c>
      <c r="I2109">
        <v>1.2569580963712215</v>
      </c>
      <c r="J2109" s="1" t="s">
        <v>7321</v>
      </c>
    </row>
    <row r="2110" spans="1:10" x14ac:dyDescent="0.25">
      <c r="A2110" s="1" t="s">
        <v>7322</v>
      </c>
      <c r="B2110" s="1" t="s">
        <v>7320</v>
      </c>
      <c r="C2110">
        <v>0.35168810432745951</v>
      </c>
      <c r="D2110">
        <v>0.72466754251915966</v>
      </c>
      <c r="E2110">
        <f>-LOG(GO_Biological_Process_2021_table[[#This Row],[Adjusted P-value]],10)</f>
        <v>0.13986119006919148</v>
      </c>
      <c r="F2110">
        <v>0</v>
      </c>
      <c r="G2110">
        <v>0</v>
      </c>
      <c r="H2110">
        <v>1.2028185554903112</v>
      </c>
      <c r="I2110">
        <v>1.2569580963712215</v>
      </c>
      <c r="J2110" s="1" t="s">
        <v>7321</v>
      </c>
    </row>
    <row r="2111" spans="1:10" x14ac:dyDescent="0.25">
      <c r="A2111" s="1" t="s">
        <v>7323</v>
      </c>
      <c r="B2111" s="1" t="s">
        <v>7320</v>
      </c>
      <c r="C2111">
        <v>0.35168810432745951</v>
      </c>
      <c r="D2111">
        <v>0.72466754251915966</v>
      </c>
      <c r="E2111">
        <f>-LOG(GO_Biological_Process_2021_table[[#This Row],[Adjusted P-value]],10)</f>
        <v>0.13986119006919148</v>
      </c>
      <c r="F2111">
        <v>0</v>
      </c>
      <c r="G2111">
        <v>0</v>
      </c>
      <c r="H2111">
        <v>1.2028185554903112</v>
      </c>
      <c r="I2111">
        <v>1.2569580963712215</v>
      </c>
      <c r="J2111" s="1" t="s">
        <v>7324</v>
      </c>
    </row>
    <row r="2112" spans="1:10" x14ac:dyDescent="0.25">
      <c r="A2112" s="1" t="s">
        <v>7325</v>
      </c>
      <c r="B2112" s="1" t="s">
        <v>7320</v>
      </c>
      <c r="C2112">
        <v>0.35168810432745951</v>
      </c>
      <c r="D2112">
        <v>0.72466754251915966</v>
      </c>
      <c r="E2112">
        <f>-LOG(GO_Biological_Process_2021_table[[#This Row],[Adjusted P-value]],10)</f>
        <v>0.13986119006919148</v>
      </c>
      <c r="F2112">
        <v>0</v>
      </c>
      <c r="G2112">
        <v>0</v>
      </c>
      <c r="H2112">
        <v>1.2028185554903112</v>
      </c>
      <c r="I2112">
        <v>1.2569580963712215</v>
      </c>
      <c r="J2112" s="1" t="s">
        <v>7326</v>
      </c>
    </row>
    <row r="2113" spans="1:10" x14ac:dyDescent="0.25">
      <c r="A2113" s="1" t="s">
        <v>7327</v>
      </c>
      <c r="B2113" s="1" t="s">
        <v>7328</v>
      </c>
      <c r="C2113">
        <v>0.35492796470216076</v>
      </c>
      <c r="D2113">
        <v>0.72466754251915966</v>
      </c>
      <c r="E2113">
        <f>-LOG(GO_Biological_Process_2021_table[[#This Row],[Adjusted P-value]],10)</f>
        <v>0.13986119006919148</v>
      </c>
      <c r="F2113">
        <v>0</v>
      </c>
      <c r="G2113">
        <v>0</v>
      </c>
      <c r="H2113">
        <v>1.1292218618882721</v>
      </c>
      <c r="I2113">
        <v>1.16969365495126</v>
      </c>
      <c r="J2113" s="1" t="s">
        <v>7329</v>
      </c>
    </row>
    <row r="2114" spans="1:10" x14ac:dyDescent="0.25">
      <c r="A2114" s="1" t="s">
        <v>7330</v>
      </c>
      <c r="B2114" s="1" t="s">
        <v>7331</v>
      </c>
      <c r="C2114">
        <v>0.35824811068992851</v>
      </c>
      <c r="D2114">
        <v>0.72466754251915966</v>
      </c>
      <c r="E2114">
        <f>-LOG(GO_Biological_Process_2021_table[[#This Row],[Adjusted P-value]],10)</f>
        <v>0.13986119006919148</v>
      </c>
      <c r="F2114">
        <v>0</v>
      </c>
      <c r="G2114">
        <v>0</v>
      </c>
      <c r="H2114">
        <v>1.303599239858831</v>
      </c>
      <c r="I2114">
        <v>1.3381830576519638</v>
      </c>
      <c r="J2114" s="1" t="s">
        <v>7332</v>
      </c>
    </row>
    <row r="2115" spans="1:10" x14ac:dyDescent="0.25">
      <c r="A2115" s="1" t="s">
        <v>7333</v>
      </c>
      <c r="B2115" s="1" t="s">
        <v>1283</v>
      </c>
      <c r="C2115">
        <v>0.36076418402568522</v>
      </c>
      <c r="D2115">
        <v>0.72466754251915966</v>
      </c>
      <c r="E2115">
        <f>-LOG(GO_Biological_Process_2021_table[[#This Row],[Adjusted P-value]],10)</f>
        <v>0.13986119006919148</v>
      </c>
      <c r="F2115">
        <v>0</v>
      </c>
      <c r="G2115">
        <v>0</v>
      </c>
      <c r="H2115">
        <v>2.6715371127995327</v>
      </c>
      <c r="I2115">
        <v>2.7237142735134561</v>
      </c>
      <c r="J2115" s="1" t="s">
        <v>7334</v>
      </c>
    </row>
    <row r="2116" spans="1:10" x14ac:dyDescent="0.25">
      <c r="A2116" s="1" t="s">
        <v>7335</v>
      </c>
      <c r="B2116" s="1" t="s">
        <v>1283</v>
      </c>
      <c r="C2116">
        <v>0.36076418402568522</v>
      </c>
      <c r="D2116">
        <v>0.72466754251915966</v>
      </c>
      <c r="E2116">
        <f>-LOG(GO_Biological_Process_2021_table[[#This Row],[Adjusted P-value]],10)</f>
        <v>0.13986119006919148</v>
      </c>
      <c r="F2116">
        <v>0</v>
      </c>
      <c r="G2116">
        <v>0</v>
      </c>
      <c r="H2116">
        <v>2.6715371127995327</v>
      </c>
      <c r="I2116">
        <v>2.7237142735134561</v>
      </c>
      <c r="J2116" s="1" t="s">
        <v>7336</v>
      </c>
    </row>
    <row r="2117" spans="1:10" x14ac:dyDescent="0.25">
      <c r="A2117" s="1" t="s">
        <v>7337</v>
      </c>
      <c r="B2117" s="1" t="s">
        <v>1283</v>
      </c>
      <c r="C2117">
        <v>0.36076418402568522</v>
      </c>
      <c r="D2117">
        <v>0.72466754251915966</v>
      </c>
      <c r="E2117">
        <f>-LOG(GO_Biological_Process_2021_table[[#This Row],[Adjusted P-value]],10)</f>
        <v>0.13986119006919148</v>
      </c>
      <c r="F2117">
        <v>0</v>
      </c>
      <c r="G2117">
        <v>0</v>
      </c>
      <c r="H2117">
        <v>2.6715371127995327</v>
      </c>
      <c r="I2117">
        <v>2.7237142735134561</v>
      </c>
      <c r="J2117" s="1" t="s">
        <v>7338</v>
      </c>
    </row>
    <row r="2118" spans="1:10" x14ac:dyDescent="0.25">
      <c r="A2118" s="1" t="s">
        <v>7339</v>
      </c>
      <c r="B2118" s="1" t="s">
        <v>1283</v>
      </c>
      <c r="C2118">
        <v>0.36076418402568522</v>
      </c>
      <c r="D2118">
        <v>0.72466754251915966</v>
      </c>
      <c r="E2118">
        <f>-LOG(GO_Biological_Process_2021_table[[#This Row],[Adjusted P-value]],10)</f>
        <v>0.13986119006919148</v>
      </c>
      <c r="F2118">
        <v>0</v>
      </c>
      <c r="G2118">
        <v>0</v>
      </c>
      <c r="H2118">
        <v>2.6715371127995327</v>
      </c>
      <c r="I2118">
        <v>2.7237142735134561</v>
      </c>
      <c r="J2118" s="1" t="s">
        <v>7340</v>
      </c>
    </row>
    <row r="2119" spans="1:10" x14ac:dyDescent="0.25">
      <c r="A2119" s="1" t="s">
        <v>7341</v>
      </c>
      <c r="B2119" s="1" t="s">
        <v>1283</v>
      </c>
      <c r="C2119">
        <v>0.36076418402568522</v>
      </c>
      <c r="D2119">
        <v>0.72466754251915966</v>
      </c>
      <c r="E2119">
        <f>-LOG(GO_Biological_Process_2021_table[[#This Row],[Adjusted P-value]],10)</f>
        <v>0.13986119006919148</v>
      </c>
      <c r="F2119">
        <v>0</v>
      </c>
      <c r="G2119">
        <v>0</v>
      </c>
      <c r="H2119">
        <v>2.6715371127995327</v>
      </c>
      <c r="I2119">
        <v>2.7237142735134561</v>
      </c>
      <c r="J2119" s="1" t="s">
        <v>7340</v>
      </c>
    </row>
    <row r="2120" spans="1:10" x14ac:dyDescent="0.25">
      <c r="A2120" s="1" t="s">
        <v>7342</v>
      </c>
      <c r="B2120" s="1" t="s">
        <v>1283</v>
      </c>
      <c r="C2120">
        <v>0.36076418402568522</v>
      </c>
      <c r="D2120">
        <v>0.72466754251915966</v>
      </c>
      <c r="E2120">
        <f>-LOG(GO_Biological_Process_2021_table[[#This Row],[Adjusted P-value]],10)</f>
        <v>0.13986119006919148</v>
      </c>
      <c r="F2120">
        <v>0</v>
      </c>
      <c r="G2120">
        <v>0</v>
      </c>
      <c r="H2120">
        <v>2.6715371127995327</v>
      </c>
      <c r="I2120">
        <v>2.7237142735134561</v>
      </c>
      <c r="J2120" s="1" t="s">
        <v>7343</v>
      </c>
    </row>
    <row r="2121" spans="1:10" x14ac:dyDescent="0.25">
      <c r="A2121" s="1" t="s">
        <v>7344</v>
      </c>
      <c r="B2121" s="1" t="s">
        <v>1283</v>
      </c>
      <c r="C2121">
        <v>0.36076418402568522</v>
      </c>
      <c r="D2121">
        <v>0.72466754251915966</v>
      </c>
      <c r="E2121">
        <f>-LOG(GO_Biological_Process_2021_table[[#This Row],[Adjusted P-value]],10)</f>
        <v>0.13986119006919148</v>
      </c>
      <c r="F2121">
        <v>0</v>
      </c>
      <c r="G2121">
        <v>0</v>
      </c>
      <c r="H2121">
        <v>2.6715371127995327</v>
      </c>
      <c r="I2121">
        <v>2.7237142735134561</v>
      </c>
      <c r="J2121" s="1" t="s">
        <v>7345</v>
      </c>
    </row>
    <row r="2122" spans="1:10" x14ac:dyDescent="0.25">
      <c r="A2122" s="1" t="s">
        <v>7346</v>
      </c>
      <c r="B2122" s="1" t="s">
        <v>1283</v>
      </c>
      <c r="C2122">
        <v>0.36076418402568522</v>
      </c>
      <c r="D2122">
        <v>0.72466754251915966</v>
      </c>
      <c r="E2122">
        <f>-LOG(GO_Biological_Process_2021_table[[#This Row],[Adjusted P-value]],10)</f>
        <v>0.13986119006919148</v>
      </c>
      <c r="F2122">
        <v>0</v>
      </c>
      <c r="G2122">
        <v>0</v>
      </c>
      <c r="H2122">
        <v>2.6715371127995327</v>
      </c>
      <c r="I2122">
        <v>2.7237142735134561</v>
      </c>
      <c r="J2122" s="1" t="s">
        <v>7347</v>
      </c>
    </row>
    <row r="2123" spans="1:10" x14ac:dyDescent="0.25">
      <c r="A2123" s="1" t="s">
        <v>7348</v>
      </c>
      <c r="B2123" s="1" t="s">
        <v>1283</v>
      </c>
      <c r="C2123">
        <v>0.36076418402568522</v>
      </c>
      <c r="D2123">
        <v>0.72466754251915966</v>
      </c>
      <c r="E2123">
        <f>-LOG(GO_Biological_Process_2021_table[[#This Row],[Adjusted P-value]],10)</f>
        <v>0.13986119006919148</v>
      </c>
      <c r="F2123">
        <v>0</v>
      </c>
      <c r="G2123">
        <v>0</v>
      </c>
      <c r="H2123">
        <v>2.6715371127995327</v>
      </c>
      <c r="I2123">
        <v>2.7237142735134561</v>
      </c>
      <c r="J2123" s="1" t="s">
        <v>2529</v>
      </c>
    </row>
    <row r="2124" spans="1:10" x14ac:dyDescent="0.25">
      <c r="A2124" s="1" t="s">
        <v>7349</v>
      </c>
      <c r="B2124" s="1" t="s">
        <v>1283</v>
      </c>
      <c r="C2124">
        <v>0.36076418402568522</v>
      </c>
      <c r="D2124">
        <v>0.72466754251915966</v>
      </c>
      <c r="E2124">
        <f>-LOG(GO_Biological_Process_2021_table[[#This Row],[Adjusted P-value]],10)</f>
        <v>0.13986119006919148</v>
      </c>
      <c r="F2124">
        <v>0</v>
      </c>
      <c r="G2124">
        <v>0</v>
      </c>
      <c r="H2124">
        <v>2.6715371127995327</v>
      </c>
      <c r="I2124">
        <v>2.7237142735134561</v>
      </c>
      <c r="J2124" s="1" t="s">
        <v>7350</v>
      </c>
    </row>
    <row r="2125" spans="1:10" x14ac:dyDescent="0.25">
      <c r="A2125" s="1" t="s">
        <v>7351</v>
      </c>
      <c r="B2125" s="1" t="s">
        <v>1283</v>
      </c>
      <c r="C2125">
        <v>0.36076418402568522</v>
      </c>
      <c r="D2125">
        <v>0.72466754251915966</v>
      </c>
      <c r="E2125">
        <f>-LOG(GO_Biological_Process_2021_table[[#This Row],[Adjusted P-value]],10)</f>
        <v>0.13986119006919148</v>
      </c>
      <c r="F2125">
        <v>0</v>
      </c>
      <c r="G2125">
        <v>0</v>
      </c>
      <c r="H2125">
        <v>2.6715371127995327</v>
      </c>
      <c r="I2125">
        <v>2.7237142735134561</v>
      </c>
      <c r="J2125" s="1" t="s">
        <v>7352</v>
      </c>
    </row>
    <row r="2126" spans="1:10" x14ac:dyDescent="0.25">
      <c r="A2126" s="1" t="s">
        <v>7353</v>
      </c>
      <c r="B2126" s="1" t="s">
        <v>1283</v>
      </c>
      <c r="C2126">
        <v>0.36076418402568522</v>
      </c>
      <c r="D2126">
        <v>0.72466754251915966</v>
      </c>
      <c r="E2126">
        <f>-LOG(GO_Biological_Process_2021_table[[#This Row],[Adjusted P-value]],10)</f>
        <v>0.13986119006919148</v>
      </c>
      <c r="F2126">
        <v>0</v>
      </c>
      <c r="G2126">
        <v>0</v>
      </c>
      <c r="H2126">
        <v>2.6715371127995327</v>
      </c>
      <c r="I2126">
        <v>2.7237142735134561</v>
      </c>
      <c r="J2126" s="1" t="s">
        <v>1494</v>
      </c>
    </row>
    <row r="2127" spans="1:10" x14ac:dyDescent="0.25">
      <c r="A2127" s="1" t="s">
        <v>7354</v>
      </c>
      <c r="B2127" s="1" t="s">
        <v>1283</v>
      </c>
      <c r="C2127">
        <v>0.36076418402568522</v>
      </c>
      <c r="D2127">
        <v>0.72466754251915966</v>
      </c>
      <c r="E2127">
        <f>-LOG(GO_Biological_Process_2021_table[[#This Row],[Adjusted P-value]],10)</f>
        <v>0.13986119006919148</v>
      </c>
      <c r="F2127">
        <v>0</v>
      </c>
      <c r="G2127">
        <v>0</v>
      </c>
      <c r="H2127">
        <v>2.6715371127995327</v>
      </c>
      <c r="I2127">
        <v>2.7237142735134561</v>
      </c>
      <c r="J2127" s="1" t="s">
        <v>1494</v>
      </c>
    </row>
    <row r="2128" spans="1:10" x14ac:dyDescent="0.25">
      <c r="A2128" s="1" t="s">
        <v>7355</v>
      </c>
      <c r="B2128" s="1" t="s">
        <v>1283</v>
      </c>
      <c r="C2128">
        <v>0.36076418402568522</v>
      </c>
      <c r="D2128">
        <v>0.72466754251915966</v>
      </c>
      <c r="E2128">
        <f>-LOG(GO_Biological_Process_2021_table[[#This Row],[Adjusted P-value]],10)</f>
        <v>0.13986119006919148</v>
      </c>
      <c r="F2128">
        <v>0</v>
      </c>
      <c r="G2128">
        <v>0</v>
      </c>
      <c r="H2128">
        <v>2.6715371127995327</v>
      </c>
      <c r="I2128">
        <v>2.7237142735134561</v>
      </c>
      <c r="J2128" s="1" t="s">
        <v>7356</v>
      </c>
    </row>
    <row r="2129" spans="1:10" x14ac:dyDescent="0.25">
      <c r="A2129" s="1" t="s">
        <v>7357</v>
      </c>
      <c r="B2129" s="1" t="s">
        <v>1283</v>
      </c>
      <c r="C2129">
        <v>0.36076418402568522</v>
      </c>
      <c r="D2129">
        <v>0.72466754251915966</v>
      </c>
      <c r="E2129">
        <f>-LOG(GO_Biological_Process_2021_table[[#This Row],[Adjusted P-value]],10)</f>
        <v>0.13986119006919148</v>
      </c>
      <c r="F2129">
        <v>0</v>
      </c>
      <c r="G2129">
        <v>0</v>
      </c>
      <c r="H2129">
        <v>2.6715371127995327</v>
      </c>
      <c r="I2129">
        <v>2.7237142735134561</v>
      </c>
      <c r="J2129" s="1" t="s">
        <v>7358</v>
      </c>
    </row>
    <row r="2130" spans="1:10" x14ac:dyDescent="0.25">
      <c r="A2130" s="1" t="s">
        <v>7359</v>
      </c>
      <c r="B2130" s="1" t="s">
        <v>1283</v>
      </c>
      <c r="C2130">
        <v>0.36076418402568522</v>
      </c>
      <c r="D2130">
        <v>0.72466754251915966</v>
      </c>
      <c r="E2130">
        <f>-LOG(GO_Biological_Process_2021_table[[#This Row],[Adjusted P-value]],10)</f>
        <v>0.13986119006919148</v>
      </c>
      <c r="F2130">
        <v>0</v>
      </c>
      <c r="G2130">
        <v>0</v>
      </c>
      <c r="H2130">
        <v>2.6715371127995327</v>
      </c>
      <c r="I2130">
        <v>2.7237142735134561</v>
      </c>
      <c r="J2130" s="1" t="s">
        <v>2529</v>
      </c>
    </row>
    <row r="2131" spans="1:10" x14ac:dyDescent="0.25">
      <c r="A2131" s="1" t="s">
        <v>7360</v>
      </c>
      <c r="B2131" s="1" t="s">
        <v>1283</v>
      </c>
      <c r="C2131">
        <v>0.36076418402568522</v>
      </c>
      <c r="D2131">
        <v>0.72466754251915966</v>
      </c>
      <c r="E2131">
        <f>-LOG(GO_Biological_Process_2021_table[[#This Row],[Adjusted P-value]],10)</f>
        <v>0.13986119006919148</v>
      </c>
      <c r="F2131">
        <v>0</v>
      </c>
      <c r="G2131">
        <v>0</v>
      </c>
      <c r="H2131">
        <v>2.6715371127995327</v>
      </c>
      <c r="I2131">
        <v>2.7237142735134561</v>
      </c>
      <c r="J2131" s="1" t="s">
        <v>2762</v>
      </c>
    </row>
    <row r="2132" spans="1:10" x14ac:dyDescent="0.25">
      <c r="A2132" s="1" t="s">
        <v>7361</v>
      </c>
      <c r="B2132" s="1" t="s">
        <v>1283</v>
      </c>
      <c r="C2132">
        <v>0.36076418402568522</v>
      </c>
      <c r="D2132">
        <v>0.72466754251915966</v>
      </c>
      <c r="E2132">
        <f>-LOG(GO_Biological_Process_2021_table[[#This Row],[Adjusted P-value]],10)</f>
        <v>0.13986119006919148</v>
      </c>
      <c r="F2132">
        <v>0</v>
      </c>
      <c r="G2132">
        <v>0</v>
      </c>
      <c r="H2132">
        <v>2.6715371127995327</v>
      </c>
      <c r="I2132">
        <v>2.7237142735134561</v>
      </c>
      <c r="J2132" s="1" t="s">
        <v>7362</v>
      </c>
    </row>
    <row r="2133" spans="1:10" x14ac:dyDescent="0.25">
      <c r="A2133" s="1" t="s">
        <v>7363</v>
      </c>
      <c r="B2133" s="1" t="s">
        <v>1283</v>
      </c>
      <c r="C2133">
        <v>0.36076418402568522</v>
      </c>
      <c r="D2133">
        <v>0.72466754251915966</v>
      </c>
      <c r="E2133">
        <f>-LOG(GO_Biological_Process_2021_table[[#This Row],[Adjusted P-value]],10)</f>
        <v>0.13986119006919148</v>
      </c>
      <c r="F2133">
        <v>0</v>
      </c>
      <c r="G2133">
        <v>0</v>
      </c>
      <c r="H2133">
        <v>2.6715371127995327</v>
      </c>
      <c r="I2133">
        <v>2.7237142735134561</v>
      </c>
      <c r="J2133" s="1" t="s">
        <v>7350</v>
      </c>
    </row>
    <row r="2134" spans="1:10" x14ac:dyDescent="0.25">
      <c r="A2134" s="1" t="s">
        <v>7364</v>
      </c>
      <c r="B2134" s="1" t="s">
        <v>1283</v>
      </c>
      <c r="C2134">
        <v>0.36076418402568522</v>
      </c>
      <c r="D2134">
        <v>0.72466754251915966</v>
      </c>
      <c r="E2134">
        <f>-LOG(GO_Biological_Process_2021_table[[#This Row],[Adjusted P-value]],10)</f>
        <v>0.13986119006919148</v>
      </c>
      <c r="F2134">
        <v>0</v>
      </c>
      <c r="G2134">
        <v>0</v>
      </c>
      <c r="H2134">
        <v>2.6715371127995327</v>
      </c>
      <c r="I2134">
        <v>2.7237142735134561</v>
      </c>
      <c r="J2134" s="1" t="s">
        <v>7365</v>
      </c>
    </row>
    <row r="2135" spans="1:10" x14ac:dyDescent="0.25">
      <c r="A2135" s="1" t="s">
        <v>7366</v>
      </c>
      <c r="B2135" s="1" t="s">
        <v>1283</v>
      </c>
      <c r="C2135">
        <v>0.36076418402568522</v>
      </c>
      <c r="D2135">
        <v>0.72466754251915966</v>
      </c>
      <c r="E2135">
        <f>-LOG(GO_Biological_Process_2021_table[[#This Row],[Adjusted P-value]],10)</f>
        <v>0.13986119006919148</v>
      </c>
      <c r="F2135">
        <v>0</v>
      </c>
      <c r="G2135">
        <v>0</v>
      </c>
      <c r="H2135">
        <v>2.6715371127995327</v>
      </c>
      <c r="I2135">
        <v>2.7237142735134561</v>
      </c>
      <c r="J2135" s="1" t="s">
        <v>7367</v>
      </c>
    </row>
    <row r="2136" spans="1:10" x14ac:dyDescent="0.25">
      <c r="A2136" s="1" t="s">
        <v>7368</v>
      </c>
      <c r="B2136" s="1" t="s">
        <v>1283</v>
      </c>
      <c r="C2136">
        <v>0.36076418402568522</v>
      </c>
      <c r="D2136">
        <v>0.72466754251915966</v>
      </c>
      <c r="E2136">
        <f>-LOG(GO_Biological_Process_2021_table[[#This Row],[Adjusted P-value]],10)</f>
        <v>0.13986119006919148</v>
      </c>
      <c r="F2136">
        <v>0</v>
      </c>
      <c r="G2136">
        <v>0</v>
      </c>
      <c r="H2136">
        <v>2.6715371127995327</v>
      </c>
      <c r="I2136">
        <v>2.7237142735134561</v>
      </c>
      <c r="J2136" s="1" t="s">
        <v>2116</v>
      </c>
    </row>
    <row r="2137" spans="1:10" x14ac:dyDescent="0.25">
      <c r="A2137" s="1" t="s">
        <v>7369</v>
      </c>
      <c r="B2137" s="1" t="s">
        <v>1283</v>
      </c>
      <c r="C2137">
        <v>0.36076418402568522</v>
      </c>
      <c r="D2137">
        <v>0.72466754251915966</v>
      </c>
      <c r="E2137">
        <f>-LOG(GO_Biological_Process_2021_table[[#This Row],[Adjusted P-value]],10)</f>
        <v>0.13986119006919148</v>
      </c>
      <c r="F2137">
        <v>0</v>
      </c>
      <c r="G2137">
        <v>0</v>
      </c>
      <c r="H2137">
        <v>2.6715371127995327</v>
      </c>
      <c r="I2137">
        <v>2.7237142735134561</v>
      </c>
      <c r="J2137" s="1" t="s">
        <v>1494</v>
      </c>
    </row>
    <row r="2138" spans="1:10" x14ac:dyDescent="0.25">
      <c r="A2138" s="1" t="s">
        <v>7370</v>
      </c>
      <c r="B2138" s="1" t="s">
        <v>1283</v>
      </c>
      <c r="C2138">
        <v>0.36076418402568522</v>
      </c>
      <c r="D2138">
        <v>0.72466754251915966</v>
      </c>
      <c r="E2138">
        <f>-LOG(GO_Biological_Process_2021_table[[#This Row],[Adjusted P-value]],10)</f>
        <v>0.13986119006919148</v>
      </c>
      <c r="F2138">
        <v>0</v>
      </c>
      <c r="G2138">
        <v>0</v>
      </c>
      <c r="H2138">
        <v>2.6715371127995327</v>
      </c>
      <c r="I2138">
        <v>2.7237142735134561</v>
      </c>
      <c r="J2138" s="1" t="s">
        <v>2716</v>
      </c>
    </row>
    <row r="2139" spans="1:10" x14ac:dyDescent="0.25">
      <c r="A2139" s="1" t="s">
        <v>7371</v>
      </c>
      <c r="B2139" s="1" t="s">
        <v>1283</v>
      </c>
      <c r="C2139">
        <v>0.36076418402568522</v>
      </c>
      <c r="D2139">
        <v>0.72466754251915966</v>
      </c>
      <c r="E2139">
        <f>-LOG(GO_Biological_Process_2021_table[[#This Row],[Adjusted P-value]],10)</f>
        <v>0.13986119006919148</v>
      </c>
      <c r="F2139">
        <v>0</v>
      </c>
      <c r="G2139">
        <v>0</v>
      </c>
      <c r="H2139">
        <v>2.6715371127995327</v>
      </c>
      <c r="I2139">
        <v>2.7237142735134561</v>
      </c>
      <c r="J2139" s="1" t="s">
        <v>7372</v>
      </c>
    </row>
    <row r="2140" spans="1:10" x14ac:dyDescent="0.25">
      <c r="A2140" s="1" t="s">
        <v>7373</v>
      </c>
      <c r="B2140" s="1" t="s">
        <v>1283</v>
      </c>
      <c r="C2140">
        <v>0.36076418402568522</v>
      </c>
      <c r="D2140">
        <v>0.72466754251915966</v>
      </c>
      <c r="E2140">
        <f>-LOG(GO_Biological_Process_2021_table[[#This Row],[Adjusted P-value]],10)</f>
        <v>0.13986119006919148</v>
      </c>
      <c r="F2140">
        <v>0</v>
      </c>
      <c r="G2140">
        <v>0</v>
      </c>
      <c r="H2140">
        <v>2.6715371127995327</v>
      </c>
      <c r="I2140">
        <v>2.7237142735134561</v>
      </c>
      <c r="J2140" s="1" t="s">
        <v>7374</v>
      </c>
    </row>
    <row r="2141" spans="1:10" x14ac:dyDescent="0.25">
      <c r="A2141" s="1" t="s">
        <v>7375</v>
      </c>
      <c r="B2141" s="1" t="s">
        <v>1283</v>
      </c>
      <c r="C2141">
        <v>0.36076418402568522</v>
      </c>
      <c r="D2141">
        <v>0.72466754251915966</v>
      </c>
      <c r="E2141">
        <f>-LOG(GO_Biological_Process_2021_table[[#This Row],[Adjusted P-value]],10)</f>
        <v>0.13986119006919148</v>
      </c>
      <c r="F2141">
        <v>0</v>
      </c>
      <c r="G2141">
        <v>0</v>
      </c>
      <c r="H2141">
        <v>2.6715371127995327</v>
      </c>
      <c r="I2141">
        <v>2.7237142735134561</v>
      </c>
      <c r="J2141" s="1" t="s">
        <v>2324</v>
      </c>
    </row>
    <row r="2142" spans="1:10" x14ac:dyDescent="0.25">
      <c r="A2142" s="1" t="s">
        <v>7376</v>
      </c>
      <c r="B2142" s="1" t="s">
        <v>1283</v>
      </c>
      <c r="C2142">
        <v>0.36076418402568522</v>
      </c>
      <c r="D2142">
        <v>0.72466754251915966</v>
      </c>
      <c r="E2142">
        <f>-LOG(GO_Biological_Process_2021_table[[#This Row],[Adjusted P-value]],10)</f>
        <v>0.13986119006919148</v>
      </c>
      <c r="F2142">
        <v>0</v>
      </c>
      <c r="G2142">
        <v>0</v>
      </c>
      <c r="H2142">
        <v>2.6715371127995327</v>
      </c>
      <c r="I2142">
        <v>2.7237142735134561</v>
      </c>
      <c r="J2142" s="1" t="s">
        <v>7377</v>
      </c>
    </row>
    <row r="2143" spans="1:10" x14ac:dyDescent="0.25">
      <c r="A2143" s="1" t="s">
        <v>7378</v>
      </c>
      <c r="B2143" s="1" t="s">
        <v>1283</v>
      </c>
      <c r="C2143">
        <v>0.36076418402568522</v>
      </c>
      <c r="D2143">
        <v>0.72466754251915966</v>
      </c>
      <c r="E2143">
        <f>-LOG(GO_Biological_Process_2021_table[[#This Row],[Adjusted P-value]],10)</f>
        <v>0.13986119006919148</v>
      </c>
      <c r="F2143">
        <v>0</v>
      </c>
      <c r="G2143">
        <v>0</v>
      </c>
      <c r="H2143">
        <v>2.6715371127995327</v>
      </c>
      <c r="I2143">
        <v>2.7237142735134561</v>
      </c>
      <c r="J2143" s="1" t="s">
        <v>7362</v>
      </c>
    </row>
    <row r="2144" spans="1:10" x14ac:dyDescent="0.25">
      <c r="A2144" s="1" t="s">
        <v>7379</v>
      </c>
      <c r="B2144" s="1" t="s">
        <v>1283</v>
      </c>
      <c r="C2144">
        <v>0.36076418402568522</v>
      </c>
      <c r="D2144">
        <v>0.72466754251915966</v>
      </c>
      <c r="E2144">
        <f>-LOG(GO_Biological_Process_2021_table[[#This Row],[Adjusted P-value]],10)</f>
        <v>0.13986119006919148</v>
      </c>
      <c r="F2144">
        <v>0</v>
      </c>
      <c r="G2144">
        <v>0</v>
      </c>
      <c r="H2144">
        <v>2.6715371127995327</v>
      </c>
      <c r="I2144">
        <v>2.7237142735134561</v>
      </c>
      <c r="J2144" s="1" t="s">
        <v>2792</v>
      </c>
    </row>
    <row r="2145" spans="1:10" x14ac:dyDescent="0.25">
      <c r="A2145" s="1" t="s">
        <v>7380</v>
      </c>
      <c r="B2145" s="1" t="s">
        <v>1283</v>
      </c>
      <c r="C2145">
        <v>0.36076418402568522</v>
      </c>
      <c r="D2145">
        <v>0.72466754251915966</v>
      </c>
      <c r="E2145">
        <f>-LOG(GO_Biological_Process_2021_table[[#This Row],[Adjusted P-value]],10)</f>
        <v>0.13986119006919148</v>
      </c>
      <c r="F2145">
        <v>0</v>
      </c>
      <c r="G2145">
        <v>0</v>
      </c>
      <c r="H2145">
        <v>2.6715371127995327</v>
      </c>
      <c r="I2145">
        <v>2.7237142735134561</v>
      </c>
      <c r="J2145" s="1" t="s">
        <v>7381</v>
      </c>
    </row>
    <row r="2146" spans="1:10" x14ac:dyDescent="0.25">
      <c r="A2146" s="1" t="s">
        <v>7382</v>
      </c>
      <c r="B2146" s="1" t="s">
        <v>1283</v>
      </c>
      <c r="C2146">
        <v>0.36076418402568522</v>
      </c>
      <c r="D2146">
        <v>0.72466754251915966</v>
      </c>
      <c r="E2146">
        <f>-LOG(GO_Biological_Process_2021_table[[#This Row],[Adjusted P-value]],10)</f>
        <v>0.13986119006919148</v>
      </c>
      <c r="F2146">
        <v>0</v>
      </c>
      <c r="G2146">
        <v>0</v>
      </c>
      <c r="H2146">
        <v>2.6715371127995327</v>
      </c>
      <c r="I2146">
        <v>2.7237142735134561</v>
      </c>
      <c r="J2146" s="1" t="s">
        <v>1494</v>
      </c>
    </row>
    <row r="2147" spans="1:10" x14ac:dyDescent="0.25">
      <c r="A2147" s="1" t="s">
        <v>7383</v>
      </c>
      <c r="B2147" s="1" t="s">
        <v>1283</v>
      </c>
      <c r="C2147">
        <v>0.36076418402568522</v>
      </c>
      <c r="D2147">
        <v>0.72466754251915966</v>
      </c>
      <c r="E2147">
        <f>-LOG(GO_Biological_Process_2021_table[[#This Row],[Adjusted P-value]],10)</f>
        <v>0.13986119006919148</v>
      </c>
      <c r="F2147">
        <v>0</v>
      </c>
      <c r="G2147">
        <v>0</v>
      </c>
      <c r="H2147">
        <v>2.6715371127995327</v>
      </c>
      <c r="I2147">
        <v>2.7237142735134561</v>
      </c>
      <c r="J2147" s="1" t="s">
        <v>7384</v>
      </c>
    </row>
    <row r="2148" spans="1:10" x14ac:dyDescent="0.25">
      <c r="A2148" s="1" t="s">
        <v>7385</v>
      </c>
      <c r="B2148" s="1" t="s">
        <v>1283</v>
      </c>
      <c r="C2148">
        <v>0.36076418402568522</v>
      </c>
      <c r="D2148">
        <v>0.72466754251915966</v>
      </c>
      <c r="E2148">
        <f>-LOG(GO_Biological_Process_2021_table[[#This Row],[Adjusted P-value]],10)</f>
        <v>0.13986119006919148</v>
      </c>
      <c r="F2148">
        <v>0</v>
      </c>
      <c r="G2148">
        <v>0</v>
      </c>
      <c r="H2148">
        <v>2.6715371127995327</v>
      </c>
      <c r="I2148">
        <v>2.7237142735134561</v>
      </c>
      <c r="J2148" s="1" t="s">
        <v>7386</v>
      </c>
    </row>
    <row r="2149" spans="1:10" x14ac:dyDescent="0.25">
      <c r="A2149" s="1" t="s">
        <v>7387</v>
      </c>
      <c r="B2149" s="1" t="s">
        <v>1283</v>
      </c>
      <c r="C2149">
        <v>0.36076418402568522</v>
      </c>
      <c r="D2149">
        <v>0.72466754251915966</v>
      </c>
      <c r="E2149">
        <f>-LOG(GO_Biological_Process_2021_table[[#This Row],[Adjusted P-value]],10)</f>
        <v>0.13986119006919148</v>
      </c>
      <c r="F2149">
        <v>0</v>
      </c>
      <c r="G2149">
        <v>0</v>
      </c>
      <c r="H2149">
        <v>2.6715371127995327</v>
      </c>
      <c r="I2149">
        <v>2.7237142735134561</v>
      </c>
      <c r="J2149" s="1" t="s">
        <v>7388</v>
      </c>
    </row>
    <row r="2150" spans="1:10" x14ac:dyDescent="0.25">
      <c r="A2150" s="1" t="s">
        <v>7389</v>
      </c>
      <c r="B2150" s="1" t="s">
        <v>1283</v>
      </c>
      <c r="C2150">
        <v>0.36076418402568522</v>
      </c>
      <c r="D2150">
        <v>0.72466754251915966</v>
      </c>
      <c r="E2150">
        <f>-LOG(GO_Biological_Process_2021_table[[#This Row],[Adjusted P-value]],10)</f>
        <v>0.13986119006919148</v>
      </c>
      <c r="F2150">
        <v>0</v>
      </c>
      <c r="G2150">
        <v>0</v>
      </c>
      <c r="H2150">
        <v>2.6715371127995327</v>
      </c>
      <c r="I2150">
        <v>2.7237142735134561</v>
      </c>
      <c r="J2150" s="1" t="s">
        <v>1498</v>
      </c>
    </row>
    <row r="2151" spans="1:10" x14ac:dyDescent="0.25">
      <c r="A2151" s="1" t="s">
        <v>7390</v>
      </c>
      <c r="B2151" s="1" t="s">
        <v>1283</v>
      </c>
      <c r="C2151">
        <v>0.36076418402568522</v>
      </c>
      <c r="D2151">
        <v>0.72466754251915966</v>
      </c>
      <c r="E2151">
        <f>-LOG(GO_Biological_Process_2021_table[[#This Row],[Adjusted P-value]],10)</f>
        <v>0.13986119006919148</v>
      </c>
      <c r="F2151">
        <v>0</v>
      </c>
      <c r="G2151">
        <v>0</v>
      </c>
      <c r="H2151">
        <v>2.6715371127995327</v>
      </c>
      <c r="I2151">
        <v>2.7237142735134561</v>
      </c>
      <c r="J2151" s="1" t="s">
        <v>7391</v>
      </c>
    </row>
    <row r="2152" spans="1:10" x14ac:dyDescent="0.25">
      <c r="A2152" s="1" t="s">
        <v>7392</v>
      </c>
      <c r="B2152" s="1" t="s">
        <v>1283</v>
      </c>
      <c r="C2152">
        <v>0.36076418402568522</v>
      </c>
      <c r="D2152">
        <v>0.72466754251915966</v>
      </c>
      <c r="E2152">
        <f>-LOG(GO_Biological_Process_2021_table[[#This Row],[Adjusted P-value]],10)</f>
        <v>0.13986119006919148</v>
      </c>
      <c r="F2152">
        <v>0</v>
      </c>
      <c r="G2152">
        <v>0</v>
      </c>
      <c r="H2152">
        <v>2.6715371127995327</v>
      </c>
      <c r="I2152">
        <v>2.7237142735134561</v>
      </c>
      <c r="J2152" s="1" t="s">
        <v>1304</v>
      </c>
    </row>
    <row r="2153" spans="1:10" x14ac:dyDescent="0.25">
      <c r="A2153" s="1" t="s">
        <v>7393</v>
      </c>
      <c r="B2153" s="1" t="s">
        <v>1283</v>
      </c>
      <c r="C2153">
        <v>0.36076418402568522</v>
      </c>
      <c r="D2153">
        <v>0.72466754251915966</v>
      </c>
      <c r="E2153">
        <f>-LOG(GO_Biological_Process_2021_table[[#This Row],[Adjusted P-value]],10)</f>
        <v>0.13986119006919148</v>
      </c>
      <c r="F2153">
        <v>0</v>
      </c>
      <c r="G2153">
        <v>0</v>
      </c>
      <c r="H2153">
        <v>2.6715371127995327</v>
      </c>
      <c r="I2153">
        <v>2.7237142735134561</v>
      </c>
      <c r="J2153" s="1" t="s">
        <v>7372</v>
      </c>
    </row>
    <row r="2154" spans="1:10" x14ac:dyDescent="0.25">
      <c r="A2154" s="1" t="s">
        <v>7394</v>
      </c>
      <c r="B2154" s="1" t="s">
        <v>1283</v>
      </c>
      <c r="C2154">
        <v>0.36076418402568522</v>
      </c>
      <c r="D2154">
        <v>0.72466754251915966</v>
      </c>
      <c r="E2154">
        <f>-LOG(GO_Biological_Process_2021_table[[#This Row],[Adjusted P-value]],10)</f>
        <v>0.13986119006919148</v>
      </c>
      <c r="F2154">
        <v>0</v>
      </c>
      <c r="G2154">
        <v>0</v>
      </c>
      <c r="H2154">
        <v>2.6715371127995327</v>
      </c>
      <c r="I2154">
        <v>2.7237142735134561</v>
      </c>
      <c r="J2154" s="1" t="s">
        <v>1734</v>
      </c>
    </row>
    <row r="2155" spans="1:10" x14ac:dyDescent="0.25">
      <c r="A2155" s="1" t="s">
        <v>7395</v>
      </c>
      <c r="B2155" s="1" t="s">
        <v>1283</v>
      </c>
      <c r="C2155">
        <v>0.36076418402568522</v>
      </c>
      <c r="D2155">
        <v>0.72466754251915966</v>
      </c>
      <c r="E2155">
        <f>-LOG(GO_Biological_Process_2021_table[[#This Row],[Adjusted P-value]],10)</f>
        <v>0.13986119006919148</v>
      </c>
      <c r="F2155">
        <v>0</v>
      </c>
      <c r="G2155">
        <v>0</v>
      </c>
      <c r="H2155">
        <v>2.6715371127995327</v>
      </c>
      <c r="I2155">
        <v>2.7237142735134561</v>
      </c>
      <c r="J2155" s="1" t="s">
        <v>7396</v>
      </c>
    </row>
    <row r="2156" spans="1:10" x14ac:dyDescent="0.25">
      <c r="A2156" s="1" t="s">
        <v>7397</v>
      </c>
      <c r="B2156" s="1" t="s">
        <v>1283</v>
      </c>
      <c r="C2156">
        <v>0.36076418402568522</v>
      </c>
      <c r="D2156">
        <v>0.72466754251915966</v>
      </c>
      <c r="E2156">
        <f>-LOG(GO_Biological_Process_2021_table[[#This Row],[Adjusted P-value]],10)</f>
        <v>0.13986119006919148</v>
      </c>
      <c r="F2156">
        <v>0</v>
      </c>
      <c r="G2156">
        <v>0</v>
      </c>
      <c r="H2156">
        <v>2.6715371127995327</v>
      </c>
      <c r="I2156">
        <v>2.7237142735134561</v>
      </c>
      <c r="J2156" s="1" t="s">
        <v>7398</v>
      </c>
    </row>
    <row r="2157" spans="1:10" x14ac:dyDescent="0.25">
      <c r="A2157" s="1" t="s">
        <v>7399</v>
      </c>
      <c r="B2157" s="1" t="s">
        <v>1283</v>
      </c>
      <c r="C2157">
        <v>0.36076418402568522</v>
      </c>
      <c r="D2157">
        <v>0.72466754251915966</v>
      </c>
      <c r="E2157">
        <f>-LOG(GO_Biological_Process_2021_table[[#This Row],[Adjusted P-value]],10)</f>
        <v>0.13986119006919148</v>
      </c>
      <c r="F2157">
        <v>0</v>
      </c>
      <c r="G2157">
        <v>0</v>
      </c>
      <c r="H2157">
        <v>2.6715371127995327</v>
      </c>
      <c r="I2157">
        <v>2.7237142735134561</v>
      </c>
      <c r="J2157" s="1" t="s">
        <v>7400</v>
      </c>
    </row>
    <row r="2158" spans="1:10" x14ac:dyDescent="0.25">
      <c r="A2158" s="1" t="s">
        <v>7401</v>
      </c>
      <c r="B2158" s="1" t="s">
        <v>1283</v>
      </c>
      <c r="C2158">
        <v>0.36076418402568522</v>
      </c>
      <c r="D2158">
        <v>0.72466754251915966</v>
      </c>
      <c r="E2158">
        <f>-LOG(GO_Biological_Process_2021_table[[#This Row],[Adjusted P-value]],10)</f>
        <v>0.13986119006919148</v>
      </c>
      <c r="F2158">
        <v>0</v>
      </c>
      <c r="G2158">
        <v>0</v>
      </c>
      <c r="H2158">
        <v>2.6715371127995327</v>
      </c>
      <c r="I2158">
        <v>2.7237142735134561</v>
      </c>
      <c r="J2158" s="1" t="s">
        <v>7402</v>
      </c>
    </row>
    <row r="2159" spans="1:10" x14ac:dyDescent="0.25">
      <c r="A2159" s="1" t="s">
        <v>7403</v>
      </c>
      <c r="B2159" s="1" t="s">
        <v>1283</v>
      </c>
      <c r="C2159">
        <v>0.36076418402568522</v>
      </c>
      <c r="D2159">
        <v>0.72466754251915966</v>
      </c>
      <c r="E2159">
        <f>-LOG(GO_Biological_Process_2021_table[[#This Row],[Adjusted P-value]],10)</f>
        <v>0.13986119006919148</v>
      </c>
      <c r="F2159">
        <v>0</v>
      </c>
      <c r="G2159">
        <v>0</v>
      </c>
      <c r="H2159">
        <v>2.6715371127995327</v>
      </c>
      <c r="I2159">
        <v>2.7237142735134561</v>
      </c>
      <c r="J2159" s="1" t="s">
        <v>7402</v>
      </c>
    </row>
    <row r="2160" spans="1:10" x14ac:dyDescent="0.25">
      <c r="A2160" s="1" t="s">
        <v>7404</v>
      </c>
      <c r="B2160" s="1" t="s">
        <v>1283</v>
      </c>
      <c r="C2160">
        <v>0.36076418402568522</v>
      </c>
      <c r="D2160">
        <v>0.72466754251915966</v>
      </c>
      <c r="E2160">
        <f>-LOG(GO_Biological_Process_2021_table[[#This Row],[Adjusted P-value]],10)</f>
        <v>0.13986119006919148</v>
      </c>
      <c r="F2160">
        <v>0</v>
      </c>
      <c r="G2160">
        <v>0</v>
      </c>
      <c r="H2160">
        <v>2.6715371127995327</v>
      </c>
      <c r="I2160">
        <v>2.7237142735134561</v>
      </c>
      <c r="J2160" s="1" t="s">
        <v>1310</v>
      </c>
    </row>
    <row r="2161" spans="1:10" x14ac:dyDescent="0.25">
      <c r="A2161" s="1" t="s">
        <v>7405</v>
      </c>
      <c r="B2161" s="1" t="s">
        <v>1283</v>
      </c>
      <c r="C2161">
        <v>0.36076418402568522</v>
      </c>
      <c r="D2161">
        <v>0.72466754251915966</v>
      </c>
      <c r="E2161">
        <f>-LOG(GO_Biological_Process_2021_table[[#This Row],[Adjusted P-value]],10)</f>
        <v>0.13986119006919148</v>
      </c>
      <c r="F2161">
        <v>0</v>
      </c>
      <c r="G2161">
        <v>0</v>
      </c>
      <c r="H2161">
        <v>2.6715371127995327</v>
      </c>
      <c r="I2161">
        <v>2.7237142735134561</v>
      </c>
      <c r="J2161" s="1" t="s">
        <v>1500</v>
      </c>
    </row>
    <row r="2162" spans="1:10" x14ac:dyDescent="0.25">
      <c r="A2162" s="1" t="s">
        <v>7406</v>
      </c>
      <c r="B2162" s="1" t="s">
        <v>1283</v>
      </c>
      <c r="C2162">
        <v>0.36076418402568522</v>
      </c>
      <c r="D2162">
        <v>0.72466754251915966</v>
      </c>
      <c r="E2162">
        <f>-LOG(GO_Biological_Process_2021_table[[#This Row],[Adjusted P-value]],10)</f>
        <v>0.13986119006919148</v>
      </c>
      <c r="F2162">
        <v>0</v>
      </c>
      <c r="G2162">
        <v>0</v>
      </c>
      <c r="H2162">
        <v>2.6715371127995327</v>
      </c>
      <c r="I2162">
        <v>2.7237142735134561</v>
      </c>
      <c r="J2162" s="1" t="s">
        <v>2204</v>
      </c>
    </row>
    <row r="2163" spans="1:10" x14ac:dyDescent="0.25">
      <c r="A2163" s="1" t="s">
        <v>7407</v>
      </c>
      <c r="B2163" s="1" t="s">
        <v>1283</v>
      </c>
      <c r="C2163">
        <v>0.36076418402568522</v>
      </c>
      <c r="D2163">
        <v>0.72466754251915966</v>
      </c>
      <c r="E2163">
        <f>-LOG(GO_Biological_Process_2021_table[[#This Row],[Adjusted P-value]],10)</f>
        <v>0.13986119006919148</v>
      </c>
      <c r="F2163">
        <v>0</v>
      </c>
      <c r="G2163">
        <v>0</v>
      </c>
      <c r="H2163">
        <v>2.6715371127995327</v>
      </c>
      <c r="I2163">
        <v>2.7237142735134561</v>
      </c>
      <c r="J2163" s="1" t="s">
        <v>7408</v>
      </c>
    </row>
    <row r="2164" spans="1:10" x14ac:dyDescent="0.25">
      <c r="A2164" s="1" t="s">
        <v>7409</v>
      </c>
      <c r="B2164" s="1" t="s">
        <v>1283</v>
      </c>
      <c r="C2164">
        <v>0.36076418402568522</v>
      </c>
      <c r="D2164">
        <v>0.72466754251915966</v>
      </c>
      <c r="E2164">
        <f>-LOG(GO_Biological_Process_2021_table[[#This Row],[Adjusted P-value]],10)</f>
        <v>0.13986119006919148</v>
      </c>
      <c r="F2164">
        <v>0</v>
      </c>
      <c r="G2164">
        <v>0</v>
      </c>
      <c r="H2164">
        <v>2.6715371127995327</v>
      </c>
      <c r="I2164">
        <v>2.7237142735134561</v>
      </c>
      <c r="J2164" s="1" t="s">
        <v>7410</v>
      </c>
    </row>
    <row r="2165" spans="1:10" x14ac:dyDescent="0.25">
      <c r="A2165" s="1" t="s">
        <v>7411</v>
      </c>
      <c r="B2165" s="1" t="s">
        <v>1283</v>
      </c>
      <c r="C2165">
        <v>0.36076418402568522</v>
      </c>
      <c r="D2165">
        <v>0.72466754251915966</v>
      </c>
      <c r="E2165">
        <f>-LOG(GO_Biological_Process_2021_table[[#This Row],[Adjusted P-value]],10)</f>
        <v>0.13986119006919148</v>
      </c>
      <c r="F2165">
        <v>0</v>
      </c>
      <c r="G2165">
        <v>0</v>
      </c>
      <c r="H2165">
        <v>2.6715371127995327</v>
      </c>
      <c r="I2165">
        <v>2.7237142735134561</v>
      </c>
      <c r="J2165" s="1" t="s">
        <v>7400</v>
      </c>
    </row>
    <row r="2166" spans="1:10" x14ac:dyDescent="0.25">
      <c r="A2166" s="1" t="s">
        <v>7412</v>
      </c>
      <c r="B2166" s="1" t="s">
        <v>1283</v>
      </c>
      <c r="C2166">
        <v>0.36076418402568522</v>
      </c>
      <c r="D2166">
        <v>0.72466754251915966</v>
      </c>
      <c r="E2166">
        <f>-LOG(GO_Biological_Process_2021_table[[#This Row],[Adjusted P-value]],10)</f>
        <v>0.13986119006919148</v>
      </c>
      <c r="F2166">
        <v>0</v>
      </c>
      <c r="G2166">
        <v>0</v>
      </c>
      <c r="H2166">
        <v>2.6715371127995327</v>
      </c>
      <c r="I2166">
        <v>2.7237142735134561</v>
      </c>
      <c r="J2166" s="1" t="s">
        <v>7413</v>
      </c>
    </row>
    <row r="2167" spans="1:10" x14ac:dyDescent="0.25">
      <c r="A2167" s="1" t="s">
        <v>7414</v>
      </c>
      <c r="B2167" s="1" t="s">
        <v>1283</v>
      </c>
      <c r="C2167">
        <v>0.36076418402568522</v>
      </c>
      <c r="D2167">
        <v>0.72466754251915966</v>
      </c>
      <c r="E2167">
        <f>-LOG(GO_Biological_Process_2021_table[[#This Row],[Adjusted P-value]],10)</f>
        <v>0.13986119006919148</v>
      </c>
      <c r="F2167">
        <v>0</v>
      </c>
      <c r="G2167">
        <v>0</v>
      </c>
      <c r="H2167">
        <v>2.6715371127995327</v>
      </c>
      <c r="I2167">
        <v>2.7237142735134561</v>
      </c>
      <c r="J2167" s="1" t="s">
        <v>7413</v>
      </c>
    </row>
    <row r="2168" spans="1:10" x14ac:dyDescent="0.25">
      <c r="A2168" s="1" t="s">
        <v>7415</v>
      </c>
      <c r="B2168" s="1" t="s">
        <v>1283</v>
      </c>
      <c r="C2168">
        <v>0.36076418402568522</v>
      </c>
      <c r="D2168">
        <v>0.72466754251915966</v>
      </c>
      <c r="E2168">
        <f>-LOG(GO_Biological_Process_2021_table[[#This Row],[Adjusted P-value]],10)</f>
        <v>0.13986119006919148</v>
      </c>
      <c r="F2168">
        <v>0</v>
      </c>
      <c r="G2168">
        <v>0</v>
      </c>
      <c r="H2168">
        <v>2.6715371127995327</v>
      </c>
      <c r="I2168">
        <v>2.7237142735134561</v>
      </c>
      <c r="J2168" s="1" t="s">
        <v>7416</v>
      </c>
    </row>
    <row r="2169" spans="1:10" x14ac:dyDescent="0.25">
      <c r="A2169" s="1" t="s">
        <v>7417</v>
      </c>
      <c r="B2169" s="1" t="s">
        <v>1283</v>
      </c>
      <c r="C2169">
        <v>0.36076418402568522</v>
      </c>
      <c r="D2169">
        <v>0.72466754251915966</v>
      </c>
      <c r="E2169">
        <f>-LOG(GO_Biological_Process_2021_table[[#This Row],[Adjusted P-value]],10)</f>
        <v>0.13986119006919148</v>
      </c>
      <c r="F2169">
        <v>0</v>
      </c>
      <c r="G2169">
        <v>0</v>
      </c>
      <c r="H2169">
        <v>2.6715371127995327</v>
      </c>
      <c r="I2169">
        <v>2.7237142735134561</v>
      </c>
      <c r="J2169" s="1" t="s">
        <v>7418</v>
      </c>
    </row>
    <row r="2170" spans="1:10" x14ac:dyDescent="0.25">
      <c r="A2170" s="1" t="s">
        <v>7419</v>
      </c>
      <c r="B2170" s="1" t="s">
        <v>1283</v>
      </c>
      <c r="C2170">
        <v>0.36076418402568522</v>
      </c>
      <c r="D2170">
        <v>0.72466754251915966</v>
      </c>
      <c r="E2170">
        <f>-LOG(GO_Biological_Process_2021_table[[#This Row],[Adjusted P-value]],10)</f>
        <v>0.13986119006919148</v>
      </c>
      <c r="F2170">
        <v>0</v>
      </c>
      <c r="G2170">
        <v>0</v>
      </c>
      <c r="H2170">
        <v>2.6715371127995327</v>
      </c>
      <c r="I2170">
        <v>2.7237142735134561</v>
      </c>
      <c r="J2170" s="1" t="s">
        <v>7420</v>
      </c>
    </row>
    <row r="2171" spans="1:10" x14ac:dyDescent="0.25">
      <c r="A2171" s="1" t="s">
        <v>7421</v>
      </c>
      <c r="B2171" s="1" t="s">
        <v>1283</v>
      </c>
      <c r="C2171">
        <v>0.36076418402568522</v>
      </c>
      <c r="D2171">
        <v>0.72466754251915966</v>
      </c>
      <c r="E2171">
        <f>-LOG(GO_Biological_Process_2021_table[[#This Row],[Adjusted P-value]],10)</f>
        <v>0.13986119006919148</v>
      </c>
      <c r="F2171">
        <v>0</v>
      </c>
      <c r="G2171">
        <v>0</v>
      </c>
      <c r="H2171">
        <v>2.6715371127995327</v>
      </c>
      <c r="I2171">
        <v>2.7237142735134561</v>
      </c>
      <c r="J2171" s="1" t="s">
        <v>7422</v>
      </c>
    </row>
    <row r="2172" spans="1:10" x14ac:dyDescent="0.25">
      <c r="A2172" s="1" t="s">
        <v>7423</v>
      </c>
      <c r="B2172" s="1" t="s">
        <v>1283</v>
      </c>
      <c r="C2172">
        <v>0.36076418402568522</v>
      </c>
      <c r="D2172">
        <v>0.72466754251915966</v>
      </c>
      <c r="E2172">
        <f>-LOG(GO_Biological_Process_2021_table[[#This Row],[Adjusted P-value]],10)</f>
        <v>0.13986119006919148</v>
      </c>
      <c r="F2172">
        <v>0</v>
      </c>
      <c r="G2172">
        <v>0</v>
      </c>
      <c r="H2172">
        <v>2.6715371127995327</v>
      </c>
      <c r="I2172">
        <v>2.7237142735134561</v>
      </c>
      <c r="J2172" s="1" t="s">
        <v>1490</v>
      </c>
    </row>
    <row r="2173" spans="1:10" x14ac:dyDescent="0.25">
      <c r="A2173" s="1" t="s">
        <v>7424</v>
      </c>
      <c r="B2173" s="1" t="s">
        <v>1283</v>
      </c>
      <c r="C2173">
        <v>0.36076418402568522</v>
      </c>
      <c r="D2173">
        <v>0.72466754251915966</v>
      </c>
      <c r="E2173">
        <f>-LOG(GO_Biological_Process_2021_table[[#This Row],[Adjusted P-value]],10)</f>
        <v>0.13986119006919148</v>
      </c>
      <c r="F2173">
        <v>0</v>
      </c>
      <c r="G2173">
        <v>0</v>
      </c>
      <c r="H2173">
        <v>2.6715371127995327</v>
      </c>
      <c r="I2173">
        <v>2.7237142735134561</v>
      </c>
      <c r="J2173" s="1" t="s">
        <v>7388</v>
      </c>
    </row>
    <row r="2174" spans="1:10" x14ac:dyDescent="0.25">
      <c r="A2174" s="1" t="s">
        <v>7425</v>
      </c>
      <c r="B2174" s="1" t="s">
        <v>1283</v>
      </c>
      <c r="C2174">
        <v>0.36076418402568522</v>
      </c>
      <c r="D2174">
        <v>0.72466754251915966</v>
      </c>
      <c r="E2174">
        <f>-LOG(GO_Biological_Process_2021_table[[#This Row],[Adjusted P-value]],10)</f>
        <v>0.13986119006919148</v>
      </c>
      <c r="F2174">
        <v>0</v>
      </c>
      <c r="G2174">
        <v>0</v>
      </c>
      <c r="H2174">
        <v>2.6715371127995327</v>
      </c>
      <c r="I2174">
        <v>2.7237142735134561</v>
      </c>
      <c r="J2174" s="1" t="s">
        <v>7426</v>
      </c>
    </row>
    <row r="2175" spans="1:10" x14ac:dyDescent="0.25">
      <c r="A2175" s="1" t="s">
        <v>7427</v>
      </c>
      <c r="B2175" s="1" t="s">
        <v>1283</v>
      </c>
      <c r="C2175">
        <v>0.36076418402568522</v>
      </c>
      <c r="D2175">
        <v>0.72466754251915966</v>
      </c>
      <c r="E2175">
        <f>-LOG(GO_Biological_Process_2021_table[[#This Row],[Adjusted P-value]],10)</f>
        <v>0.13986119006919148</v>
      </c>
      <c r="F2175">
        <v>0</v>
      </c>
      <c r="G2175">
        <v>0</v>
      </c>
      <c r="H2175">
        <v>2.6715371127995327</v>
      </c>
      <c r="I2175">
        <v>2.7237142735134561</v>
      </c>
      <c r="J2175" s="1" t="s">
        <v>2716</v>
      </c>
    </row>
    <row r="2176" spans="1:10" x14ac:dyDescent="0.25">
      <c r="A2176" s="1" t="s">
        <v>7428</v>
      </c>
      <c r="B2176" s="1" t="s">
        <v>1283</v>
      </c>
      <c r="C2176">
        <v>0.36076418402568522</v>
      </c>
      <c r="D2176">
        <v>0.72466754251915966</v>
      </c>
      <c r="E2176">
        <f>-LOG(GO_Biological_Process_2021_table[[#This Row],[Adjusted P-value]],10)</f>
        <v>0.13986119006919148</v>
      </c>
      <c r="F2176">
        <v>0</v>
      </c>
      <c r="G2176">
        <v>0</v>
      </c>
      <c r="H2176">
        <v>2.6715371127995327</v>
      </c>
      <c r="I2176">
        <v>2.7237142735134561</v>
      </c>
      <c r="J2176" s="1" t="s">
        <v>1725</v>
      </c>
    </row>
    <row r="2177" spans="1:10" x14ac:dyDescent="0.25">
      <c r="A2177" s="1" t="s">
        <v>7429</v>
      </c>
      <c r="B2177" s="1" t="s">
        <v>1283</v>
      </c>
      <c r="C2177">
        <v>0.36076418402568522</v>
      </c>
      <c r="D2177">
        <v>0.72466754251915966</v>
      </c>
      <c r="E2177">
        <f>-LOG(GO_Biological_Process_2021_table[[#This Row],[Adjusted P-value]],10)</f>
        <v>0.13986119006919148</v>
      </c>
      <c r="F2177">
        <v>0</v>
      </c>
      <c r="G2177">
        <v>0</v>
      </c>
      <c r="H2177">
        <v>2.6715371127995327</v>
      </c>
      <c r="I2177">
        <v>2.7237142735134561</v>
      </c>
      <c r="J2177" s="1" t="s">
        <v>7430</v>
      </c>
    </row>
    <row r="2178" spans="1:10" x14ac:dyDescent="0.25">
      <c r="A2178" s="1" t="s">
        <v>7431</v>
      </c>
      <c r="B2178" s="1" t="s">
        <v>1283</v>
      </c>
      <c r="C2178">
        <v>0.36076418402568522</v>
      </c>
      <c r="D2178">
        <v>0.72466754251915966</v>
      </c>
      <c r="E2178">
        <f>-LOG(GO_Biological_Process_2021_table[[#This Row],[Adjusted P-value]],10)</f>
        <v>0.13986119006919148</v>
      </c>
      <c r="F2178">
        <v>0</v>
      </c>
      <c r="G2178">
        <v>0</v>
      </c>
      <c r="H2178">
        <v>2.6715371127995327</v>
      </c>
      <c r="I2178">
        <v>2.7237142735134561</v>
      </c>
      <c r="J2178" s="1" t="s">
        <v>7432</v>
      </c>
    </row>
    <row r="2179" spans="1:10" x14ac:dyDescent="0.25">
      <c r="A2179" s="1" t="s">
        <v>7433</v>
      </c>
      <c r="B2179" s="1" t="s">
        <v>1283</v>
      </c>
      <c r="C2179">
        <v>0.36076418402568522</v>
      </c>
      <c r="D2179">
        <v>0.72466754251915966</v>
      </c>
      <c r="E2179">
        <f>-LOG(GO_Biological_Process_2021_table[[#This Row],[Adjusted P-value]],10)</f>
        <v>0.13986119006919148</v>
      </c>
      <c r="F2179">
        <v>0</v>
      </c>
      <c r="G2179">
        <v>0</v>
      </c>
      <c r="H2179">
        <v>2.6715371127995327</v>
      </c>
      <c r="I2179">
        <v>2.7237142735134561</v>
      </c>
      <c r="J2179" s="1" t="s">
        <v>7434</v>
      </c>
    </row>
    <row r="2180" spans="1:10" x14ac:dyDescent="0.25">
      <c r="A2180" s="1" t="s">
        <v>7435</v>
      </c>
      <c r="B2180" s="1" t="s">
        <v>1283</v>
      </c>
      <c r="C2180">
        <v>0.36076418402568522</v>
      </c>
      <c r="D2180">
        <v>0.72466754251915966</v>
      </c>
      <c r="E2180">
        <f>-LOG(GO_Biological_Process_2021_table[[#This Row],[Adjusted P-value]],10)</f>
        <v>0.13986119006919148</v>
      </c>
      <c r="F2180">
        <v>0</v>
      </c>
      <c r="G2180">
        <v>0</v>
      </c>
      <c r="H2180">
        <v>2.6715371127995327</v>
      </c>
      <c r="I2180">
        <v>2.7237142735134561</v>
      </c>
      <c r="J2180" s="1" t="s">
        <v>7436</v>
      </c>
    </row>
    <row r="2181" spans="1:10" x14ac:dyDescent="0.25">
      <c r="A2181" s="1" t="s">
        <v>7437</v>
      </c>
      <c r="B2181" s="1" t="s">
        <v>1283</v>
      </c>
      <c r="C2181">
        <v>0.36076418402568522</v>
      </c>
      <c r="D2181">
        <v>0.72466754251915966</v>
      </c>
      <c r="E2181">
        <f>-LOG(GO_Biological_Process_2021_table[[#This Row],[Adjusted P-value]],10)</f>
        <v>0.13986119006919148</v>
      </c>
      <c r="F2181">
        <v>0</v>
      </c>
      <c r="G2181">
        <v>0</v>
      </c>
      <c r="H2181">
        <v>2.6715371127995327</v>
      </c>
      <c r="I2181">
        <v>2.7237142735134561</v>
      </c>
      <c r="J2181" s="1" t="s">
        <v>7438</v>
      </c>
    </row>
    <row r="2182" spans="1:10" x14ac:dyDescent="0.25">
      <c r="A2182" s="1" t="s">
        <v>7439</v>
      </c>
      <c r="B2182" s="1" t="s">
        <v>1283</v>
      </c>
      <c r="C2182">
        <v>0.36076418402568522</v>
      </c>
      <c r="D2182">
        <v>0.72466754251915966</v>
      </c>
      <c r="E2182">
        <f>-LOG(GO_Biological_Process_2021_table[[#This Row],[Adjusted P-value]],10)</f>
        <v>0.13986119006919148</v>
      </c>
      <c r="F2182">
        <v>0</v>
      </c>
      <c r="G2182">
        <v>0</v>
      </c>
      <c r="H2182">
        <v>2.6715371127995327</v>
      </c>
      <c r="I2182">
        <v>2.7237142735134561</v>
      </c>
      <c r="J2182" s="1" t="s">
        <v>7352</v>
      </c>
    </row>
    <row r="2183" spans="1:10" x14ac:dyDescent="0.25">
      <c r="A2183" s="1" t="s">
        <v>7440</v>
      </c>
      <c r="B2183" s="1" t="s">
        <v>1283</v>
      </c>
      <c r="C2183">
        <v>0.36076418402568522</v>
      </c>
      <c r="D2183">
        <v>0.72466754251915966</v>
      </c>
      <c r="E2183">
        <f>-LOG(GO_Biological_Process_2021_table[[#This Row],[Adjusted P-value]],10)</f>
        <v>0.13986119006919148</v>
      </c>
      <c r="F2183">
        <v>0</v>
      </c>
      <c r="G2183">
        <v>0</v>
      </c>
      <c r="H2183">
        <v>2.6715371127995327</v>
      </c>
      <c r="I2183">
        <v>2.7237142735134561</v>
      </c>
      <c r="J2183" s="1" t="s">
        <v>7441</v>
      </c>
    </row>
    <row r="2184" spans="1:10" x14ac:dyDescent="0.25">
      <c r="A2184" s="1" t="s">
        <v>7442</v>
      </c>
      <c r="B2184" s="1" t="s">
        <v>1283</v>
      </c>
      <c r="C2184">
        <v>0.36076418402568522</v>
      </c>
      <c r="D2184">
        <v>0.72466754251915966</v>
      </c>
      <c r="E2184">
        <f>-LOG(GO_Biological_Process_2021_table[[#This Row],[Adjusted P-value]],10)</f>
        <v>0.13986119006919148</v>
      </c>
      <c r="F2184">
        <v>0</v>
      </c>
      <c r="G2184">
        <v>0</v>
      </c>
      <c r="H2184">
        <v>2.6715371127995327</v>
      </c>
      <c r="I2184">
        <v>2.7237142735134561</v>
      </c>
      <c r="J2184" s="1" t="s">
        <v>7443</v>
      </c>
    </row>
    <row r="2185" spans="1:10" x14ac:dyDescent="0.25">
      <c r="A2185" s="1" t="s">
        <v>7444</v>
      </c>
      <c r="B2185" s="1" t="s">
        <v>1283</v>
      </c>
      <c r="C2185">
        <v>0.36076418402568522</v>
      </c>
      <c r="D2185">
        <v>0.72466754251915966</v>
      </c>
      <c r="E2185">
        <f>-LOG(GO_Biological_Process_2021_table[[#This Row],[Adjusted P-value]],10)</f>
        <v>0.13986119006919148</v>
      </c>
      <c r="F2185">
        <v>0</v>
      </c>
      <c r="G2185">
        <v>0</v>
      </c>
      <c r="H2185">
        <v>2.6715371127995327</v>
      </c>
      <c r="I2185">
        <v>2.7237142735134561</v>
      </c>
      <c r="J2185" s="1" t="s">
        <v>7445</v>
      </c>
    </row>
    <row r="2186" spans="1:10" x14ac:dyDescent="0.25">
      <c r="A2186" s="1" t="s">
        <v>7446</v>
      </c>
      <c r="B2186" s="1" t="s">
        <v>1283</v>
      </c>
      <c r="C2186">
        <v>0.36076418402568522</v>
      </c>
      <c r="D2186">
        <v>0.72466754251915966</v>
      </c>
      <c r="E2186">
        <f>-LOG(GO_Biological_Process_2021_table[[#This Row],[Adjusted P-value]],10)</f>
        <v>0.13986119006919148</v>
      </c>
      <c r="F2186">
        <v>0</v>
      </c>
      <c r="G2186">
        <v>0</v>
      </c>
      <c r="H2186">
        <v>2.6715371127995327</v>
      </c>
      <c r="I2186">
        <v>2.7237142735134561</v>
      </c>
      <c r="J2186" s="1" t="s">
        <v>7447</v>
      </c>
    </row>
    <row r="2187" spans="1:10" x14ac:dyDescent="0.25">
      <c r="A2187" s="1" t="s">
        <v>7448</v>
      </c>
      <c r="B2187" s="1" t="s">
        <v>1283</v>
      </c>
      <c r="C2187">
        <v>0.36076418402568522</v>
      </c>
      <c r="D2187">
        <v>0.72466754251915966</v>
      </c>
      <c r="E2187">
        <f>-LOG(GO_Biological_Process_2021_table[[#This Row],[Adjusted P-value]],10)</f>
        <v>0.13986119006919148</v>
      </c>
      <c r="F2187">
        <v>0</v>
      </c>
      <c r="G2187">
        <v>0</v>
      </c>
      <c r="H2187">
        <v>2.6715371127995327</v>
      </c>
      <c r="I2187">
        <v>2.7237142735134561</v>
      </c>
      <c r="J2187" s="1" t="s">
        <v>7447</v>
      </c>
    </row>
    <row r="2188" spans="1:10" x14ac:dyDescent="0.25">
      <c r="A2188" s="1" t="s">
        <v>7449</v>
      </c>
      <c r="B2188" s="1" t="s">
        <v>1283</v>
      </c>
      <c r="C2188">
        <v>0.36076418402568522</v>
      </c>
      <c r="D2188">
        <v>0.72466754251915966</v>
      </c>
      <c r="E2188">
        <f>-LOG(GO_Biological_Process_2021_table[[#This Row],[Adjusted P-value]],10)</f>
        <v>0.13986119006919148</v>
      </c>
      <c r="F2188">
        <v>0</v>
      </c>
      <c r="G2188">
        <v>0</v>
      </c>
      <c r="H2188">
        <v>2.6715371127995327</v>
      </c>
      <c r="I2188">
        <v>2.7237142735134561</v>
      </c>
      <c r="J2188" s="1" t="s">
        <v>7450</v>
      </c>
    </row>
    <row r="2189" spans="1:10" x14ac:dyDescent="0.25">
      <c r="A2189" s="1" t="s">
        <v>7451</v>
      </c>
      <c r="B2189" s="1" t="s">
        <v>1283</v>
      </c>
      <c r="C2189">
        <v>0.36076418402568522</v>
      </c>
      <c r="D2189">
        <v>0.72466754251915966</v>
      </c>
      <c r="E2189">
        <f>-LOG(GO_Biological_Process_2021_table[[#This Row],[Adjusted P-value]],10)</f>
        <v>0.13986119006919148</v>
      </c>
      <c r="F2189">
        <v>0</v>
      </c>
      <c r="G2189">
        <v>0</v>
      </c>
      <c r="H2189">
        <v>2.6715371127995327</v>
      </c>
      <c r="I2189">
        <v>2.7237142735134561</v>
      </c>
      <c r="J2189" s="1" t="s">
        <v>7452</v>
      </c>
    </row>
    <row r="2190" spans="1:10" x14ac:dyDescent="0.25">
      <c r="A2190" s="1" t="s">
        <v>7453</v>
      </c>
      <c r="B2190" s="1" t="s">
        <v>1283</v>
      </c>
      <c r="C2190">
        <v>0.36076418402568522</v>
      </c>
      <c r="D2190">
        <v>0.72466754251915966</v>
      </c>
      <c r="E2190">
        <f>-LOG(GO_Biological_Process_2021_table[[#This Row],[Adjusted P-value]],10)</f>
        <v>0.13986119006919148</v>
      </c>
      <c r="F2190">
        <v>0</v>
      </c>
      <c r="G2190">
        <v>0</v>
      </c>
      <c r="H2190">
        <v>2.6715371127995327</v>
      </c>
      <c r="I2190">
        <v>2.7237142735134561</v>
      </c>
      <c r="J2190" s="1" t="s">
        <v>2809</v>
      </c>
    </row>
    <row r="2191" spans="1:10" x14ac:dyDescent="0.25">
      <c r="A2191" s="1" t="s">
        <v>7454</v>
      </c>
      <c r="B2191" s="1" t="s">
        <v>1283</v>
      </c>
      <c r="C2191">
        <v>0.36076418402568522</v>
      </c>
      <c r="D2191">
        <v>0.72466754251915966</v>
      </c>
      <c r="E2191">
        <f>-LOG(GO_Biological_Process_2021_table[[#This Row],[Adjusted P-value]],10)</f>
        <v>0.13986119006919148</v>
      </c>
      <c r="F2191">
        <v>0</v>
      </c>
      <c r="G2191">
        <v>0</v>
      </c>
      <c r="H2191">
        <v>2.6715371127995327</v>
      </c>
      <c r="I2191">
        <v>2.7237142735134561</v>
      </c>
      <c r="J2191" s="1" t="s">
        <v>7345</v>
      </c>
    </row>
    <row r="2192" spans="1:10" x14ac:dyDescent="0.25">
      <c r="A2192" s="1" t="s">
        <v>7455</v>
      </c>
      <c r="B2192" s="1" t="s">
        <v>1283</v>
      </c>
      <c r="C2192">
        <v>0.36076418402568522</v>
      </c>
      <c r="D2192">
        <v>0.72466754251915966</v>
      </c>
      <c r="E2192">
        <f>-LOG(GO_Biological_Process_2021_table[[#This Row],[Adjusted P-value]],10)</f>
        <v>0.13986119006919148</v>
      </c>
      <c r="F2192">
        <v>0</v>
      </c>
      <c r="G2192">
        <v>0</v>
      </c>
      <c r="H2192">
        <v>2.6715371127995327</v>
      </c>
      <c r="I2192">
        <v>2.7237142735134561</v>
      </c>
      <c r="J2192" s="1" t="s">
        <v>7456</v>
      </c>
    </row>
    <row r="2193" spans="1:10" x14ac:dyDescent="0.25">
      <c r="A2193" s="1" t="s">
        <v>7457</v>
      </c>
      <c r="B2193" s="1" t="s">
        <v>1283</v>
      </c>
      <c r="C2193">
        <v>0.36076418402568522</v>
      </c>
      <c r="D2193">
        <v>0.72466754251915966</v>
      </c>
      <c r="E2193">
        <f>-LOG(GO_Biological_Process_2021_table[[#This Row],[Adjusted P-value]],10)</f>
        <v>0.13986119006919148</v>
      </c>
      <c r="F2193">
        <v>0</v>
      </c>
      <c r="G2193">
        <v>0</v>
      </c>
      <c r="H2193">
        <v>2.6715371127995327</v>
      </c>
      <c r="I2193">
        <v>2.7237142735134561</v>
      </c>
      <c r="J2193" s="1" t="s">
        <v>7367</v>
      </c>
    </row>
    <row r="2194" spans="1:10" x14ac:dyDescent="0.25">
      <c r="A2194" s="1" t="s">
        <v>7458</v>
      </c>
      <c r="B2194" s="1" t="s">
        <v>1283</v>
      </c>
      <c r="C2194">
        <v>0.36076418402568522</v>
      </c>
      <c r="D2194">
        <v>0.72466754251915966</v>
      </c>
      <c r="E2194">
        <f>-LOG(GO_Biological_Process_2021_table[[#This Row],[Adjusted P-value]],10)</f>
        <v>0.13986119006919148</v>
      </c>
      <c r="F2194">
        <v>0</v>
      </c>
      <c r="G2194">
        <v>0</v>
      </c>
      <c r="H2194">
        <v>2.6715371127995327</v>
      </c>
      <c r="I2194">
        <v>2.7237142735134561</v>
      </c>
      <c r="J2194" s="1" t="s">
        <v>7459</v>
      </c>
    </row>
    <row r="2195" spans="1:10" x14ac:dyDescent="0.25">
      <c r="A2195" s="1" t="s">
        <v>7460</v>
      </c>
      <c r="B2195" s="1" t="s">
        <v>1283</v>
      </c>
      <c r="C2195">
        <v>0.36076418402568522</v>
      </c>
      <c r="D2195">
        <v>0.72466754251915966</v>
      </c>
      <c r="E2195">
        <f>-LOG(GO_Biological_Process_2021_table[[#This Row],[Adjusted P-value]],10)</f>
        <v>0.13986119006919148</v>
      </c>
      <c r="F2195">
        <v>0</v>
      </c>
      <c r="G2195">
        <v>0</v>
      </c>
      <c r="H2195">
        <v>2.6715371127995327</v>
      </c>
      <c r="I2195">
        <v>2.7237142735134561</v>
      </c>
      <c r="J2195" s="1" t="s">
        <v>7461</v>
      </c>
    </row>
    <row r="2196" spans="1:10" x14ac:dyDescent="0.25">
      <c r="A2196" s="1" t="s">
        <v>7462</v>
      </c>
      <c r="B2196" s="1" t="s">
        <v>1283</v>
      </c>
      <c r="C2196">
        <v>0.36076418402568522</v>
      </c>
      <c r="D2196">
        <v>0.72466754251915966</v>
      </c>
      <c r="E2196">
        <f>-LOG(GO_Biological_Process_2021_table[[#This Row],[Adjusted P-value]],10)</f>
        <v>0.13986119006919148</v>
      </c>
      <c r="F2196">
        <v>0</v>
      </c>
      <c r="G2196">
        <v>0</v>
      </c>
      <c r="H2196">
        <v>2.6715371127995327</v>
      </c>
      <c r="I2196">
        <v>2.7237142735134561</v>
      </c>
      <c r="J2196" s="1" t="s">
        <v>7463</v>
      </c>
    </row>
    <row r="2197" spans="1:10" x14ac:dyDescent="0.25">
      <c r="A2197" s="1" t="s">
        <v>7464</v>
      </c>
      <c r="B2197" s="1" t="s">
        <v>1283</v>
      </c>
      <c r="C2197">
        <v>0.36076418402568522</v>
      </c>
      <c r="D2197">
        <v>0.72466754251915966</v>
      </c>
      <c r="E2197">
        <f>-LOG(GO_Biological_Process_2021_table[[#This Row],[Adjusted P-value]],10)</f>
        <v>0.13986119006919148</v>
      </c>
      <c r="F2197">
        <v>0</v>
      </c>
      <c r="G2197">
        <v>0</v>
      </c>
      <c r="H2197">
        <v>2.6715371127995327</v>
      </c>
      <c r="I2197">
        <v>2.7237142735134561</v>
      </c>
      <c r="J2197" s="1" t="s">
        <v>7465</v>
      </c>
    </row>
    <row r="2198" spans="1:10" x14ac:dyDescent="0.25">
      <c r="A2198" s="1" t="s">
        <v>7466</v>
      </c>
      <c r="B2198" s="1" t="s">
        <v>1283</v>
      </c>
      <c r="C2198">
        <v>0.36076418402568522</v>
      </c>
      <c r="D2198">
        <v>0.72466754251915966</v>
      </c>
      <c r="E2198">
        <f>-LOG(GO_Biological_Process_2021_table[[#This Row],[Adjusted P-value]],10)</f>
        <v>0.13986119006919148</v>
      </c>
      <c r="F2198">
        <v>0</v>
      </c>
      <c r="G2198">
        <v>0</v>
      </c>
      <c r="H2198">
        <v>2.6715371127995327</v>
      </c>
      <c r="I2198">
        <v>2.7237142735134561</v>
      </c>
      <c r="J2198" s="1" t="s">
        <v>7467</v>
      </c>
    </row>
    <row r="2199" spans="1:10" x14ac:dyDescent="0.25">
      <c r="A2199" s="1" t="s">
        <v>7468</v>
      </c>
      <c r="B2199" s="1" t="s">
        <v>1283</v>
      </c>
      <c r="C2199">
        <v>0.36076418402568522</v>
      </c>
      <c r="D2199">
        <v>0.72466754251915966</v>
      </c>
      <c r="E2199">
        <f>-LOG(GO_Biological_Process_2021_table[[#This Row],[Adjusted P-value]],10)</f>
        <v>0.13986119006919148</v>
      </c>
      <c r="F2199">
        <v>0</v>
      </c>
      <c r="G2199">
        <v>0</v>
      </c>
      <c r="H2199">
        <v>2.6715371127995327</v>
      </c>
      <c r="I2199">
        <v>2.7237142735134561</v>
      </c>
      <c r="J2199" s="1" t="s">
        <v>7459</v>
      </c>
    </row>
    <row r="2200" spans="1:10" x14ac:dyDescent="0.25">
      <c r="A2200" s="1" t="s">
        <v>7469</v>
      </c>
      <c r="B2200" s="1" t="s">
        <v>1283</v>
      </c>
      <c r="C2200">
        <v>0.36076418402568522</v>
      </c>
      <c r="D2200">
        <v>0.72466754251915966</v>
      </c>
      <c r="E2200">
        <f>-LOG(GO_Biological_Process_2021_table[[#This Row],[Adjusted P-value]],10)</f>
        <v>0.13986119006919148</v>
      </c>
      <c r="F2200">
        <v>0</v>
      </c>
      <c r="G2200">
        <v>0</v>
      </c>
      <c r="H2200">
        <v>2.6715371127995327</v>
      </c>
      <c r="I2200">
        <v>2.7237142735134561</v>
      </c>
      <c r="J2200" s="1" t="s">
        <v>7470</v>
      </c>
    </row>
    <row r="2201" spans="1:10" x14ac:dyDescent="0.25">
      <c r="A2201" s="1" t="s">
        <v>7471</v>
      </c>
      <c r="B2201" s="1" t="s">
        <v>1283</v>
      </c>
      <c r="C2201">
        <v>0.36076418402568522</v>
      </c>
      <c r="D2201">
        <v>0.72466754251915966</v>
      </c>
      <c r="E2201">
        <f>-LOG(GO_Biological_Process_2021_table[[#This Row],[Adjusted P-value]],10)</f>
        <v>0.13986119006919148</v>
      </c>
      <c r="F2201">
        <v>0</v>
      </c>
      <c r="G2201">
        <v>0</v>
      </c>
      <c r="H2201">
        <v>2.6715371127995327</v>
      </c>
      <c r="I2201">
        <v>2.7237142735134561</v>
      </c>
      <c r="J2201" s="1" t="s">
        <v>7470</v>
      </c>
    </row>
    <row r="2202" spans="1:10" x14ac:dyDescent="0.25">
      <c r="A2202" s="1" t="s">
        <v>7472</v>
      </c>
      <c r="B2202" s="1" t="s">
        <v>1283</v>
      </c>
      <c r="C2202">
        <v>0.36076418402568522</v>
      </c>
      <c r="D2202">
        <v>0.72466754251915966</v>
      </c>
      <c r="E2202">
        <f>-LOG(GO_Biological_Process_2021_table[[#This Row],[Adjusted P-value]],10)</f>
        <v>0.13986119006919148</v>
      </c>
      <c r="F2202">
        <v>0</v>
      </c>
      <c r="G2202">
        <v>0</v>
      </c>
      <c r="H2202">
        <v>2.6715371127995327</v>
      </c>
      <c r="I2202">
        <v>2.7237142735134561</v>
      </c>
      <c r="J2202" s="1" t="s">
        <v>2841</v>
      </c>
    </row>
    <row r="2203" spans="1:10" x14ac:dyDescent="0.25">
      <c r="A2203" s="1" t="s">
        <v>7473</v>
      </c>
      <c r="B2203" s="1" t="s">
        <v>1283</v>
      </c>
      <c r="C2203">
        <v>0.36076418402568522</v>
      </c>
      <c r="D2203">
        <v>0.72466754251915966</v>
      </c>
      <c r="E2203">
        <f>-LOG(GO_Biological_Process_2021_table[[#This Row],[Adjusted P-value]],10)</f>
        <v>0.13986119006919148</v>
      </c>
      <c r="F2203">
        <v>0</v>
      </c>
      <c r="G2203">
        <v>0</v>
      </c>
      <c r="H2203">
        <v>2.6715371127995327</v>
      </c>
      <c r="I2203">
        <v>2.7237142735134561</v>
      </c>
      <c r="J2203" s="1" t="s">
        <v>2324</v>
      </c>
    </row>
    <row r="2204" spans="1:10" x14ac:dyDescent="0.25">
      <c r="A2204" s="1" t="s">
        <v>7474</v>
      </c>
      <c r="B2204" s="1" t="s">
        <v>1283</v>
      </c>
      <c r="C2204">
        <v>0.36076418402568522</v>
      </c>
      <c r="D2204">
        <v>0.72466754251915966</v>
      </c>
      <c r="E2204">
        <f>-LOG(GO_Biological_Process_2021_table[[#This Row],[Adjusted P-value]],10)</f>
        <v>0.13986119006919148</v>
      </c>
      <c r="F2204">
        <v>0</v>
      </c>
      <c r="G2204">
        <v>0</v>
      </c>
      <c r="H2204">
        <v>2.6715371127995327</v>
      </c>
      <c r="I2204">
        <v>2.7237142735134561</v>
      </c>
      <c r="J2204" s="1" t="s">
        <v>7410</v>
      </c>
    </row>
    <row r="2205" spans="1:10" x14ac:dyDescent="0.25">
      <c r="A2205" s="1" t="s">
        <v>7475</v>
      </c>
      <c r="B2205" s="1" t="s">
        <v>1283</v>
      </c>
      <c r="C2205">
        <v>0.36076418402568522</v>
      </c>
      <c r="D2205">
        <v>0.72466754251915966</v>
      </c>
      <c r="E2205">
        <f>-LOG(GO_Biological_Process_2021_table[[#This Row],[Adjusted P-value]],10)</f>
        <v>0.13986119006919148</v>
      </c>
      <c r="F2205">
        <v>0</v>
      </c>
      <c r="G2205">
        <v>0</v>
      </c>
      <c r="H2205">
        <v>2.6715371127995327</v>
      </c>
      <c r="I2205">
        <v>2.7237142735134561</v>
      </c>
      <c r="J2205" s="1" t="s">
        <v>2617</v>
      </c>
    </row>
    <row r="2206" spans="1:10" x14ac:dyDescent="0.25">
      <c r="A2206" s="1" t="s">
        <v>7476</v>
      </c>
      <c r="B2206" s="1" t="s">
        <v>1283</v>
      </c>
      <c r="C2206">
        <v>0.36076418402568522</v>
      </c>
      <c r="D2206">
        <v>0.72466754251915966</v>
      </c>
      <c r="E2206">
        <f>-LOG(GO_Biological_Process_2021_table[[#This Row],[Adjusted P-value]],10)</f>
        <v>0.13986119006919148</v>
      </c>
      <c r="F2206">
        <v>0</v>
      </c>
      <c r="G2206">
        <v>0</v>
      </c>
      <c r="H2206">
        <v>2.6715371127995327</v>
      </c>
      <c r="I2206">
        <v>2.7237142735134561</v>
      </c>
      <c r="J2206" s="1" t="s">
        <v>7367</v>
      </c>
    </row>
    <row r="2207" spans="1:10" x14ac:dyDescent="0.25">
      <c r="A2207" s="1" t="s">
        <v>7477</v>
      </c>
      <c r="B2207" s="1" t="s">
        <v>1283</v>
      </c>
      <c r="C2207">
        <v>0.36076418402568522</v>
      </c>
      <c r="D2207">
        <v>0.72466754251915966</v>
      </c>
      <c r="E2207">
        <f>-LOG(GO_Biological_Process_2021_table[[#This Row],[Adjusted P-value]],10)</f>
        <v>0.13986119006919148</v>
      </c>
      <c r="F2207">
        <v>0</v>
      </c>
      <c r="G2207">
        <v>0</v>
      </c>
      <c r="H2207">
        <v>2.6715371127995327</v>
      </c>
      <c r="I2207">
        <v>2.7237142735134561</v>
      </c>
      <c r="J2207" s="1" t="s">
        <v>7478</v>
      </c>
    </row>
    <row r="2208" spans="1:10" x14ac:dyDescent="0.25">
      <c r="A2208" s="1" t="s">
        <v>7479</v>
      </c>
      <c r="B2208" s="1" t="s">
        <v>1283</v>
      </c>
      <c r="C2208">
        <v>0.36076418402568522</v>
      </c>
      <c r="D2208">
        <v>0.72466754251915966</v>
      </c>
      <c r="E2208">
        <f>-LOG(GO_Biological_Process_2021_table[[#This Row],[Adjusted P-value]],10)</f>
        <v>0.13986119006919148</v>
      </c>
      <c r="F2208">
        <v>0</v>
      </c>
      <c r="G2208">
        <v>0</v>
      </c>
      <c r="H2208">
        <v>2.6715371127995327</v>
      </c>
      <c r="I2208">
        <v>2.7237142735134561</v>
      </c>
      <c r="J2208" s="1" t="s">
        <v>7480</v>
      </c>
    </row>
    <row r="2209" spans="1:10" x14ac:dyDescent="0.25">
      <c r="A2209" s="1" t="s">
        <v>7481</v>
      </c>
      <c r="B2209" s="1" t="s">
        <v>1283</v>
      </c>
      <c r="C2209">
        <v>0.36076418402568522</v>
      </c>
      <c r="D2209">
        <v>0.72466754251915966</v>
      </c>
      <c r="E2209">
        <f>-LOG(GO_Biological_Process_2021_table[[#This Row],[Adjusted P-value]],10)</f>
        <v>0.13986119006919148</v>
      </c>
      <c r="F2209">
        <v>0</v>
      </c>
      <c r="G2209">
        <v>0</v>
      </c>
      <c r="H2209">
        <v>2.6715371127995327</v>
      </c>
      <c r="I2209">
        <v>2.7237142735134561</v>
      </c>
      <c r="J2209" s="1" t="s">
        <v>7482</v>
      </c>
    </row>
    <row r="2210" spans="1:10" x14ac:dyDescent="0.25">
      <c r="A2210" s="1" t="s">
        <v>7483</v>
      </c>
      <c r="B2210" s="1" t="s">
        <v>1283</v>
      </c>
      <c r="C2210">
        <v>0.36076418402568522</v>
      </c>
      <c r="D2210">
        <v>0.72466754251915966</v>
      </c>
      <c r="E2210">
        <f>-LOG(GO_Biological_Process_2021_table[[#This Row],[Adjusted P-value]],10)</f>
        <v>0.13986119006919148</v>
      </c>
      <c r="F2210">
        <v>0</v>
      </c>
      <c r="G2210">
        <v>0</v>
      </c>
      <c r="H2210">
        <v>2.6715371127995327</v>
      </c>
      <c r="I2210">
        <v>2.7237142735134561</v>
      </c>
      <c r="J2210" s="1" t="s">
        <v>7484</v>
      </c>
    </row>
    <row r="2211" spans="1:10" x14ac:dyDescent="0.25">
      <c r="A2211" s="1" t="s">
        <v>7485</v>
      </c>
      <c r="B2211" s="1" t="s">
        <v>1283</v>
      </c>
      <c r="C2211">
        <v>0.36076418402568522</v>
      </c>
      <c r="D2211">
        <v>0.72466754251915966</v>
      </c>
      <c r="E2211">
        <f>-LOG(GO_Biological_Process_2021_table[[#This Row],[Adjusted P-value]],10)</f>
        <v>0.13986119006919148</v>
      </c>
      <c r="F2211">
        <v>0</v>
      </c>
      <c r="G2211">
        <v>0</v>
      </c>
      <c r="H2211">
        <v>2.6715371127995327</v>
      </c>
      <c r="I2211">
        <v>2.7237142735134561</v>
      </c>
      <c r="J2211" s="1" t="s">
        <v>7486</v>
      </c>
    </row>
    <row r="2212" spans="1:10" x14ac:dyDescent="0.25">
      <c r="A2212" s="1" t="s">
        <v>7487</v>
      </c>
      <c r="B2212" s="1" t="s">
        <v>1283</v>
      </c>
      <c r="C2212">
        <v>0.36076418402568522</v>
      </c>
      <c r="D2212">
        <v>0.72466754251915966</v>
      </c>
      <c r="E2212">
        <f>-LOG(GO_Biological_Process_2021_table[[#This Row],[Adjusted P-value]],10)</f>
        <v>0.13986119006919148</v>
      </c>
      <c r="F2212">
        <v>0</v>
      </c>
      <c r="G2212">
        <v>0</v>
      </c>
      <c r="H2212">
        <v>2.6715371127995327</v>
      </c>
      <c r="I2212">
        <v>2.7237142735134561</v>
      </c>
      <c r="J2212" s="1" t="s">
        <v>7488</v>
      </c>
    </row>
    <row r="2213" spans="1:10" x14ac:dyDescent="0.25">
      <c r="A2213" s="1" t="s">
        <v>7489</v>
      </c>
      <c r="B2213" s="1" t="s">
        <v>1283</v>
      </c>
      <c r="C2213">
        <v>0.36076418402568522</v>
      </c>
      <c r="D2213">
        <v>0.72466754251915966</v>
      </c>
      <c r="E2213">
        <f>-LOG(GO_Biological_Process_2021_table[[#This Row],[Adjusted P-value]],10)</f>
        <v>0.13986119006919148</v>
      </c>
      <c r="F2213">
        <v>0</v>
      </c>
      <c r="G2213">
        <v>0</v>
      </c>
      <c r="H2213">
        <v>2.6715371127995327</v>
      </c>
      <c r="I2213">
        <v>2.7237142735134561</v>
      </c>
      <c r="J2213" s="1" t="s">
        <v>7490</v>
      </c>
    </row>
    <row r="2214" spans="1:10" x14ac:dyDescent="0.25">
      <c r="A2214" s="1" t="s">
        <v>7491</v>
      </c>
      <c r="B2214" s="1" t="s">
        <v>1283</v>
      </c>
      <c r="C2214">
        <v>0.36076418402568522</v>
      </c>
      <c r="D2214">
        <v>0.72466754251915966</v>
      </c>
      <c r="E2214">
        <f>-LOG(GO_Biological_Process_2021_table[[#This Row],[Adjusted P-value]],10)</f>
        <v>0.13986119006919148</v>
      </c>
      <c r="F2214">
        <v>0</v>
      </c>
      <c r="G2214">
        <v>0</v>
      </c>
      <c r="H2214">
        <v>2.6715371127995327</v>
      </c>
      <c r="I2214">
        <v>2.7237142735134561</v>
      </c>
      <c r="J2214" s="1" t="s">
        <v>7492</v>
      </c>
    </row>
    <row r="2215" spans="1:10" x14ac:dyDescent="0.25">
      <c r="A2215" s="1" t="s">
        <v>7493</v>
      </c>
      <c r="B2215" s="1" t="s">
        <v>1283</v>
      </c>
      <c r="C2215">
        <v>0.36076418402568522</v>
      </c>
      <c r="D2215">
        <v>0.72466754251915966</v>
      </c>
      <c r="E2215">
        <f>-LOG(GO_Biological_Process_2021_table[[#This Row],[Adjusted P-value]],10)</f>
        <v>0.13986119006919148</v>
      </c>
      <c r="F2215">
        <v>0</v>
      </c>
      <c r="G2215">
        <v>0</v>
      </c>
      <c r="H2215">
        <v>2.6715371127995327</v>
      </c>
      <c r="I2215">
        <v>2.7237142735134561</v>
      </c>
      <c r="J2215" s="1" t="s">
        <v>1632</v>
      </c>
    </row>
    <row r="2216" spans="1:10" x14ac:dyDescent="0.25">
      <c r="A2216" s="1" t="s">
        <v>7494</v>
      </c>
      <c r="B2216" s="1" t="s">
        <v>1283</v>
      </c>
      <c r="C2216">
        <v>0.36076418402568522</v>
      </c>
      <c r="D2216">
        <v>0.72466754251915966</v>
      </c>
      <c r="E2216">
        <f>-LOG(GO_Biological_Process_2021_table[[#This Row],[Adjusted P-value]],10)</f>
        <v>0.13986119006919148</v>
      </c>
      <c r="F2216">
        <v>0</v>
      </c>
      <c r="G2216">
        <v>0</v>
      </c>
      <c r="H2216">
        <v>2.6715371127995327</v>
      </c>
      <c r="I2216">
        <v>2.7237142735134561</v>
      </c>
      <c r="J2216" s="1" t="s">
        <v>1753</v>
      </c>
    </row>
    <row r="2217" spans="1:10" x14ac:dyDescent="0.25">
      <c r="A2217" s="1" t="s">
        <v>7495</v>
      </c>
      <c r="B2217" s="1" t="s">
        <v>1283</v>
      </c>
      <c r="C2217">
        <v>0.36076418402568522</v>
      </c>
      <c r="D2217">
        <v>0.72466754251915966</v>
      </c>
      <c r="E2217">
        <f>-LOG(GO_Biological_Process_2021_table[[#This Row],[Adjusted P-value]],10)</f>
        <v>0.13986119006919148</v>
      </c>
      <c r="F2217">
        <v>0</v>
      </c>
      <c r="G2217">
        <v>0</v>
      </c>
      <c r="H2217">
        <v>2.6715371127995327</v>
      </c>
      <c r="I2217">
        <v>2.7237142735134561</v>
      </c>
      <c r="J2217" s="1" t="s">
        <v>1312</v>
      </c>
    </row>
    <row r="2218" spans="1:10" x14ac:dyDescent="0.25">
      <c r="A2218" s="1" t="s">
        <v>7496</v>
      </c>
      <c r="B2218" s="1" t="s">
        <v>1283</v>
      </c>
      <c r="C2218">
        <v>0.36076418402568522</v>
      </c>
      <c r="D2218">
        <v>0.72466754251915966</v>
      </c>
      <c r="E2218">
        <f>-LOG(GO_Biological_Process_2021_table[[#This Row],[Adjusted P-value]],10)</f>
        <v>0.13986119006919148</v>
      </c>
      <c r="F2218">
        <v>0</v>
      </c>
      <c r="G2218">
        <v>0</v>
      </c>
      <c r="H2218">
        <v>2.6715371127995327</v>
      </c>
      <c r="I2218">
        <v>2.7237142735134561</v>
      </c>
      <c r="J2218" s="1" t="s">
        <v>7497</v>
      </c>
    </row>
    <row r="2219" spans="1:10" x14ac:dyDescent="0.25">
      <c r="A2219" s="1" t="s">
        <v>7498</v>
      </c>
      <c r="B2219" s="1" t="s">
        <v>1283</v>
      </c>
      <c r="C2219">
        <v>0.36076418402568522</v>
      </c>
      <c r="D2219">
        <v>0.72466754251915966</v>
      </c>
      <c r="E2219">
        <f>-LOG(GO_Biological_Process_2021_table[[#This Row],[Adjusted P-value]],10)</f>
        <v>0.13986119006919148</v>
      </c>
      <c r="F2219">
        <v>0</v>
      </c>
      <c r="G2219">
        <v>0</v>
      </c>
      <c r="H2219">
        <v>2.6715371127995327</v>
      </c>
      <c r="I2219">
        <v>2.7237142735134561</v>
      </c>
      <c r="J2219" s="1" t="s">
        <v>7499</v>
      </c>
    </row>
    <row r="2220" spans="1:10" x14ac:dyDescent="0.25">
      <c r="A2220" s="1" t="s">
        <v>7500</v>
      </c>
      <c r="B2220" s="1" t="s">
        <v>1283</v>
      </c>
      <c r="C2220">
        <v>0.36076418402568522</v>
      </c>
      <c r="D2220">
        <v>0.72466754251915966</v>
      </c>
      <c r="E2220">
        <f>-LOG(GO_Biological_Process_2021_table[[#This Row],[Adjusted P-value]],10)</f>
        <v>0.13986119006919148</v>
      </c>
      <c r="F2220">
        <v>0</v>
      </c>
      <c r="G2220">
        <v>0</v>
      </c>
      <c r="H2220">
        <v>2.6715371127995327</v>
      </c>
      <c r="I2220">
        <v>2.7237142735134561</v>
      </c>
      <c r="J2220" s="1" t="s">
        <v>7501</v>
      </c>
    </row>
    <row r="2221" spans="1:10" x14ac:dyDescent="0.25">
      <c r="A2221" s="1" t="s">
        <v>7502</v>
      </c>
      <c r="B2221" s="1" t="s">
        <v>1283</v>
      </c>
      <c r="C2221">
        <v>0.36076418402568522</v>
      </c>
      <c r="D2221">
        <v>0.72466754251915966</v>
      </c>
      <c r="E2221">
        <f>-LOG(GO_Biological_Process_2021_table[[#This Row],[Adjusted P-value]],10)</f>
        <v>0.13986119006919148</v>
      </c>
      <c r="F2221">
        <v>0</v>
      </c>
      <c r="G2221">
        <v>0</v>
      </c>
      <c r="H2221">
        <v>2.6715371127995327</v>
      </c>
      <c r="I2221">
        <v>2.7237142735134561</v>
      </c>
      <c r="J2221" s="1" t="s">
        <v>1308</v>
      </c>
    </row>
    <row r="2222" spans="1:10" x14ac:dyDescent="0.25">
      <c r="A2222" s="1" t="s">
        <v>7503</v>
      </c>
      <c r="B2222" s="1" t="s">
        <v>1283</v>
      </c>
      <c r="C2222">
        <v>0.36076418402568522</v>
      </c>
      <c r="D2222">
        <v>0.72466754251915966</v>
      </c>
      <c r="E2222">
        <f>-LOG(GO_Biological_Process_2021_table[[#This Row],[Adjusted P-value]],10)</f>
        <v>0.13986119006919148</v>
      </c>
      <c r="F2222">
        <v>0</v>
      </c>
      <c r="G2222">
        <v>0</v>
      </c>
      <c r="H2222">
        <v>2.6715371127995327</v>
      </c>
      <c r="I2222">
        <v>2.7237142735134561</v>
      </c>
      <c r="J2222" s="1" t="s">
        <v>7432</v>
      </c>
    </row>
    <row r="2223" spans="1:10" x14ac:dyDescent="0.25">
      <c r="A2223" s="1" t="s">
        <v>7504</v>
      </c>
      <c r="B2223" s="1" t="s">
        <v>1283</v>
      </c>
      <c r="C2223">
        <v>0.36076418402568522</v>
      </c>
      <c r="D2223">
        <v>0.72466754251915966</v>
      </c>
      <c r="E2223">
        <f>-LOG(GO_Biological_Process_2021_table[[#This Row],[Adjusted P-value]],10)</f>
        <v>0.13986119006919148</v>
      </c>
      <c r="F2223">
        <v>0</v>
      </c>
      <c r="G2223">
        <v>0</v>
      </c>
      <c r="H2223">
        <v>2.6715371127995327</v>
      </c>
      <c r="I2223">
        <v>2.7237142735134561</v>
      </c>
      <c r="J2223" s="1" t="s">
        <v>7505</v>
      </c>
    </row>
    <row r="2224" spans="1:10" x14ac:dyDescent="0.25">
      <c r="A2224" s="1" t="s">
        <v>7506</v>
      </c>
      <c r="B2224" s="1" t="s">
        <v>1283</v>
      </c>
      <c r="C2224">
        <v>0.36076418402568522</v>
      </c>
      <c r="D2224">
        <v>0.72466754251915966</v>
      </c>
      <c r="E2224">
        <f>-LOG(GO_Biological_Process_2021_table[[#This Row],[Adjusted P-value]],10)</f>
        <v>0.13986119006919148</v>
      </c>
      <c r="F2224">
        <v>0</v>
      </c>
      <c r="G2224">
        <v>0</v>
      </c>
      <c r="H2224">
        <v>2.6715371127995327</v>
      </c>
      <c r="I2224">
        <v>2.7237142735134561</v>
      </c>
      <c r="J2224" s="1" t="s">
        <v>2324</v>
      </c>
    </row>
    <row r="2225" spans="1:10" x14ac:dyDescent="0.25">
      <c r="A2225" s="1" t="s">
        <v>7507</v>
      </c>
      <c r="B2225" s="1" t="s">
        <v>1283</v>
      </c>
      <c r="C2225">
        <v>0.36076418402568522</v>
      </c>
      <c r="D2225">
        <v>0.72466754251915966</v>
      </c>
      <c r="E2225">
        <f>-LOG(GO_Biological_Process_2021_table[[#This Row],[Adjusted P-value]],10)</f>
        <v>0.13986119006919148</v>
      </c>
      <c r="F2225">
        <v>0</v>
      </c>
      <c r="G2225">
        <v>0</v>
      </c>
      <c r="H2225">
        <v>2.6715371127995327</v>
      </c>
      <c r="I2225">
        <v>2.7237142735134561</v>
      </c>
      <c r="J2225" s="1" t="s">
        <v>7508</v>
      </c>
    </row>
    <row r="2226" spans="1:10" x14ac:dyDescent="0.25">
      <c r="A2226" s="1" t="s">
        <v>7509</v>
      </c>
      <c r="B2226" s="1" t="s">
        <v>1283</v>
      </c>
      <c r="C2226">
        <v>0.36076418402568522</v>
      </c>
      <c r="D2226">
        <v>0.72466754251915966</v>
      </c>
      <c r="E2226">
        <f>-LOG(GO_Biological_Process_2021_table[[#This Row],[Adjusted P-value]],10)</f>
        <v>0.13986119006919148</v>
      </c>
      <c r="F2226">
        <v>0</v>
      </c>
      <c r="G2226">
        <v>0</v>
      </c>
      <c r="H2226">
        <v>2.6715371127995327</v>
      </c>
      <c r="I2226">
        <v>2.7237142735134561</v>
      </c>
      <c r="J2226" s="1" t="s">
        <v>7365</v>
      </c>
    </row>
    <row r="2227" spans="1:10" x14ac:dyDescent="0.25">
      <c r="A2227" s="1" t="s">
        <v>7510</v>
      </c>
      <c r="B2227" s="1" t="s">
        <v>1283</v>
      </c>
      <c r="C2227">
        <v>0.36076418402568522</v>
      </c>
      <c r="D2227">
        <v>0.72466754251915966</v>
      </c>
      <c r="E2227">
        <f>-LOG(GO_Biological_Process_2021_table[[#This Row],[Adjusted P-value]],10)</f>
        <v>0.13986119006919148</v>
      </c>
      <c r="F2227">
        <v>0</v>
      </c>
      <c r="G2227">
        <v>0</v>
      </c>
      <c r="H2227">
        <v>2.6715371127995327</v>
      </c>
      <c r="I2227">
        <v>2.7237142735134561</v>
      </c>
      <c r="J2227" s="1" t="s">
        <v>2130</v>
      </c>
    </row>
    <row r="2228" spans="1:10" x14ac:dyDescent="0.25">
      <c r="A2228" s="1" t="s">
        <v>7511</v>
      </c>
      <c r="B2228" s="1" t="s">
        <v>1283</v>
      </c>
      <c r="C2228">
        <v>0.36076418402568522</v>
      </c>
      <c r="D2228">
        <v>0.72466754251915966</v>
      </c>
      <c r="E2228">
        <f>-LOG(GO_Biological_Process_2021_table[[#This Row],[Adjusted P-value]],10)</f>
        <v>0.13986119006919148</v>
      </c>
      <c r="F2228">
        <v>0</v>
      </c>
      <c r="G2228">
        <v>0</v>
      </c>
      <c r="H2228">
        <v>2.6715371127995327</v>
      </c>
      <c r="I2228">
        <v>2.7237142735134561</v>
      </c>
      <c r="J2228" s="1" t="s">
        <v>7512</v>
      </c>
    </row>
    <row r="2229" spans="1:10" x14ac:dyDescent="0.25">
      <c r="A2229" s="1" t="s">
        <v>7513</v>
      </c>
      <c r="B2229" s="1" t="s">
        <v>1283</v>
      </c>
      <c r="C2229">
        <v>0.36076418402568522</v>
      </c>
      <c r="D2229">
        <v>0.72466754251915966</v>
      </c>
      <c r="E2229">
        <f>-LOG(GO_Biological_Process_2021_table[[#This Row],[Adjusted P-value]],10)</f>
        <v>0.13986119006919148</v>
      </c>
      <c r="F2229">
        <v>0</v>
      </c>
      <c r="G2229">
        <v>0</v>
      </c>
      <c r="H2229">
        <v>2.6715371127995327</v>
      </c>
      <c r="I2229">
        <v>2.7237142735134561</v>
      </c>
      <c r="J2229" s="1" t="s">
        <v>7514</v>
      </c>
    </row>
    <row r="2230" spans="1:10" x14ac:dyDescent="0.25">
      <c r="A2230" s="1" t="s">
        <v>7515</v>
      </c>
      <c r="B2230" s="1" t="s">
        <v>1283</v>
      </c>
      <c r="C2230">
        <v>0.36076418402568522</v>
      </c>
      <c r="D2230">
        <v>0.72466754251915966</v>
      </c>
      <c r="E2230">
        <f>-LOG(GO_Biological_Process_2021_table[[#This Row],[Adjusted P-value]],10)</f>
        <v>0.13986119006919148</v>
      </c>
      <c r="F2230">
        <v>0</v>
      </c>
      <c r="G2230">
        <v>0</v>
      </c>
      <c r="H2230">
        <v>2.6715371127995327</v>
      </c>
      <c r="I2230">
        <v>2.7237142735134561</v>
      </c>
      <c r="J2230" s="1" t="s">
        <v>7516</v>
      </c>
    </row>
    <row r="2231" spans="1:10" x14ac:dyDescent="0.25">
      <c r="A2231" s="1" t="s">
        <v>7517</v>
      </c>
      <c r="B2231" s="1" t="s">
        <v>1283</v>
      </c>
      <c r="C2231">
        <v>0.36076418402568522</v>
      </c>
      <c r="D2231">
        <v>0.72466754251915966</v>
      </c>
      <c r="E2231">
        <f>-LOG(GO_Biological_Process_2021_table[[#This Row],[Adjusted P-value]],10)</f>
        <v>0.13986119006919148</v>
      </c>
      <c r="F2231">
        <v>0</v>
      </c>
      <c r="G2231">
        <v>0</v>
      </c>
      <c r="H2231">
        <v>2.6715371127995327</v>
      </c>
      <c r="I2231">
        <v>2.7237142735134561</v>
      </c>
      <c r="J2231" s="1" t="s">
        <v>7518</v>
      </c>
    </row>
    <row r="2232" spans="1:10" x14ac:dyDescent="0.25">
      <c r="A2232" s="1" t="s">
        <v>7519</v>
      </c>
      <c r="B2232" s="1" t="s">
        <v>1283</v>
      </c>
      <c r="C2232">
        <v>0.36076418402568522</v>
      </c>
      <c r="D2232">
        <v>0.72466754251915966</v>
      </c>
      <c r="E2232">
        <f>-LOG(GO_Biological_Process_2021_table[[#This Row],[Adjusted P-value]],10)</f>
        <v>0.13986119006919148</v>
      </c>
      <c r="F2232">
        <v>0</v>
      </c>
      <c r="G2232">
        <v>0</v>
      </c>
      <c r="H2232">
        <v>2.6715371127995327</v>
      </c>
      <c r="I2232">
        <v>2.7237142735134561</v>
      </c>
      <c r="J2232" s="1" t="s">
        <v>7520</v>
      </c>
    </row>
    <row r="2233" spans="1:10" x14ac:dyDescent="0.25">
      <c r="A2233" s="1" t="s">
        <v>7521</v>
      </c>
      <c r="B2233" s="1" t="s">
        <v>1283</v>
      </c>
      <c r="C2233">
        <v>0.36076418402568522</v>
      </c>
      <c r="D2233">
        <v>0.72466754251915966</v>
      </c>
      <c r="E2233">
        <f>-LOG(GO_Biological_Process_2021_table[[#This Row],[Adjusted P-value]],10)</f>
        <v>0.13986119006919148</v>
      </c>
      <c r="F2233">
        <v>0</v>
      </c>
      <c r="G2233">
        <v>0</v>
      </c>
      <c r="H2233">
        <v>2.6715371127995327</v>
      </c>
      <c r="I2233">
        <v>2.7237142735134561</v>
      </c>
      <c r="J2233" s="1" t="s">
        <v>7522</v>
      </c>
    </row>
    <row r="2234" spans="1:10" x14ac:dyDescent="0.25">
      <c r="A2234" s="1" t="s">
        <v>7523</v>
      </c>
      <c r="B2234" s="1" t="s">
        <v>1283</v>
      </c>
      <c r="C2234">
        <v>0.36076418402568522</v>
      </c>
      <c r="D2234">
        <v>0.72466754251915966</v>
      </c>
      <c r="E2234">
        <f>-LOG(GO_Biological_Process_2021_table[[#This Row],[Adjusted P-value]],10)</f>
        <v>0.13986119006919148</v>
      </c>
      <c r="F2234">
        <v>0</v>
      </c>
      <c r="G2234">
        <v>0</v>
      </c>
      <c r="H2234">
        <v>2.6715371127995327</v>
      </c>
      <c r="I2234">
        <v>2.7237142735134561</v>
      </c>
      <c r="J2234" s="1" t="s">
        <v>1732</v>
      </c>
    </row>
    <row r="2235" spans="1:10" x14ac:dyDescent="0.25">
      <c r="A2235" s="1" t="s">
        <v>7524</v>
      </c>
      <c r="B2235" s="1" t="s">
        <v>1283</v>
      </c>
      <c r="C2235">
        <v>0.36076418402568522</v>
      </c>
      <c r="D2235">
        <v>0.72466754251915966</v>
      </c>
      <c r="E2235">
        <f>-LOG(GO_Biological_Process_2021_table[[#This Row],[Adjusted P-value]],10)</f>
        <v>0.13986119006919148</v>
      </c>
      <c r="F2235">
        <v>0</v>
      </c>
      <c r="G2235">
        <v>0</v>
      </c>
      <c r="H2235">
        <v>2.6715371127995327</v>
      </c>
      <c r="I2235">
        <v>2.7237142735134561</v>
      </c>
      <c r="J2235" s="1" t="s">
        <v>7343</v>
      </c>
    </row>
    <row r="2236" spans="1:10" x14ac:dyDescent="0.25">
      <c r="A2236" s="1" t="s">
        <v>7525</v>
      </c>
      <c r="B2236" s="1" t="s">
        <v>1283</v>
      </c>
      <c r="C2236">
        <v>0.36076418402568522</v>
      </c>
      <c r="D2236">
        <v>0.72466754251915966</v>
      </c>
      <c r="E2236">
        <f>-LOG(GO_Biological_Process_2021_table[[#This Row],[Adjusted P-value]],10)</f>
        <v>0.13986119006919148</v>
      </c>
      <c r="F2236">
        <v>0</v>
      </c>
      <c r="G2236">
        <v>0</v>
      </c>
      <c r="H2236">
        <v>2.6715371127995327</v>
      </c>
      <c r="I2236">
        <v>2.7237142735134561</v>
      </c>
      <c r="J2236" s="1" t="s">
        <v>7514</v>
      </c>
    </row>
    <row r="2237" spans="1:10" x14ac:dyDescent="0.25">
      <c r="A2237" s="1" t="s">
        <v>7526</v>
      </c>
      <c r="B2237" s="1" t="s">
        <v>1283</v>
      </c>
      <c r="C2237">
        <v>0.36076418402568522</v>
      </c>
      <c r="D2237">
        <v>0.72466754251915966</v>
      </c>
      <c r="E2237">
        <f>-LOG(GO_Biological_Process_2021_table[[#This Row],[Adjusted P-value]],10)</f>
        <v>0.13986119006919148</v>
      </c>
      <c r="F2237">
        <v>0</v>
      </c>
      <c r="G2237">
        <v>0</v>
      </c>
      <c r="H2237">
        <v>2.6715371127995327</v>
      </c>
      <c r="I2237">
        <v>2.7237142735134561</v>
      </c>
      <c r="J2237" s="1" t="s">
        <v>7527</v>
      </c>
    </row>
    <row r="2238" spans="1:10" x14ac:dyDescent="0.25">
      <c r="A2238" s="1" t="s">
        <v>7528</v>
      </c>
      <c r="B2238" s="1" t="s">
        <v>1283</v>
      </c>
      <c r="C2238">
        <v>0.36076418402568522</v>
      </c>
      <c r="D2238">
        <v>0.72466754251915966</v>
      </c>
      <c r="E2238">
        <f>-LOG(GO_Biological_Process_2021_table[[#This Row],[Adjusted P-value]],10)</f>
        <v>0.13986119006919148</v>
      </c>
      <c r="F2238">
        <v>0</v>
      </c>
      <c r="G2238">
        <v>0</v>
      </c>
      <c r="H2238">
        <v>2.6715371127995327</v>
      </c>
      <c r="I2238">
        <v>2.7237142735134561</v>
      </c>
      <c r="J2238" s="1" t="s">
        <v>7529</v>
      </c>
    </row>
    <row r="2239" spans="1:10" x14ac:dyDescent="0.25">
      <c r="A2239" s="1" t="s">
        <v>7530</v>
      </c>
      <c r="B2239" s="1" t="s">
        <v>1283</v>
      </c>
      <c r="C2239">
        <v>0.36076418402568522</v>
      </c>
      <c r="D2239">
        <v>0.72466754251915966</v>
      </c>
      <c r="E2239">
        <f>-LOG(GO_Biological_Process_2021_table[[#This Row],[Adjusted P-value]],10)</f>
        <v>0.13986119006919148</v>
      </c>
      <c r="F2239">
        <v>0</v>
      </c>
      <c r="G2239">
        <v>0</v>
      </c>
      <c r="H2239">
        <v>2.6715371127995327</v>
      </c>
      <c r="I2239">
        <v>2.7237142735134561</v>
      </c>
      <c r="J2239" s="1" t="s">
        <v>7531</v>
      </c>
    </row>
    <row r="2240" spans="1:10" x14ac:dyDescent="0.25">
      <c r="A2240" s="1" t="s">
        <v>7532</v>
      </c>
      <c r="B2240" s="1" t="s">
        <v>1283</v>
      </c>
      <c r="C2240">
        <v>0.36076418402568522</v>
      </c>
      <c r="D2240">
        <v>0.72466754251915966</v>
      </c>
      <c r="E2240">
        <f>-LOG(GO_Biological_Process_2021_table[[#This Row],[Adjusted P-value]],10)</f>
        <v>0.13986119006919148</v>
      </c>
      <c r="F2240">
        <v>0</v>
      </c>
      <c r="G2240">
        <v>0</v>
      </c>
      <c r="H2240">
        <v>2.6715371127995327</v>
      </c>
      <c r="I2240">
        <v>2.7237142735134561</v>
      </c>
      <c r="J2240" s="1" t="s">
        <v>7533</v>
      </c>
    </row>
    <row r="2241" spans="1:10" x14ac:dyDescent="0.25">
      <c r="A2241" s="1" t="s">
        <v>7534</v>
      </c>
      <c r="B2241" s="1" t="s">
        <v>1283</v>
      </c>
      <c r="C2241">
        <v>0.36076418402568522</v>
      </c>
      <c r="D2241">
        <v>0.72466754251915966</v>
      </c>
      <c r="E2241">
        <f>-LOG(GO_Biological_Process_2021_table[[#This Row],[Adjusted P-value]],10)</f>
        <v>0.13986119006919148</v>
      </c>
      <c r="F2241">
        <v>0</v>
      </c>
      <c r="G2241">
        <v>0</v>
      </c>
      <c r="H2241">
        <v>2.6715371127995327</v>
      </c>
      <c r="I2241">
        <v>2.7237142735134561</v>
      </c>
      <c r="J2241" s="1" t="s">
        <v>7535</v>
      </c>
    </row>
    <row r="2242" spans="1:10" x14ac:dyDescent="0.25">
      <c r="A2242" s="1" t="s">
        <v>7536</v>
      </c>
      <c r="B2242" s="1" t="s">
        <v>1283</v>
      </c>
      <c r="C2242">
        <v>0.36076418402568522</v>
      </c>
      <c r="D2242">
        <v>0.72466754251915966</v>
      </c>
      <c r="E2242">
        <f>-LOG(GO_Biological_Process_2021_table[[#This Row],[Adjusted P-value]],10)</f>
        <v>0.13986119006919148</v>
      </c>
      <c r="F2242">
        <v>0</v>
      </c>
      <c r="G2242">
        <v>0</v>
      </c>
      <c r="H2242">
        <v>2.6715371127995327</v>
      </c>
      <c r="I2242">
        <v>2.7237142735134561</v>
      </c>
      <c r="J2242" s="1" t="s">
        <v>7537</v>
      </c>
    </row>
    <row r="2243" spans="1:10" x14ac:dyDescent="0.25">
      <c r="A2243" s="1" t="s">
        <v>7538</v>
      </c>
      <c r="B2243" s="1" t="s">
        <v>1283</v>
      </c>
      <c r="C2243">
        <v>0.36076418402568522</v>
      </c>
      <c r="D2243">
        <v>0.72466754251915966</v>
      </c>
      <c r="E2243">
        <f>-LOG(GO_Biological_Process_2021_table[[#This Row],[Adjusted P-value]],10)</f>
        <v>0.13986119006919148</v>
      </c>
      <c r="F2243">
        <v>0</v>
      </c>
      <c r="G2243">
        <v>0</v>
      </c>
      <c r="H2243">
        <v>2.6715371127995327</v>
      </c>
      <c r="I2243">
        <v>2.7237142735134561</v>
      </c>
      <c r="J2243" s="1" t="s">
        <v>7539</v>
      </c>
    </row>
    <row r="2244" spans="1:10" x14ac:dyDescent="0.25">
      <c r="A2244" s="1" t="s">
        <v>7540</v>
      </c>
      <c r="B2244" s="1" t="s">
        <v>1283</v>
      </c>
      <c r="C2244">
        <v>0.36076418402568522</v>
      </c>
      <c r="D2244">
        <v>0.72466754251915966</v>
      </c>
      <c r="E2244">
        <f>-LOG(GO_Biological_Process_2021_table[[#This Row],[Adjusted P-value]],10)</f>
        <v>0.13986119006919148</v>
      </c>
      <c r="F2244">
        <v>0</v>
      </c>
      <c r="G2244">
        <v>0</v>
      </c>
      <c r="H2244">
        <v>2.6715371127995327</v>
      </c>
      <c r="I2244">
        <v>2.7237142735134561</v>
      </c>
      <c r="J2244" s="1" t="s">
        <v>1859</v>
      </c>
    </row>
    <row r="2245" spans="1:10" x14ac:dyDescent="0.25">
      <c r="A2245" s="1" t="s">
        <v>7541</v>
      </c>
      <c r="B2245" s="1" t="s">
        <v>1283</v>
      </c>
      <c r="C2245">
        <v>0.36076418402568522</v>
      </c>
      <c r="D2245">
        <v>0.72466754251915966</v>
      </c>
      <c r="E2245">
        <f>-LOG(GO_Biological_Process_2021_table[[#This Row],[Adjusted P-value]],10)</f>
        <v>0.13986119006919148</v>
      </c>
      <c r="F2245">
        <v>0</v>
      </c>
      <c r="G2245">
        <v>0</v>
      </c>
      <c r="H2245">
        <v>2.6715371127995327</v>
      </c>
      <c r="I2245">
        <v>2.7237142735134561</v>
      </c>
      <c r="J2245" s="1" t="s">
        <v>7533</v>
      </c>
    </row>
    <row r="2246" spans="1:10" x14ac:dyDescent="0.25">
      <c r="A2246" s="1" t="s">
        <v>7542</v>
      </c>
      <c r="B2246" s="1" t="s">
        <v>1283</v>
      </c>
      <c r="C2246">
        <v>0.36076418402568522</v>
      </c>
      <c r="D2246">
        <v>0.72466754251915966</v>
      </c>
      <c r="E2246">
        <f>-LOG(GO_Biological_Process_2021_table[[#This Row],[Adjusted P-value]],10)</f>
        <v>0.13986119006919148</v>
      </c>
      <c r="F2246">
        <v>0</v>
      </c>
      <c r="G2246">
        <v>0</v>
      </c>
      <c r="H2246">
        <v>2.6715371127995327</v>
      </c>
      <c r="I2246">
        <v>2.7237142735134561</v>
      </c>
      <c r="J2246" s="1" t="s">
        <v>7543</v>
      </c>
    </row>
    <row r="2247" spans="1:10" x14ac:dyDescent="0.25">
      <c r="A2247" s="1" t="s">
        <v>7544</v>
      </c>
      <c r="B2247" s="1" t="s">
        <v>1283</v>
      </c>
      <c r="C2247">
        <v>0.36076418402568522</v>
      </c>
      <c r="D2247">
        <v>0.72466754251915966</v>
      </c>
      <c r="E2247">
        <f>-LOG(GO_Biological_Process_2021_table[[#This Row],[Adjusted P-value]],10)</f>
        <v>0.13986119006919148</v>
      </c>
      <c r="F2247">
        <v>0</v>
      </c>
      <c r="G2247">
        <v>0</v>
      </c>
      <c r="H2247">
        <v>2.6715371127995327</v>
      </c>
      <c r="I2247">
        <v>2.7237142735134561</v>
      </c>
      <c r="J2247" s="1" t="s">
        <v>7543</v>
      </c>
    </row>
    <row r="2248" spans="1:10" x14ac:dyDescent="0.25">
      <c r="A2248" s="1" t="s">
        <v>7545</v>
      </c>
      <c r="B2248" s="1" t="s">
        <v>1283</v>
      </c>
      <c r="C2248">
        <v>0.36076418402568522</v>
      </c>
      <c r="D2248">
        <v>0.72466754251915966</v>
      </c>
      <c r="E2248">
        <f>-LOG(GO_Biological_Process_2021_table[[#This Row],[Adjusted P-value]],10)</f>
        <v>0.13986119006919148</v>
      </c>
      <c r="F2248">
        <v>0</v>
      </c>
      <c r="G2248">
        <v>0</v>
      </c>
      <c r="H2248">
        <v>2.6715371127995327</v>
      </c>
      <c r="I2248">
        <v>2.7237142735134561</v>
      </c>
      <c r="J2248" s="1" t="s">
        <v>7546</v>
      </c>
    </row>
    <row r="2249" spans="1:10" x14ac:dyDescent="0.25">
      <c r="A2249" s="1" t="s">
        <v>7547</v>
      </c>
      <c r="B2249" s="1" t="s">
        <v>1283</v>
      </c>
      <c r="C2249">
        <v>0.36076418402568522</v>
      </c>
      <c r="D2249">
        <v>0.72466754251915966</v>
      </c>
      <c r="E2249">
        <f>-LOG(GO_Biological_Process_2021_table[[#This Row],[Adjusted P-value]],10)</f>
        <v>0.13986119006919148</v>
      </c>
      <c r="F2249">
        <v>0</v>
      </c>
      <c r="G2249">
        <v>0</v>
      </c>
      <c r="H2249">
        <v>2.6715371127995327</v>
      </c>
      <c r="I2249">
        <v>2.7237142735134561</v>
      </c>
      <c r="J2249" s="1" t="s">
        <v>7548</v>
      </c>
    </row>
    <row r="2250" spans="1:10" x14ac:dyDescent="0.25">
      <c r="A2250" s="1" t="s">
        <v>7549</v>
      </c>
      <c r="B2250" s="1" t="s">
        <v>1283</v>
      </c>
      <c r="C2250">
        <v>0.36076418402568522</v>
      </c>
      <c r="D2250">
        <v>0.72466754251915966</v>
      </c>
      <c r="E2250">
        <f>-LOG(GO_Biological_Process_2021_table[[#This Row],[Adjusted P-value]],10)</f>
        <v>0.13986119006919148</v>
      </c>
      <c r="F2250">
        <v>0</v>
      </c>
      <c r="G2250">
        <v>0</v>
      </c>
      <c r="H2250">
        <v>2.6715371127995327</v>
      </c>
      <c r="I2250">
        <v>2.7237142735134561</v>
      </c>
      <c r="J2250" s="1" t="s">
        <v>7550</v>
      </c>
    </row>
    <row r="2251" spans="1:10" x14ac:dyDescent="0.25">
      <c r="A2251" s="1" t="s">
        <v>7551</v>
      </c>
      <c r="B2251" s="1" t="s">
        <v>1283</v>
      </c>
      <c r="C2251">
        <v>0.36076418402568522</v>
      </c>
      <c r="D2251">
        <v>0.72466754251915966</v>
      </c>
      <c r="E2251">
        <f>-LOG(GO_Biological_Process_2021_table[[#This Row],[Adjusted P-value]],10)</f>
        <v>0.13986119006919148</v>
      </c>
      <c r="F2251">
        <v>0</v>
      </c>
      <c r="G2251">
        <v>0</v>
      </c>
      <c r="H2251">
        <v>2.6715371127995327</v>
      </c>
      <c r="I2251">
        <v>2.7237142735134561</v>
      </c>
      <c r="J2251" s="1" t="s">
        <v>7552</v>
      </c>
    </row>
    <row r="2252" spans="1:10" x14ac:dyDescent="0.25">
      <c r="A2252" s="1" t="s">
        <v>7553</v>
      </c>
      <c r="B2252" s="1" t="s">
        <v>1283</v>
      </c>
      <c r="C2252">
        <v>0.36076418402568522</v>
      </c>
      <c r="D2252">
        <v>0.72466754251915966</v>
      </c>
      <c r="E2252">
        <f>-LOG(GO_Biological_Process_2021_table[[#This Row],[Adjusted P-value]],10)</f>
        <v>0.13986119006919148</v>
      </c>
      <c r="F2252">
        <v>0</v>
      </c>
      <c r="G2252">
        <v>0</v>
      </c>
      <c r="H2252">
        <v>2.6715371127995327</v>
      </c>
      <c r="I2252">
        <v>2.7237142735134561</v>
      </c>
      <c r="J2252" s="1" t="s">
        <v>7554</v>
      </c>
    </row>
    <row r="2253" spans="1:10" x14ac:dyDescent="0.25">
      <c r="A2253" s="1" t="s">
        <v>7555</v>
      </c>
      <c r="B2253" s="1" t="s">
        <v>1283</v>
      </c>
      <c r="C2253">
        <v>0.36076418402568522</v>
      </c>
      <c r="D2253">
        <v>0.72466754251915966</v>
      </c>
      <c r="E2253">
        <f>-LOG(GO_Biological_Process_2021_table[[#This Row],[Adjusted P-value]],10)</f>
        <v>0.13986119006919148</v>
      </c>
      <c r="F2253">
        <v>0</v>
      </c>
      <c r="G2253">
        <v>0</v>
      </c>
      <c r="H2253">
        <v>2.6715371127995327</v>
      </c>
      <c r="I2253">
        <v>2.7237142735134561</v>
      </c>
      <c r="J2253" s="1" t="s">
        <v>7556</v>
      </c>
    </row>
    <row r="2254" spans="1:10" x14ac:dyDescent="0.25">
      <c r="A2254" s="1" t="s">
        <v>7557</v>
      </c>
      <c r="B2254" s="1" t="s">
        <v>1283</v>
      </c>
      <c r="C2254">
        <v>0.36076418402568522</v>
      </c>
      <c r="D2254">
        <v>0.72466754251915966</v>
      </c>
      <c r="E2254">
        <f>-LOG(GO_Biological_Process_2021_table[[#This Row],[Adjusted P-value]],10)</f>
        <v>0.13986119006919148</v>
      </c>
      <c r="F2254">
        <v>0</v>
      </c>
      <c r="G2254">
        <v>0</v>
      </c>
      <c r="H2254">
        <v>2.6715371127995327</v>
      </c>
      <c r="I2254">
        <v>2.7237142735134561</v>
      </c>
      <c r="J2254" s="1" t="s">
        <v>7350</v>
      </c>
    </row>
    <row r="2255" spans="1:10" x14ac:dyDescent="0.25">
      <c r="A2255" s="1" t="s">
        <v>7558</v>
      </c>
      <c r="B2255" s="1" t="s">
        <v>1283</v>
      </c>
      <c r="C2255">
        <v>0.36076418402568522</v>
      </c>
      <c r="D2255">
        <v>0.72466754251915966</v>
      </c>
      <c r="E2255">
        <f>-LOG(GO_Biological_Process_2021_table[[#This Row],[Adjusted P-value]],10)</f>
        <v>0.13986119006919148</v>
      </c>
      <c r="F2255">
        <v>0</v>
      </c>
      <c r="G2255">
        <v>0</v>
      </c>
      <c r="H2255">
        <v>2.6715371127995327</v>
      </c>
      <c r="I2255">
        <v>2.7237142735134561</v>
      </c>
      <c r="J2255" s="1" t="s">
        <v>7336</v>
      </c>
    </row>
    <row r="2256" spans="1:10" x14ac:dyDescent="0.25">
      <c r="A2256" s="1" t="s">
        <v>7559</v>
      </c>
      <c r="B2256" s="1" t="s">
        <v>1283</v>
      </c>
      <c r="C2256">
        <v>0.36076418402568522</v>
      </c>
      <c r="D2256">
        <v>0.72466754251915966</v>
      </c>
      <c r="E2256">
        <f>-LOG(GO_Biological_Process_2021_table[[#This Row],[Adjusted P-value]],10)</f>
        <v>0.13986119006919148</v>
      </c>
      <c r="F2256">
        <v>0</v>
      </c>
      <c r="G2256">
        <v>0</v>
      </c>
      <c r="H2256">
        <v>2.6715371127995327</v>
      </c>
      <c r="I2256">
        <v>2.7237142735134561</v>
      </c>
      <c r="J2256" s="1" t="s">
        <v>7560</v>
      </c>
    </row>
    <row r="2257" spans="1:10" x14ac:dyDescent="0.25">
      <c r="A2257" s="1" t="s">
        <v>7561</v>
      </c>
      <c r="B2257" s="1" t="s">
        <v>1283</v>
      </c>
      <c r="C2257">
        <v>0.36076418402568522</v>
      </c>
      <c r="D2257">
        <v>0.72466754251915966</v>
      </c>
      <c r="E2257">
        <f>-LOG(GO_Biological_Process_2021_table[[#This Row],[Adjusted P-value]],10)</f>
        <v>0.13986119006919148</v>
      </c>
      <c r="F2257">
        <v>0</v>
      </c>
      <c r="G2257">
        <v>0</v>
      </c>
      <c r="H2257">
        <v>2.6715371127995327</v>
      </c>
      <c r="I2257">
        <v>2.7237142735134561</v>
      </c>
      <c r="J2257" s="1" t="s">
        <v>1496</v>
      </c>
    </row>
    <row r="2258" spans="1:10" x14ac:dyDescent="0.25">
      <c r="A2258" s="1" t="s">
        <v>7562</v>
      </c>
      <c r="B2258" s="1" t="s">
        <v>1283</v>
      </c>
      <c r="C2258">
        <v>0.36076418402568522</v>
      </c>
      <c r="D2258">
        <v>0.72466754251915966</v>
      </c>
      <c r="E2258">
        <f>-LOG(GO_Biological_Process_2021_table[[#This Row],[Adjusted P-value]],10)</f>
        <v>0.13986119006919148</v>
      </c>
      <c r="F2258">
        <v>0</v>
      </c>
      <c r="G2258">
        <v>0</v>
      </c>
      <c r="H2258">
        <v>2.6715371127995327</v>
      </c>
      <c r="I2258">
        <v>2.7237142735134561</v>
      </c>
      <c r="J2258" s="1" t="s">
        <v>1632</v>
      </c>
    </row>
    <row r="2259" spans="1:10" x14ac:dyDescent="0.25">
      <c r="A2259" s="1" t="s">
        <v>7563</v>
      </c>
      <c r="B2259" s="1" t="s">
        <v>1283</v>
      </c>
      <c r="C2259">
        <v>0.36076418402568522</v>
      </c>
      <c r="D2259">
        <v>0.72466754251915966</v>
      </c>
      <c r="E2259">
        <f>-LOG(GO_Biological_Process_2021_table[[#This Row],[Adjusted P-value]],10)</f>
        <v>0.13986119006919148</v>
      </c>
      <c r="F2259">
        <v>0</v>
      </c>
      <c r="G2259">
        <v>0</v>
      </c>
      <c r="H2259">
        <v>2.6715371127995327</v>
      </c>
      <c r="I2259">
        <v>2.7237142735134561</v>
      </c>
      <c r="J2259" s="1" t="s">
        <v>2324</v>
      </c>
    </row>
    <row r="2260" spans="1:10" x14ac:dyDescent="0.25">
      <c r="A2260" s="1" t="s">
        <v>7564</v>
      </c>
      <c r="B2260" s="1" t="s">
        <v>1283</v>
      </c>
      <c r="C2260">
        <v>0.36076418402568522</v>
      </c>
      <c r="D2260">
        <v>0.72466754251915966</v>
      </c>
      <c r="E2260">
        <f>-LOG(GO_Biological_Process_2021_table[[#This Row],[Adjusted P-value]],10)</f>
        <v>0.13986119006919148</v>
      </c>
      <c r="F2260">
        <v>0</v>
      </c>
      <c r="G2260">
        <v>0</v>
      </c>
      <c r="H2260">
        <v>2.6715371127995327</v>
      </c>
      <c r="I2260">
        <v>2.7237142735134561</v>
      </c>
      <c r="J2260" s="1" t="s">
        <v>7565</v>
      </c>
    </row>
    <row r="2261" spans="1:10" x14ac:dyDescent="0.25">
      <c r="A2261" s="1" t="s">
        <v>7566</v>
      </c>
      <c r="B2261" s="1" t="s">
        <v>1283</v>
      </c>
      <c r="C2261">
        <v>0.36076418402568522</v>
      </c>
      <c r="D2261">
        <v>0.72466754251915966</v>
      </c>
      <c r="E2261">
        <f>-LOG(GO_Biological_Process_2021_table[[#This Row],[Adjusted P-value]],10)</f>
        <v>0.13986119006919148</v>
      </c>
      <c r="F2261">
        <v>0</v>
      </c>
      <c r="G2261">
        <v>0</v>
      </c>
      <c r="H2261">
        <v>2.6715371127995327</v>
      </c>
      <c r="I2261">
        <v>2.7237142735134561</v>
      </c>
      <c r="J2261" s="1" t="s">
        <v>7567</v>
      </c>
    </row>
    <row r="2262" spans="1:10" x14ac:dyDescent="0.25">
      <c r="A2262" s="1" t="s">
        <v>7568</v>
      </c>
      <c r="B2262" s="1" t="s">
        <v>1283</v>
      </c>
      <c r="C2262">
        <v>0.36076418402568522</v>
      </c>
      <c r="D2262">
        <v>0.72466754251915966</v>
      </c>
      <c r="E2262">
        <f>-LOG(GO_Biological_Process_2021_table[[#This Row],[Adjusted P-value]],10)</f>
        <v>0.13986119006919148</v>
      </c>
      <c r="F2262">
        <v>0</v>
      </c>
      <c r="G2262">
        <v>0</v>
      </c>
      <c r="H2262">
        <v>2.6715371127995327</v>
      </c>
      <c r="I2262">
        <v>2.7237142735134561</v>
      </c>
      <c r="J2262" s="1" t="s">
        <v>7569</v>
      </c>
    </row>
    <row r="2263" spans="1:10" x14ac:dyDescent="0.25">
      <c r="A2263" s="1" t="s">
        <v>7570</v>
      </c>
      <c r="B2263" s="1" t="s">
        <v>1283</v>
      </c>
      <c r="C2263">
        <v>0.36076418402568522</v>
      </c>
      <c r="D2263">
        <v>0.72466754251915966</v>
      </c>
      <c r="E2263">
        <f>-LOG(GO_Biological_Process_2021_table[[#This Row],[Adjusted P-value]],10)</f>
        <v>0.13986119006919148</v>
      </c>
      <c r="F2263">
        <v>0</v>
      </c>
      <c r="G2263">
        <v>0</v>
      </c>
      <c r="H2263">
        <v>2.6715371127995327</v>
      </c>
      <c r="I2263">
        <v>2.7237142735134561</v>
      </c>
      <c r="J2263" s="1" t="s">
        <v>7514</v>
      </c>
    </row>
    <row r="2264" spans="1:10" x14ac:dyDescent="0.25">
      <c r="A2264" s="1" t="s">
        <v>7571</v>
      </c>
      <c r="B2264" s="1" t="s">
        <v>1283</v>
      </c>
      <c r="C2264">
        <v>0.36076418402568522</v>
      </c>
      <c r="D2264">
        <v>0.72466754251915966</v>
      </c>
      <c r="E2264">
        <f>-LOG(GO_Biological_Process_2021_table[[#This Row],[Adjusted P-value]],10)</f>
        <v>0.13986119006919148</v>
      </c>
      <c r="F2264">
        <v>0</v>
      </c>
      <c r="G2264">
        <v>0</v>
      </c>
      <c r="H2264">
        <v>2.6715371127995327</v>
      </c>
      <c r="I2264">
        <v>2.7237142735134561</v>
      </c>
      <c r="J2264" s="1" t="s">
        <v>7572</v>
      </c>
    </row>
    <row r="2265" spans="1:10" x14ac:dyDescent="0.25">
      <c r="A2265" s="1" t="s">
        <v>7573</v>
      </c>
      <c r="B2265" s="1" t="s">
        <v>1283</v>
      </c>
      <c r="C2265">
        <v>0.36076418402568522</v>
      </c>
      <c r="D2265">
        <v>0.72466754251915966</v>
      </c>
      <c r="E2265">
        <f>-LOG(GO_Biological_Process_2021_table[[#This Row],[Adjusted P-value]],10)</f>
        <v>0.13986119006919148</v>
      </c>
      <c r="F2265">
        <v>0</v>
      </c>
      <c r="G2265">
        <v>0</v>
      </c>
      <c r="H2265">
        <v>2.6715371127995327</v>
      </c>
      <c r="I2265">
        <v>2.7237142735134561</v>
      </c>
      <c r="J2265" s="1" t="s">
        <v>7574</v>
      </c>
    </row>
    <row r="2266" spans="1:10" x14ac:dyDescent="0.25">
      <c r="A2266" s="1" t="s">
        <v>7575</v>
      </c>
      <c r="B2266" s="1" t="s">
        <v>1283</v>
      </c>
      <c r="C2266">
        <v>0.36076418402568522</v>
      </c>
      <c r="D2266">
        <v>0.72466754251915966</v>
      </c>
      <c r="E2266">
        <f>-LOG(GO_Biological_Process_2021_table[[#This Row],[Adjusted P-value]],10)</f>
        <v>0.13986119006919148</v>
      </c>
      <c r="F2266">
        <v>0</v>
      </c>
      <c r="G2266">
        <v>0</v>
      </c>
      <c r="H2266">
        <v>2.6715371127995327</v>
      </c>
      <c r="I2266">
        <v>2.7237142735134561</v>
      </c>
      <c r="J2266" s="1" t="s">
        <v>2204</v>
      </c>
    </row>
    <row r="2267" spans="1:10" x14ac:dyDescent="0.25">
      <c r="A2267" s="1" t="s">
        <v>7576</v>
      </c>
      <c r="B2267" s="1" t="s">
        <v>1283</v>
      </c>
      <c r="C2267">
        <v>0.36076418402568522</v>
      </c>
      <c r="D2267">
        <v>0.72466754251915966</v>
      </c>
      <c r="E2267">
        <f>-LOG(GO_Biological_Process_2021_table[[#This Row],[Adjusted P-value]],10)</f>
        <v>0.13986119006919148</v>
      </c>
      <c r="F2267">
        <v>0</v>
      </c>
      <c r="G2267">
        <v>0</v>
      </c>
      <c r="H2267">
        <v>2.6715371127995327</v>
      </c>
      <c r="I2267">
        <v>2.7237142735134561</v>
      </c>
      <c r="J2267" s="1" t="s">
        <v>7577</v>
      </c>
    </row>
    <row r="2268" spans="1:10" x14ac:dyDescent="0.25">
      <c r="A2268" s="1" t="s">
        <v>7578</v>
      </c>
      <c r="B2268" s="1" t="s">
        <v>1283</v>
      </c>
      <c r="C2268">
        <v>0.36076418402568522</v>
      </c>
      <c r="D2268">
        <v>0.72466754251915966</v>
      </c>
      <c r="E2268">
        <f>-LOG(GO_Biological_Process_2021_table[[#This Row],[Adjusted P-value]],10)</f>
        <v>0.13986119006919148</v>
      </c>
      <c r="F2268">
        <v>0</v>
      </c>
      <c r="G2268">
        <v>0</v>
      </c>
      <c r="H2268">
        <v>2.6715371127995327</v>
      </c>
      <c r="I2268">
        <v>2.7237142735134561</v>
      </c>
      <c r="J2268" s="1" t="s">
        <v>1494</v>
      </c>
    </row>
    <row r="2269" spans="1:10" x14ac:dyDescent="0.25">
      <c r="A2269" s="1" t="s">
        <v>7579</v>
      </c>
      <c r="B2269" s="1" t="s">
        <v>1283</v>
      </c>
      <c r="C2269">
        <v>0.36076418402568522</v>
      </c>
      <c r="D2269">
        <v>0.72466754251915966</v>
      </c>
      <c r="E2269">
        <f>-LOG(GO_Biological_Process_2021_table[[#This Row],[Adjusted P-value]],10)</f>
        <v>0.13986119006919148</v>
      </c>
      <c r="F2269">
        <v>0</v>
      </c>
      <c r="G2269">
        <v>0</v>
      </c>
      <c r="H2269">
        <v>2.6715371127995327</v>
      </c>
      <c r="I2269">
        <v>2.7237142735134561</v>
      </c>
      <c r="J2269" s="1" t="s">
        <v>1751</v>
      </c>
    </row>
    <row r="2270" spans="1:10" x14ac:dyDescent="0.25">
      <c r="A2270" s="1" t="s">
        <v>7580</v>
      </c>
      <c r="B2270" s="1" t="s">
        <v>1283</v>
      </c>
      <c r="C2270">
        <v>0.36076418402568522</v>
      </c>
      <c r="D2270">
        <v>0.72466754251915966</v>
      </c>
      <c r="E2270">
        <f>-LOG(GO_Biological_Process_2021_table[[#This Row],[Adjusted P-value]],10)</f>
        <v>0.13986119006919148</v>
      </c>
      <c r="F2270">
        <v>0</v>
      </c>
      <c r="G2270">
        <v>0</v>
      </c>
      <c r="H2270">
        <v>2.6715371127995327</v>
      </c>
      <c r="I2270">
        <v>2.7237142735134561</v>
      </c>
      <c r="J2270" s="1" t="s">
        <v>7581</v>
      </c>
    </row>
    <row r="2271" spans="1:10" x14ac:dyDescent="0.25">
      <c r="A2271" s="1" t="s">
        <v>7582</v>
      </c>
      <c r="B2271" s="1" t="s">
        <v>1283</v>
      </c>
      <c r="C2271">
        <v>0.36076418402568522</v>
      </c>
      <c r="D2271">
        <v>0.72466754251915966</v>
      </c>
      <c r="E2271">
        <f>-LOG(GO_Biological_Process_2021_table[[#This Row],[Adjusted P-value]],10)</f>
        <v>0.13986119006919148</v>
      </c>
      <c r="F2271">
        <v>0</v>
      </c>
      <c r="G2271">
        <v>0</v>
      </c>
      <c r="H2271">
        <v>2.6715371127995327</v>
      </c>
      <c r="I2271">
        <v>2.7237142735134561</v>
      </c>
      <c r="J2271" s="1" t="s">
        <v>7583</v>
      </c>
    </row>
    <row r="2272" spans="1:10" x14ac:dyDescent="0.25">
      <c r="A2272" s="1" t="s">
        <v>7584</v>
      </c>
      <c r="B2272" s="1" t="s">
        <v>1283</v>
      </c>
      <c r="C2272">
        <v>0.36076418402568522</v>
      </c>
      <c r="D2272">
        <v>0.72466754251915966</v>
      </c>
      <c r="E2272">
        <f>-LOG(GO_Biological_Process_2021_table[[#This Row],[Adjusted P-value]],10)</f>
        <v>0.13986119006919148</v>
      </c>
      <c r="F2272">
        <v>0</v>
      </c>
      <c r="G2272">
        <v>0</v>
      </c>
      <c r="H2272">
        <v>2.6715371127995327</v>
      </c>
      <c r="I2272">
        <v>2.7237142735134561</v>
      </c>
      <c r="J2272" s="1" t="s">
        <v>7343</v>
      </c>
    </row>
    <row r="2273" spans="1:10" x14ac:dyDescent="0.25">
      <c r="A2273" s="1" t="s">
        <v>7585</v>
      </c>
      <c r="B2273" s="1" t="s">
        <v>1283</v>
      </c>
      <c r="C2273">
        <v>0.36076418402568522</v>
      </c>
      <c r="D2273">
        <v>0.72466754251915966</v>
      </c>
      <c r="E2273">
        <f>-LOG(GO_Biological_Process_2021_table[[#This Row],[Adjusted P-value]],10)</f>
        <v>0.13986119006919148</v>
      </c>
      <c r="F2273">
        <v>0</v>
      </c>
      <c r="G2273">
        <v>0</v>
      </c>
      <c r="H2273">
        <v>2.6715371127995327</v>
      </c>
      <c r="I2273">
        <v>2.7237142735134561</v>
      </c>
      <c r="J2273" s="1" t="s">
        <v>2324</v>
      </c>
    </row>
    <row r="2274" spans="1:10" x14ac:dyDescent="0.25">
      <c r="A2274" s="1" t="s">
        <v>7586</v>
      </c>
      <c r="B2274" s="1" t="s">
        <v>1283</v>
      </c>
      <c r="C2274">
        <v>0.36076418402568522</v>
      </c>
      <c r="D2274">
        <v>0.72466754251915966</v>
      </c>
      <c r="E2274">
        <f>-LOG(GO_Biological_Process_2021_table[[#This Row],[Adjusted P-value]],10)</f>
        <v>0.13986119006919148</v>
      </c>
      <c r="F2274">
        <v>0</v>
      </c>
      <c r="G2274">
        <v>0</v>
      </c>
      <c r="H2274">
        <v>2.6715371127995327</v>
      </c>
      <c r="I2274">
        <v>2.7237142735134561</v>
      </c>
      <c r="J2274" s="1" t="s">
        <v>7587</v>
      </c>
    </row>
    <row r="2275" spans="1:10" x14ac:dyDescent="0.25">
      <c r="A2275" s="1" t="s">
        <v>7588</v>
      </c>
      <c r="B2275" s="1" t="s">
        <v>1283</v>
      </c>
      <c r="C2275">
        <v>0.36076418402568522</v>
      </c>
      <c r="D2275">
        <v>0.72466754251915966</v>
      </c>
      <c r="E2275">
        <f>-LOG(GO_Biological_Process_2021_table[[#This Row],[Adjusted P-value]],10)</f>
        <v>0.13986119006919148</v>
      </c>
      <c r="F2275">
        <v>0</v>
      </c>
      <c r="G2275">
        <v>0</v>
      </c>
      <c r="H2275">
        <v>2.6715371127995327</v>
      </c>
      <c r="I2275">
        <v>2.7237142735134561</v>
      </c>
      <c r="J2275" s="1" t="s">
        <v>7589</v>
      </c>
    </row>
    <row r="2276" spans="1:10" x14ac:dyDescent="0.25">
      <c r="A2276" s="1" t="s">
        <v>7590</v>
      </c>
      <c r="B2276" s="1" t="s">
        <v>1283</v>
      </c>
      <c r="C2276">
        <v>0.36076418402568522</v>
      </c>
      <c r="D2276">
        <v>0.72466754251915966</v>
      </c>
      <c r="E2276">
        <f>-LOG(GO_Biological_Process_2021_table[[#This Row],[Adjusted P-value]],10)</f>
        <v>0.13986119006919148</v>
      </c>
      <c r="F2276">
        <v>0</v>
      </c>
      <c r="G2276">
        <v>0</v>
      </c>
      <c r="H2276">
        <v>2.6715371127995327</v>
      </c>
      <c r="I2276">
        <v>2.7237142735134561</v>
      </c>
      <c r="J2276" s="1" t="s">
        <v>7567</v>
      </c>
    </row>
    <row r="2277" spans="1:10" x14ac:dyDescent="0.25">
      <c r="A2277" s="1" t="s">
        <v>7591</v>
      </c>
      <c r="B2277" s="1" t="s">
        <v>1283</v>
      </c>
      <c r="C2277">
        <v>0.36076418402568522</v>
      </c>
      <c r="D2277">
        <v>0.72466754251915966</v>
      </c>
      <c r="E2277">
        <f>-LOG(GO_Biological_Process_2021_table[[#This Row],[Adjusted P-value]],10)</f>
        <v>0.13986119006919148</v>
      </c>
      <c r="F2277">
        <v>0</v>
      </c>
      <c r="G2277">
        <v>0</v>
      </c>
      <c r="H2277">
        <v>2.6715371127995327</v>
      </c>
      <c r="I2277">
        <v>2.7237142735134561</v>
      </c>
      <c r="J2277" s="1" t="s">
        <v>7443</v>
      </c>
    </row>
    <row r="2278" spans="1:10" x14ac:dyDescent="0.25">
      <c r="A2278" s="1" t="s">
        <v>7592</v>
      </c>
      <c r="B2278" s="1" t="s">
        <v>1283</v>
      </c>
      <c r="C2278">
        <v>0.36076418402568522</v>
      </c>
      <c r="D2278">
        <v>0.72466754251915966</v>
      </c>
      <c r="E2278">
        <f>-LOG(GO_Biological_Process_2021_table[[#This Row],[Adjusted P-value]],10)</f>
        <v>0.13986119006919148</v>
      </c>
      <c r="F2278">
        <v>0</v>
      </c>
      <c r="G2278">
        <v>0</v>
      </c>
      <c r="H2278">
        <v>2.6715371127995327</v>
      </c>
      <c r="I2278">
        <v>2.7237142735134561</v>
      </c>
      <c r="J2278" s="1" t="s">
        <v>7334</v>
      </c>
    </row>
    <row r="2279" spans="1:10" x14ac:dyDescent="0.25">
      <c r="A2279" s="1" t="s">
        <v>7593</v>
      </c>
      <c r="B2279" s="1" t="s">
        <v>1283</v>
      </c>
      <c r="C2279">
        <v>0.36076418402568522</v>
      </c>
      <c r="D2279">
        <v>0.72466754251915966</v>
      </c>
      <c r="E2279">
        <f>-LOG(GO_Biological_Process_2021_table[[#This Row],[Adjusted P-value]],10)</f>
        <v>0.13986119006919148</v>
      </c>
      <c r="F2279">
        <v>0</v>
      </c>
      <c r="G2279">
        <v>0</v>
      </c>
      <c r="H2279">
        <v>2.6715371127995327</v>
      </c>
      <c r="I2279">
        <v>2.7237142735134561</v>
      </c>
      <c r="J2279" s="1" t="s">
        <v>7594</v>
      </c>
    </row>
    <row r="2280" spans="1:10" x14ac:dyDescent="0.25">
      <c r="A2280" s="1" t="s">
        <v>7595</v>
      </c>
      <c r="B2280" s="1" t="s">
        <v>1283</v>
      </c>
      <c r="C2280">
        <v>0.36076418402568522</v>
      </c>
      <c r="D2280">
        <v>0.72466754251915966</v>
      </c>
      <c r="E2280">
        <f>-LOG(GO_Biological_Process_2021_table[[#This Row],[Adjusted P-value]],10)</f>
        <v>0.13986119006919148</v>
      </c>
      <c r="F2280">
        <v>0</v>
      </c>
      <c r="G2280">
        <v>0</v>
      </c>
      <c r="H2280">
        <v>2.6715371127995327</v>
      </c>
      <c r="I2280">
        <v>2.7237142735134561</v>
      </c>
      <c r="J2280" s="1" t="s">
        <v>1744</v>
      </c>
    </row>
    <row r="2281" spans="1:10" x14ac:dyDescent="0.25">
      <c r="A2281" s="1" t="s">
        <v>7596</v>
      </c>
      <c r="B2281" s="1" t="s">
        <v>1283</v>
      </c>
      <c r="C2281">
        <v>0.36076418402568522</v>
      </c>
      <c r="D2281">
        <v>0.72466754251915966</v>
      </c>
      <c r="E2281">
        <f>-LOG(GO_Biological_Process_2021_table[[#This Row],[Adjusted P-value]],10)</f>
        <v>0.13986119006919148</v>
      </c>
      <c r="F2281">
        <v>0</v>
      </c>
      <c r="G2281">
        <v>0</v>
      </c>
      <c r="H2281">
        <v>2.6715371127995327</v>
      </c>
      <c r="I2281">
        <v>2.7237142735134561</v>
      </c>
      <c r="J2281" s="1" t="s">
        <v>7597</v>
      </c>
    </row>
    <row r="2282" spans="1:10" x14ac:dyDescent="0.25">
      <c r="A2282" s="1" t="s">
        <v>7598</v>
      </c>
      <c r="B2282" s="1" t="s">
        <v>1283</v>
      </c>
      <c r="C2282">
        <v>0.36076418402568522</v>
      </c>
      <c r="D2282">
        <v>0.72466754251915966</v>
      </c>
      <c r="E2282">
        <f>-LOG(GO_Biological_Process_2021_table[[#This Row],[Adjusted P-value]],10)</f>
        <v>0.13986119006919148</v>
      </c>
      <c r="F2282">
        <v>0</v>
      </c>
      <c r="G2282">
        <v>0</v>
      </c>
      <c r="H2282">
        <v>2.6715371127995327</v>
      </c>
      <c r="I2282">
        <v>2.7237142735134561</v>
      </c>
      <c r="J2282" s="1" t="s">
        <v>7574</v>
      </c>
    </row>
    <row r="2283" spans="1:10" x14ac:dyDescent="0.25">
      <c r="A2283" s="1" t="s">
        <v>7599</v>
      </c>
      <c r="B2283" s="1" t="s">
        <v>1283</v>
      </c>
      <c r="C2283">
        <v>0.36076418402568522</v>
      </c>
      <c r="D2283">
        <v>0.72466754251915966</v>
      </c>
      <c r="E2283">
        <f>-LOG(GO_Biological_Process_2021_table[[#This Row],[Adjusted P-value]],10)</f>
        <v>0.13986119006919148</v>
      </c>
      <c r="F2283">
        <v>0</v>
      </c>
      <c r="G2283">
        <v>0</v>
      </c>
      <c r="H2283">
        <v>2.6715371127995327</v>
      </c>
      <c r="I2283">
        <v>2.7237142735134561</v>
      </c>
      <c r="J2283" s="1" t="s">
        <v>2639</v>
      </c>
    </row>
    <row r="2284" spans="1:10" x14ac:dyDescent="0.25">
      <c r="A2284" s="1" t="s">
        <v>7600</v>
      </c>
      <c r="B2284" s="1" t="s">
        <v>1283</v>
      </c>
      <c r="C2284">
        <v>0.36076418402568522</v>
      </c>
      <c r="D2284">
        <v>0.72466754251915966</v>
      </c>
      <c r="E2284">
        <f>-LOG(GO_Biological_Process_2021_table[[#This Row],[Adjusted P-value]],10)</f>
        <v>0.13986119006919148</v>
      </c>
      <c r="F2284">
        <v>0</v>
      </c>
      <c r="G2284">
        <v>0</v>
      </c>
      <c r="H2284">
        <v>2.6715371127995327</v>
      </c>
      <c r="I2284">
        <v>2.7237142735134561</v>
      </c>
      <c r="J2284" s="1" t="s">
        <v>7601</v>
      </c>
    </row>
    <row r="2285" spans="1:10" x14ac:dyDescent="0.25">
      <c r="A2285" s="1" t="s">
        <v>7602</v>
      </c>
      <c r="B2285" s="1" t="s">
        <v>1283</v>
      </c>
      <c r="C2285">
        <v>0.36076418402568522</v>
      </c>
      <c r="D2285">
        <v>0.72466754251915966</v>
      </c>
      <c r="E2285">
        <f>-LOG(GO_Biological_Process_2021_table[[#This Row],[Adjusted P-value]],10)</f>
        <v>0.13986119006919148</v>
      </c>
      <c r="F2285">
        <v>0</v>
      </c>
      <c r="G2285">
        <v>0</v>
      </c>
      <c r="H2285">
        <v>2.6715371127995327</v>
      </c>
      <c r="I2285">
        <v>2.7237142735134561</v>
      </c>
      <c r="J2285" s="1" t="s">
        <v>7603</v>
      </c>
    </row>
    <row r="2286" spans="1:10" x14ac:dyDescent="0.25">
      <c r="A2286" s="1" t="s">
        <v>7604</v>
      </c>
      <c r="B2286" s="1" t="s">
        <v>1283</v>
      </c>
      <c r="C2286">
        <v>0.36076418402568522</v>
      </c>
      <c r="D2286">
        <v>0.72466754251915966</v>
      </c>
      <c r="E2286">
        <f>-LOG(GO_Biological_Process_2021_table[[#This Row],[Adjusted P-value]],10)</f>
        <v>0.13986119006919148</v>
      </c>
      <c r="F2286">
        <v>0</v>
      </c>
      <c r="G2286">
        <v>0</v>
      </c>
      <c r="H2286">
        <v>2.6715371127995327</v>
      </c>
      <c r="I2286">
        <v>2.7237142735134561</v>
      </c>
      <c r="J2286" s="1" t="s">
        <v>7527</v>
      </c>
    </row>
    <row r="2287" spans="1:10" x14ac:dyDescent="0.25">
      <c r="A2287" s="1" t="s">
        <v>7605</v>
      </c>
      <c r="B2287" s="1" t="s">
        <v>1283</v>
      </c>
      <c r="C2287">
        <v>0.36076418402568522</v>
      </c>
      <c r="D2287">
        <v>0.72466754251915966</v>
      </c>
      <c r="E2287">
        <f>-LOG(GO_Biological_Process_2021_table[[#This Row],[Adjusted P-value]],10)</f>
        <v>0.13986119006919148</v>
      </c>
      <c r="F2287">
        <v>0</v>
      </c>
      <c r="G2287">
        <v>0</v>
      </c>
      <c r="H2287">
        <v>2.6715371127995327</v>
      </c>
      <c r="I2287">
        <v>2.7237142735134561</v>
      </c>
      <c r="J2287" s="1" t="s">
        <v>1744</v>
      </c>
    </row>
    <row r="2288" spans="1:10" x14ac:dyDescent="0.25">
      <c r="A2288" s="1" t="s">
        <v>7606</v>
      </c>
      <c r="B2288" s="1" t="s">
        <v>1283</v>
      </c>
      <c r="C2288">
        <v>0.36076418402568522</v>
      </c>
      <c r="D2288">
        <v>0.72466754251915966</v>
      </c>
      <c r="E2288">
        <f>-LOG(GO_Biological_Process_2021_table[[#This Row],[Adjusted P-value]],10)</f>
        <v>0.13986119006919148</v>
      </c>
      <c r="F2288">
        <v>0</v>
      </c>
      <c r="G2288">
        <v>0</v>
      </c>
      <c r="H2288">
        <v>2.6715371127995327</v>
      </c>
      <c r="I2288">
        <v>2.7237142735134561</v>
      </c>
      <c r="J2288" s="1" t="s">
        <v>7533</v>
      </c>
    </row>
    <row r="2289" spans="1:10" x14ac:dyDescent="0.25">
      <c r="A2289" s="1" t="s">
        <v>7607</v>
      </c>
      <c r="B2289" s="1" t="s">
        <v>1283</v>
      </c>
      <c r="C2289">
        <v>0.36076418402568522</v>
      </c>
      <c r="D2289">
        <v>0.72466754251915966</v>
      </c>
      <c r="E2289">
        <f>-LOG(GO_Biological_Process_2021_table[[#This Row],[Adjusted P-value]],10)</f>
        <v>0.13986119006919148</v>
      </c>
      <c r="F2289">
        <v>0</v>
      </c>
      <c r="G2289">
        <v>0</v>
      </c>
      <c r="H2289">
        <v>2.6715371127995327</v>
      </c>
      <c r="I2289">
        <v>2.7237142735134561</v>
      </c>
      <c r="J2289" s="1" t="s">
        <v>2617</v>
      </c>
    </row>
    <row r="2290" spans="1:10" x14ac:dyDescent="0.25">
      <c r="A2290" s="1" t="s">
        <v>7608</v>
      </c>
      <c r="B2290" s="1" t="s">
        <v>1283</v>
      </c>
      <c r="C2290">
        <v>0.36076418402568522</v>
      </c>
      <c r="D2290">
        <v>0.72466754251915966</v>
      </c>
      <c r="E2290">
        <f>-LOG(GO_Biological_Process_2021_table[[#This Row],[Adjusted P-value]],10)</f>
        <v>0.13986119006919148</v>
      </c>
      <c r="F2290">
        <v>0</v>
      </c>
      <c r="G2290">
        <v>0</v>
      </c>
      <c r="H2290">
        <v>2.6715371127995327</v>
      </c>
      <c r="I2290">
        <v>2.7237142735134561</v>
      </c>
      <c r="J2290" s="1" t="s">
        <v>7386</v>
      </c>
    </row>
    <row r="2291" spans="1:10" x14ac:dyDescent="0.25">
      <c r="A2291" s="1" t="s">
        <v>7609</v>
      </c>
      <c r="B2291" s="1" t="s">
        <v>1283</v>
      </c>
      <c r="C2291">
        <v>0.36076418402568522</v>
      </c>
      <c r="D2291">
        <v>0.72466754251915966</v>
      </c>
      <c r="E2291">
        <f>-LOG(GO_Biological_Process_2021_table[[#This Row],[Adjusted P-value]],10)</f>
        <v>0.13986119006919148</v>
      </c>
      <c r="F2291">
        <v>0</v>
      </c>
      <c r="G2291">
        <v>0</v>
      </c>
      <c r="H2291">
        <v>2.6715371127995327</v>
      </c>
      <c r="I2291">
        <v>2.7237142735134561</v>
      </c>
      <c r="J2291" s="1" t="s">
        <v>7539</v>
      </c>
    </row>
    <row r="2292" spans="1:10" x14ac:dyDescent="0.25">
      <c r="A2292" s="1" t="s">
        <v>7610</v>
      </c>
      <c r="B2292" s="1" t="s">
        <v>1283</v>
      </c>
      <c r="C2292">
        <v>0.36076418402568522</v>
      </c>
      <c r="D2292">
        <v>0.72466754251915966</v>
      </c>
      <c r="E2292">
        <f>-LOG(GO_Biological_Process_2021_table[[#This Row],[Adjusted P-value]],10)</f>
        <v>0.13986119006919148</v>
      </c>
      <c r="F2292">
        <v>0</v>
      </c>
      <c r="G2292">
        <v>0</v>
      </c>
      <c r="H2292">
        <v>2.6715371127995327</v>
      </c>
      <c r="I2292">
        <v>2.7237142735134561</v>
      </c>
      <c r="J2292" s="1" t="s">
        <v>1468</v>
      </c>
    </row>
    <row r="2293" spans="1:10" x14ac:dyDescent="0.25">
      <c r="A2293" s="1" t="s">
        <v>7611</v>
      </c>
      <c r="B2293" s="1" t="s">
        <v>1283</v>
      </c>
      <c r="C2293">
        <v>0.36076418402568522</v>
      </c>
      <c r="D2293">
        <v>0.72466754251915966</v>
      </c>
      <c r="E2293">
        <f>-LOG(GO_Biological_Process_2021_table[[#This Row],[Adjusted P-value]],10)</f>
        <v>0.13986119006919148</v>
      </c>
      <c r="F2293">
        <v>0</v>
      </c>
      <c r="G2293">
        <v>0</v>
      </c>
      <c r="H2293">
        <v>2.6715371127995327</v>
      </c>
      <c r="I2293">
        <v>2.7237142735134561</v>
      </c>
      <c r="J2293" s="1" t="s">
        <v>1963</v>
      </c>
    </row>
    <row r="2294" spans="1:10" x14ac:dyDescent="0.25">
      <c r="A2294" s="1" t="s">
        <v>7612</v>
      </c>
      <c r="B2294" s="1" t="s">
        <v>1283</v>
      </c>
      <c r="C2294">
        <v>0.36076418402568522</v>
      </c>
      <c r="D2294">
        <v>0.72466754251915966</v>
      </c>
      <c r="E2294">
        <f>-LOG(GO_Biological_Process_2021_table[[#This Row],[Adjusted P-value]],10)</f>
        <v>0.13986119006919148</v>
      </c>
      <c r="F2294">
        <v>0</v>
      </c>
      <c r="G2294">
        <v>0</v>
      </c>
      <c r="H2294">
        <v>2.6715371127995327</v>
      </c>
      <c r="I2294">
        <v>2.7237142735134561</v>
      </c>
      <c r="J2294" s="1" t="s">
        <v>2617</v>
      </c>
    </row>
    <row r="2295" spans="1:10" x14ac:dyDescent="0.25">
      <c r="A2295" s="1" t="s">
        <v>7613</v>
      </c>
      <c r="B2295" s="1" t="s">
        <v>1283</v>
      </c>
      <c r="C2295">
        <v>0.36076418402568522</v>
      </c>
      <c r="D2295">
        <v>0.72466754251915966</v>
      </c>
      <c r="E2295">
        <f>-LOG(GO_Biological_Process_2021_table[[#This Row],[Adjusted P-value]],10)</f>
        <v>0.13986119006919148</v>
      </c>
      <c r="F2295">
        <v>0</v>
      </c>
      <c r="G2295">
        <v>0</v>
      </c>
      <c r="H2295">
        <v>2.6715371127995327</v>
      </c>
      <c r="I2295">
        <v>2.7237142735134561</v>
      </c>
      <c r="J2295" s="1" t="s">
        <v>2762</v>
      </c>
    </row>
    <row r="2296" spans="1:10" x14ac:dyDescent="0.25">
      <c r="A2296" s="1" t="s">
        <v>7614</v>
      </c>
      <c r="B2296" s="1" t="s">
        <v>1283</v>
      </c>
      <c r="C2296">
        <v>0.36076418402568522</v>
      </c>
      <c r="D2296">
        <v>0.72466754251915966</v>
      </c>
      <c r="E2296">
        <f>-LOG(GO_Biological_Process_2021_table[[#This Row],[Adjusted P-value]],10)</f>
        <v>0.13986119006919148</v>
      </c>
      <c r="F2296">
        <v>0</v>
      </c>
      <c r="G2296">
        <v>0</v>
      </c>
      <c r="H2296">
        <v>2.6715371127995327</v>
      </c>
      <c r="I2296">
        <v>2.7237142735134561</v>
      </c>
      <c r="J2296" s="1" t="s">
        <v>7615</v>
      </c>
    </row>
    <row r="2297" spans="1:10" x14ac:dyDescent="0.25">
      <c r="A2297" s="1" t="s">
        <v>7616</v>
      </c>
      <c r="B2297" s="1" t="s">
        <v>1283</v>
      </c>
      <c r="C2297">
        <v>0.36076418402568522</v>
      </c>
      <c r="D2297">
        <v>0.72466754251915966</v>
      </c>
      <c r="E2297">
        <f>-LOG(GO_Biological_Process_2021_table[[#This Row],[Adjusted P-value]],10)</f>
        <v>0.13986119006919148</v>
      </c>
      <c r="F2297">
        <v>0</v>
      </c>
      <c r="G2297">
        <v>0</v>
      </c>
      <c r="H2297">
        <v>2.6715371127995327</v>
      </c>
      <c r="I2297">
        <v>2.7237142735134561</v>
      </c>
      <c r="J2297" s="1" t="s">
        <v>7443</v>
      </c>
    </row>
    <row r="2298" spans="1:10" x14ac:dyDescent="0.25">
      <c r="A2298" s="1" t="s">
        <v>7617</v>
      </c>
      <c r="B2298" s="1" t="s">
        <v>1283</v>
      </c>
      <c r="C2298">
        <v>0.36076418402568522</v>
      </c>
      <c r="D2298">
        <v>0.72466754251915966</v>
      </c>
      <c r="E2298">
        <f>-LOG(GO_Biological_Process_2021_table[[#This Row],[Adjusted P-value]],10)</f>
        <v>0.13986119006919148</v>
      </c>
      <c r="F2298">
        <v>0</v>
      </c>
      <c r="G2298">
        <v>0</v>
      </c>
      <c r="H2298">
        <v>2.6715371127995327</v>
      </c>
      <c r="I2298">
        <v>2.7237142735134561</v>
      </c>
      <c r="J2298" s="1" t="s">
        <v>7618</v>
      </c>
    </row>
    <row r="2299" spans="1:10" x14ac:dyDescent="0.25">
      <c r="A2299" s="1" t="s">
        <v>7619</v>
      </c>
      <c r="B2299" s="1" t="s">
        <v>1283</v>
      </c>
      <c r="C2299">
        <v>0.36076418402568522</v>
      </c>
      <c r="D2299">
        <v>0.72466754251915966</v>
      </c>
      <c r="E2299">
        <f>-LOG(GO_Biological_Process_2021_table[[#This Row],[Adjusted P-value]],10)</f>
        <v>0.13986119006919148</v>
      </c>
      <c r="F2299">
        <v>0</v>
      </c>
      <c r="G2299">
        <v>0</v>
      </c>
      <c r="H2299">
        <v>2.6715371127995327</v>
      </c>
      <c r="I2299">
        <v>2.7237142735134561</v>
      </c>
      <c r="J2299" s="1" t="s">
        <v>7443</v>
      </c>
    </row>
    <row r="2300" spans="1:10" x14ac:dyDescent="0.25">
      <c r="A2300" s="1" t="s">
        <v>7620</v>
      </c>
      <c r="B2300" s="1" t="s">
        <v>1283</v>
      </c>
      <c r="C2300">
        <v>0.36076418402568522</v>
      </c>
      <c r="D2300">
        <v>0.72466754251915966</v>
      </c>
      <c r="E2300">
        <f>-LOG(GO_Biological_Process_2021_table[[#This Row],[Adjusted P-value]],10)</f>
        <v>0.13986119006919148</v>
      </c>
      <c r="F2300">
        <v>0</v>
      </c>
      <c r="G2300">
        <v>0</v>
      </c>
      <c r="H2300">
        <v>2.6715371127995327</v>
      </c>
      <c r="I2300">
        <v>2.7237142735134561</v>
      </c>
      <c r="J2300" s="1" t="s">
        <v>2324</v>
      </c>
    </row>
    <row r="2301" spans="1:10" x14ac:dyDescent="0.25">
      <c r="A2301" s="1" t="s">
        <v>7621</v>
      </c>
      <c r="B2301" s="1" t="s">
        <v>1283</v>
      </c>
      <c r="C2301">
        <v>0.36076418402568522</v>
      </c>
      <c r="D2301">
        <v>0.72466754251915966</v>
      </c>
      <c r="E2301">
        <f>-LOG(GO_Biological_Process_2021_table[[#This Row],[Adjusted P-value]],10)</f>
        <v>0.13986119006919148</v>
      </c>
      <c r="F2301">
        <v>0</v>
      </c>
      <c r="G2301">
        <v>0</v>
      </c>
      <c r="H2301">
        <v>2.6715371127995327</v>
      </c>
      <c r="I2301">
        <v>2.7237142735134561</v>
      </c>
      <c r="J2301" s="1" t="s">
        <v>2324</v>
      </c>
    </row>
    <row r="2302" spans="1:10" x14ac:dyDescent="0.25">
      <c r="A2302" s="1" t="s">
        <v>7622</v>
      </c>
      <c r="B2302" s="1" t="s">
        <v>1283</v>
      </c>
      <c r="C2302">
        <v>0.36076418402568522</v>
      </c>
      <c r="D2302">
        <v>0.72466754251915966</v>
      </c>
      <c r="E2302">
        <f>-LOG(GO_Biological_Process_2021_table[[#This Row],[Adjusted P-value]],10)</f>
        <v>0.13986119006919148</v>
      </c>
      <c r="F2302">
        <v>0</v>
      </c>
      <c r="G2302">
        <v>0</v>
      </c>
      <c r="H2302">
        <v>2.6715371127995327</v>
      </c>
      <c r="I2302">
        <v>2.7237142735134561</v>
      </c>
      <c r="J2302" s="1" t="s">
        <v>7618</v>
      </c>
    </row>
    <row r="2303" spans="1:10" x14ac:dyDescent="0.25">
      <c r="A2303" s="1" t="s">
        <v>7623</v>
      </c>
      <c r="B2303" s="1" t="s">
        <v>1283</v>
      </c>
      <c r="C2303">
        <v>0.36076418402568522</v>
      </c>
      <c r="D2303">
        <v>0.72466754251915966</v>
      </c>
      <c r="E2303">
        <f>-LOG(GO_Biological_Process_2021_table[[#This Row],[Adjusted P-value]],10)</f>
        <v>0.13986119006919148</v>
      </c>
      <c r="F2303">
        <v>0</v>
      </c>
      <c r="G2303">
        <v>0</v>
      </c>
      <c r="H2303">
        <v>2.6715371127995327</v>
      </c>
      <c r="I2303">
        <v>2.7237142735134561</v>
      </c>
      <c r="J2303" s="1" t="s">
        <v>2204</v>
      </c>
    </row>
    <row r="2304" spans="1:10" x14ac:dyDescent="0.25">
      <c r="A2304" s="1" t="s">
        <v>7624</v>
      </c>
      <c r="B2304" s="1" t="s">
        <v>1283</v>
      </c>
      <c r="C2304">
        <v>0.36076418402568522</v>
      </c>
      <c r="D2304">
        <v>0.72466754251915966</v>
      </c>
      <c r="E2304">
        <f>-LOG(GO_Biological_Process_2021_table[[#This Row],[Adjusted P-value]],10)</f>
        <v>0.13986119006919148</v>
      </c>
      <c r="F2304">
        <v>0</v>
      </c>
      <c r="G2304">
        <v>0</v>
      </c>
      <c r="H2304">
        <v>2.6715371127995327</v>
      </c>
      <c r="I2304">
        <v>2.7237142735134561</v>
      </c>
      <c r="J2304" s="1" t="s">
        <v>2204</v>
      </c>
    </row>
    <row r="2305" spans="1:10" x14ac:dyDescent="0.25">
      <c r="A2305" s="1" t="s">
        <v>7625</v>
      </c>
      <c r="B2305" s="1" t="s">
        <v>1283</v>
      </c>
      <c r="C2305">
        <v>0.36076418402568522</v>
      </c>
      <c r="D2305">
        <v>0.72466754251915966</v>
      </c>
      <c r="E2305">
        <f>-LOG(GO_Biological_Process_2021_table[[#This Row],[Adjusted P-value]],10)</f>
        <v>0.13986119006919148</v>
      </c>
      <c r="F2305">
        <v>0</v>
      </c>
      <c r="G2305">
        <v>0</v>
      </c>
      <c r="H2305">
        <v>2.6715371127995327</v>
      </c>
      <c r="I2305">
        <v>2.7237142735134561</v>
      </c>
      <c r="J2305" s="1" t="s">
        <v>7626</v>
      </c>
    </row>
    <row r="2306" spans="1:10" x14ac:dyDescent="0.25">
      <c r="A2306" s="1" t="s">
        <v>7627</v>
      </c>
      <c r="B2306" s="1" t="s">
        <v>1283</v>
      </c>
      <c r="C2306">
        <v>0.36076418402568522</v>
      </c>
      <c r="D2306">
        <v>0.72466754251915966</v>
      </c>
      <c r="E2306">
        <f>-LOG(GO_Biological_Process_2021_table[[#This Row],[Adjusted P-value]],10)</f>
        <v>0.13986119006919148</v>
      </c>
      <c r="F2306">
        <v>0</v>
      </c>
      <c r="G2306">
        <v>0</v>
      </c>
      <c r="H2306">
        <v>2.6715371127995327</v>
      </c>
      <c r="I2306">
        <v>2.7237142735134561</v>
      </c>
      <c r="J2306" s="1" t="s">
        <v>7628</v>
      </c>
    </row>
    <row r="2307" spans="1:10" x14ac:dyDescent="0.25">
      <c r="A2307" s="1" t="s">
        <v>7629</v>
      </c>
      <c r="B2307" s="1" t="s">
        <v>1283</v>
      </c>
      <c r="C2307">
        <v>0.36076418402568522</v>
      </c>
      <c r="D2307">
        <v>0.72466754251915966</v>
      </c>
      <c r="E2307">
        <f>-LOG(GO_Biological_Process_2021_table[[#This Row],[Adjusted P-value]],10)</f>
        <v>0.13986119006919148</v>
      </c>
      <c r="F2307">
        <v>0</v>
      </c>
      <c r="G2307">
        <v>0</v>
      </c>
      <c r="H2307">
        <v>2.6715371127995327</v>
      </c>
      <c r="I2307">
        <v>2.7237142735134561</v>
      </c>
      <c r="J2307" s="1" t="s">
        <v>2695</v>
      </c>
    </row>
    <row r="2308" spans="1:10" x14ac:dyDescent="0.25">
      <c r="A2308" s="1" t="s">
        <v>7630</v>
      </c>
      <c r="B2308" s="1" t="s">
        <v>1283</v>
      </c>
      <c r="C2308">
        <v>0.36076418402568522</v>
      </c>
      <c r="D2308">
        <v>0.72466754251915966</v>
      </c>
      <c r="E2308">
        <f>-LOG(GO_Biological_Process_2021_table[[#This Row],[Adjusted P-value]],10)</f>
        <v>0.13986119006919148</v>
      </c>
      <c r="F2308">
        <v>0</v>
      </c>
      <c r="G2308">
        <v>0</v>
      </c>
      <c r="H2308">
        <v>2.6715371127995327</v>
      </c>
      <c r="I2308">
        <v>2.7237142735134561</v>
      </c>
      <c r="J2308" s="1" t="s">
        <v>7631</v>
      </c>
    </row>
    <row r="2309" spans="1:10" x14ac:dyDescent="0.25">
      <c r="A2309" s="1" t="s">
        <v>7632</v>
      </c>
      <c r="B2309" s="1" t="s">
        <v>1283</v>
      </c>
      <c r="C2309">
        <v>0.36076418402568522</v>
      </c>
      <c r="D2309">
        <v>0.72466754251915966</v>
      </c>
      <c r="E2309">
        <f>-LOG(GO_Biological_Process_2021_table[[#This Row],[Adjusted P-value]],10)</f>
        <v>0.13986119006919148</v>
      </c>
      <c r="F2309">
        <v>0</v>
      </c>
      <c r="G2309">
        <v>0</v>
      </c>
      <c r="H2309">
        <v>2.6715371127995327</v>
      </c>
      <c r="I2309">
        <v>2.7237142735134561</v>
      </c>
      <c r="J2309" s="1" t="s">
        <v>7386</v>
      </c>
    </row>
    <row r="2310" spans="1:10" x14ac:dyDescent="0.25">
      <c r="A2310" s="1" t="s">
        <v>7633</v>
      </c>
      <c r="B2310" s="1" t="s">
        <v>1283</v>
      </c>
      <c r="C2310">
        <v>0.36076418402568522</v>
      </c>
      <c r="D2310">
        <v>0.72466754251915966</v>
      </c>
      <c r="E2310">
        <f>-LOG(GO_Biological_Process_2021_table[[#This Row],[Adjusted P-value]],10)</f>
        <v>0.13986119006919148</v>
      </c>
      <c r="F2310">
        <v>0</v>
      </c>
      <c r="G2310">
        <v>0</v>
      </c>
      <c r="H2310">
        <v>2.6715371127995327</v>
      </c>
      <c r="I2310">
        <v>2.7237142735134561</v>
      </c>
      <c r="J2310" s="1" t="s">
        <v>7384</v>
      </c>
    </row>
    <row r="2311" spans="1:10" x14ac:dyDescent="0.25">
      <c r="A2311" s="1" t="s">
        <v>7634</v>
      </c>
      <c r="B2311" s="1" t="s">
        <v>1283</v>
      </c>
      <c r="C2311">
        <v>0.36076418402568522</v>
      </c>
      <c r="D2311">
        <v>0.72466754251915966</v>
      </c>
      <c r="E2311">
        <f>-LOG(GO_Biological_Process_2021_table[[#This Row],[Adjusted P-value]],10)</f>
        <v>0.13986119006919148</v>
      </c>
      <c r="F2311">
        <v>0</v>
      </c>
      <c r="G2311">
        <v>0</v>
      </c>
      <c r="H2311">
        <v>2.6715371127995327</v>
      </c>
      <c r="I2311">
        <v>2.7237142735134561</v>
      </c>
      <c r="J2311" s="1" t="s">
        <v>7384</v>
      </c>
    </row>
    <row r="2312" spans="1:10" x14ac:dyDescent="0.25">
      <c r="A2312" s="1" t="s">
        <v>7635</v>
      </c>
      <c r="B2312" s="1" t="s">
        <v>1283</v>
      </c>
      <c r="C2312">
        <v>0.36076418402568522</v>
      </c>
      <c r="D2312">
        <v>0.72466754251915966</v>
      </c>
      <c r="E2312">
        <f>-LOG(GO_Biological_Process_2021_table[[#This Row],[Adjusted P-value]],10)</f>
        <v>0.13986119006919148</v>
      </c>
      <c r="F2312">
        <v>0</v>
      </c>
      <c r="G2312">
        <v>0</v>
      </c>
      <c r="H2312">
        <v>2.6715371127995327</v>
      </c>
      <c r="I2312">
        <v>2.7237142735134561</v>
      </c>
      <c r="J2312" s="1" t="s">
        <v>7636</v>
      </c>
    </row>
    <row r="2313" spans="1:10" x14ac:dyDescent="0.25">
      <c r="A2313" s="1" t="s">
        <v>7637</v>
      </c>
      <c r="B2313" s="1" t="s">
        <v>1283</v>
      </c>
      <c r="C2313">
        <v>0.36076418402568522</v>
      </c>
      <c r="D2313">
        <v>0.72466754251915966</v>
      </c>
      <c r="E2313">
        <f>-LOG(GO_Biological_Process_2021_table[[#This Row],[Adjusted P-value]],10)</f>
        <v>0.13986119006919148</v>
      </c>
      <c r="F2313">
        <v>0</v>
      </c>
      <c r="G2313">
        <v>0</v>
      </c>
      <c r="H2313">
        <v>2.6715371127995327</v>
      </c>
      <c r="I2313">
        <v>2.7237142735134561</v>
      </c>
      <c r="J2313" s="1" t="s">
        <v>1632</v>
      </c>
    </row>
    <row r="2314" spans="1:10" x14ac:dyDescent="0.25">
      <c r="A2314" s="1" t="s">
        <v>7638</v>
      </c>
      <c r="B2314" s="1" t="s">
        <v>1283</v>
      </c>
      <c r="C2314">
        <v>0.36076418402568522</v>
      </c>
      <c r="D2314">
        <v>0.72466754251915966</v>
      </c>
      <c r="E2314">
        <f>-LOG(GO_Biological_Process_2021_table[[#This Row],[Adjusted P-value]],10)</f>
        <v>0.13986119006919148</v>
      </c>
      <c r="F2314">
        <v>0</v>
      </c>
      <c r="G2314">
        <v>0</v>
      </c>
      <c r="H2314">
        <v>2.6715371127995327</v>
      </c>
      <c r="I2314">
        <v>2.7237142735134561</v>
      </c>
      <c r="J2314" s="1" t="s">
        <v>7402</v>
      </c>
    </row>
    <row r="2315" spans="1:10" x14ac:dyDescent="0.25">
      <c r="A2315" s="1" t="s">
        <v>7639</v>
      </c>
      <c r="B2315" s="1" t="s">
        <v>1314</v>
      </c>
      <c r="C2315">
        <v>0.36170953861917743</v>
      </c>
      <c r="D2315">
        <v>0.72466754251915966</v>
      </c>
      <c r="E2315">
        <f>-LOG(GO_Biological_Process_2021_table[[#This Row],[Adjusted P-value]],10)</f>
        <v>0.13986119006919148</v>
      </c>
      <c r="F2315">
        <v>0</v>
      </c>
      <c r="G2315">
        <v>0</v>
      </c>
      <c r="H2315">
        <v>1.2576374043169436</v>
      </c>
      <c r="I2315">
        <v>1.2789087925325022</v>
      </c>
      <c r="J2315" s="1" t="s">
        <v>7640</v>
      </c>
    </row>
    <row r="2316" spans="1:10" x14ac:dyDescent="0.25">
      <c r="A2316" s="1" t="s">
        <v>7641</v>
      </c>
      <c r="B2316" s="1" t="s">
        <v>7642</v>
      </c>
      <c r="C2316">
        <v>0.36174208813078007</v>
      </c>
      <c r="D2316">
        <v>0.72466754251915966</v>
      </c>
      <c r="E2316">
        <f>-LOG(GO_Biological_Process_2021_table[[#This Row],[Adjusted P-value]],10)</f>
        <v>0.13986119006919148</v>
      </c>
      <c r="F2316">
        <v>0</v>
      </c>
      <c r="G2316">
        <v>0</v>
      </c>
      <c r="H2316">
        <v>1.0884635832004252</v>
      </c>
      <c r="I2316">
        <v>1.1067756602937797</v>
      </c>
      <c r="J2316" s="1" t="s">
        <v>7643</v>
      </c>
    </row>
    <row r="2317" spans="1:10" x14ac:dyDescent="0.25">
      <c r="A2317" s="1" t="s">
        <v>7644</v>
      </c>
      <c r="B2317" s="1" t="s">
        <v>1317</v>
      </c>
      <c r="C2317">
        <v>0.36272362898634936</v>
      </c>
      <c r="D2317">
        <v>0.72466754251915966</v>
      </c>
      <c r="E2317">
        <f>-LOG(GO_Biological_Process_2021_table[[#This Row],[Adjusted P-value]],10)</f>
        <v>0.13986119006919148</v>
      </c>
      <c r="F2317">
        <v>0</v>
      </c>
      <c r="G2317">
        <v>0</v>
      </c>
      <c r="H2317">
        <v>1.4574711420820257</v>
      </c>
      <c r="I2317">
        <v>1.4780420170887001</v>
      </c>
      <c r="J2317" s="1" t="s">
        <v>7645</v>
      </c>
    </row>
    <row r="2318" spans="1:10" x14ac:dyDescent="0.25">
      <c r="A2318" s="1" t="s">
        <v>7646</v>
      </c>
      <c r="B2318" s="1" t="s">
        <v>1317</v>
      </c>
      <c r="C2318">
        <v>0.36272362898634936</v>
      </c>
      <c r="D2318">
        <v>0.72466754251915966</v>
      </c>
      <c r="E2318">
        <f>-LOG(GO_Biological_Process_2021_table[[#This Row],[Adjusted P-value]],10)</f>
        <v>0.13986119006919148</v>
      </c>
      <c r="F2318">
        <v>0</v>
      </c>
      <c r="G2318">
        <v>0</v>
      </c>
      <c r="H2318">
        <v>1.4574711420820257</v>
      </c>
      <c r="I2318">
        <v>1.4780420170887001</v>
      </c>
      <c r="J2318" s="1" t="s">
        <v>7647</v>
      </c>
    </row>
    <row r="2319" spans="1:10" x14ac:dyDescent="0.25">
      <c r="A2319" s="1" t="s">
        <v>7648</v>
      </c>
      <c r="B2319" s="1" t="s">
        <v>1317</v>
      </c>
      <c r="C2319">
        <v>0.36272362898634936</v>
      </c>
      <c r="D2319">
        <v>0.72466754251915966</v>
      </c>
      <c r="E2319">
        <f>-LOG(GO_Biological_Process_2021_table[[#This Row],[Adjusted P-value]],10)</f>
        <v>0.13986119006919148</v>
      </c>
      <c r="F2319">
        <v>0</v>
      </c>
      <c r="G2319">
        <v>0</v>
      </c>
      <c r="H2319">
        <v>1.4574711420820257</v>
      </c>
      <c r="I2319">
        <v>1.4780420170887001</v>
      </c>
      <c r="J2319" s="1" t="s">
        <v>7649</v>
      </c>
    </row>
    <row r="2320" spans="1:10" x14ac:dyDescent="0.25">
      <c r="A2320" s="1" t="s">
        <v>7650</v>
      </c>
      <c r="B2320" s="1" t="s">
        <v>1317</v>
      </c>
      <c r="C2320">
        <v>0.36272362898634936</v>
      </c>
      <c r="D2320">
        <v>0.72466754251915966</v>
      </c>
      <c r="E2320">
        <f>-LOG(GO_Biological_Process_2021_table[[#This Row],[Adjusted P-value]],10)</f>
        <v>0.13986119006919148</v>
      </c>
      <c r="F2320">
        <v>0</v>
      </c>
      <c r="G2320">
        <v>0</v>
      </c>
      <c r="H2320">
        <v>1.4574711420820257</v>
      </c>
      <c r="I2320">
        <v>1.4780420170887001</v>
      </c>
      <c r="J2320" s="1" t="s">
        <v>7651</v>
      </c>
    </row>
    <row r="2321" spans="1:10" x14ac:dyDescent="0.25">
      <c r="A2321" s="1" t="s">
        <v>7652</v>
      </c>
      <c r="B2321" s="1" t="s">
        <v>1317</v>
      </c>
      <c r="C2321">
        <v>0.36272362898634936</v>
      </c>
      <c r="D2321">
        <v>0.72466754251915966</v>
      </c>
      <c r="E2321">
        <f>-LOG(GO_Biological_Process_2021_table[[#This Row],[Adjusted P-value]],10)</f>
        <v>0.13986119006919148</v>
      </c>
      <c r="F2321">
        <v>0</v>
      </c>
      <c r="G2321">
        <v>0</v>
      </c>
      <c r="H2321">
        <v>1.4574711420820257</v>
      </c>
      <c r="I2321">
        <v>1.4780420170887001</v>
      </c>
      <c r="J2321" s="1" t="s">
        <v>7653</v>
      </c>
    </row>
    <row r="2322" spans="1:10" x14ac:dyDescent="0.25">
      <c r="A2322" s="1" t="s">
        <v>7654</v>
      </c>
      <c r="B2322" s="1" t="s">
        <v>1317</v>
      </c>
      <c r="C2322">
        <v>0.36272362898634936</v>
      </c>
      <c r="D2322">
        <v>0.72466754251915966</v>
      </c>
      <c r="E2322">
        <f>-LOG(GO_Biological_Process_2021_table[[#This Row],[Adjusted P-value]],10)</f>
        <v>0.13986119006919148</v>
      </c>
      <c r="F2322">
        <v>0</v>
      </c>
      <c r="G2322">
        <v>0</v>
      </c>
      <c r="H2322">
        <v>1.4574711420820257</v>
      </c>
      <c r="I2322">
        <v>1.4780420170887001</v>
      </c>
      <c r="J2322" s="1" t="s">
        <v>6645</v>
      </c>
    </row>
    <row r="2323" spans="1:10" x14ac:dyDescent="0.25">
      <c r="A2323" s="1" t="s">
        <v>7655</v>
      </c>
      <c r="B2323" s="1" t="s">
        <v>1317</v>
      </c>
      <c r="C2323">
        <v>0.36272362898634936</v>
      </c>
      <c r="D2323">
        <v>0.72466754251915966</v>
      </c>
      <c r="E2323">
        <f>-LOG(GO_Biological_Process_2021_table[[#This Row],[Adjusted P-value]],10)</f>
        <v>0.13986119006919148</v>
      </c>
      <c r="F2323">
        <v>0</v>
      </c>
      <c r="G2323">
        <v>0</v>
      </c>
      <c r="H2323">
        <v>1.4574711420820257</v>
      </c>
      <c r="I2323">
        <v>1.4780420170887001</v>
      </c>
      <c r="J2323" s="1" t="s">
        <v>7656</v>
      </c>
    </row>
    <row r="2324" spans="1:10" x14ac:dyDescent="0.25">
      <c r="A2324" s="1" t="s">
        <v>7657</v>
      </c>
      <c r="B2324" s="1" t="s">
        <v>1317</v>
      </c>
      <c r="C2324">
        <v>0.36272362898634936</v>
      </c>
      <c r="D2324">
        <v>0.72466754251915966</v>
      </c>
      <c r="E2324">
        <f>-LOG(GO_Biological_Process_2021_table[[#This Row],[Adjusted P-value]],10)</f>
        <v>0.13986119006919148</v>
      </c>
      <c r="F2324">
        <v>0</v>
      </c>
      <c r="G2324">
        <v>0</v>
      </c>
      <c r="H2324">
        <v>1.4574711420820257</v>
      </c>
      <c r="I2324">
        <v>1.4780420170887001</v>
      </c>
      <c r="J2324" s="1" t="s">
        <v>4384</v>
      </c>
    </row>
    <row r="2325" spans="1:10" x14ac:dyDescent="0.25">
      <c r="A2325" s="1" t="s">
        <v>7658</v>
      </c>
      <c r="B2325" s="1" t="s">
        <v>1317</v>
      </c>
      <c r="C2325">
        <v>0.36272362898634936</v>
      </c>
      <c r="D2325">
        <v>0.72466754251915966</v>
      </c>
      <c r="E2325">
        <f>-LOG(GO_Biological_Process_2021_table[[#This Row],[Adjusted P-value]],10)</f>
        <v>0.13986119006919148</v>
      </c>
      <c r="F2325">
        <v>0</v>
      </c>
      <c r="G2325">
        <v>0</v>
      </c>
      <c r="H2325">
        <v>1.4574711420820257</v>
      </c>
      <c r="I2325">
        <v>1.4780420170887001</v>
      </c>
      <c r="J2325" s="1" t="s">
        <v>7659</v>
      </c>
    </row>
    <row r="2326" spans="1:10" x14ac:dyDescent="0.25">
      <c r="A2326" s="1" t="s">
        <v>7660</v>
      </c>
      <c r="B2326" s="1" t="s">
        <v>1317</v>
      </c>
      <c r="C2326">
        <v>0.36272362898634936</v>
      </c>
      <c r="D2326">
        <v>0.72466754251915966</v>
      </c>
      <c r="E2326">
        <f>-LOG(GO_Biological_Process_2021_table[[#This Row],[Adjusted P-value]],10)</f>
        <v>0.13986119006919148</v>
      </c>
      <c r="F2326">
        <v>0</v>
      </c>
      <c r="G2326">
        <v>0</v>
      </c>
      <c r="H2326">
        <v>1.4574711420820257</v>
      </c>
      <c r="I2326">
        <v>1.4780420170887001</v>
      </c>
      <c r="J2326" s="1" t="s">
        <v>6464</v>
      </c>
    </row>
    <row r="2327" spans="1:10" x14ac:dyDescent="0.25">
      <c r="A2327" s="1" t="s">
        <v>7661</v>
      </c>
      <c r="B2327" s="1" t="s">
        <v>1317</v>
      </c>
      <c r="C2327">
        <v>0.36272362898634936</v>
      </c>
      <c r="D2327">
        <v>0.72466754251915966</v>
      </c>
      <c r="E2327">
        <f>-LOG(GO_Biological_Process_2021_table[[#This Row],[Adjusted P-value]],10)</f>
        <v>0.13986119006919148</v>
      </c>
      <c r="F2327">
        <v>0</v>
      </c>
      <c r="G2327">
        <v>0</v>
      </c>
      <c r="H2327">
        <v>1.4574711420820257</v>
      </c>
      <c r="I2327">
        <v>1.4780420170887001</v>
      </c>
      <c r="J2327" s="1" t="s">
        <v>7662</v>
      </c>
    </row>
    <row r="2328" spans="1:10" x14ac:dyDescent="0.25">
      <c r="A2328" s="1" t="s">
        <v>7663</v>
      </c>
      <c r="B2328" s="1" t="s">
        <v>7664</v>
      </c>
      <c r="C2328">
        <v>0.36343873336322585</v>
      </c>
      <c r="D2328">
        <v>0.72578418304207593</v>
      </c>
      <c r="E2328">
        <f>-LOG(GO_Biological_Process_2021_table[[#This Row],[Adjusted P-value]],10)</f>
        <v>0.1391925005780037</v>
      </c>
      <c r="F2328">
        <v>0</v>
      </c>
      <c r="G2328">
        <v>0</v>
      </c>
      <c r="H2328">
        <v>1.2267583289264938</v>
      </c>
      <c r="I2328">
        <v>1.2416567477981195</v>
      </c>
      <c r="J2328" s="1" t="s">
        <v>7665</v>
      </c>
    </row>
    <row r="2329" spans="1:10" x14ac:dyDescent="0.25">
      <c r="A2329" s="1" t="s">
        <v>7666</v>
      </c>
      <c r="B2329" s="1" t="s">
        <v>1327</v>
      </c>
      <c r="C2329">
        <v>0.37173156910127225</v>
      </c>
      <c r="D2329">
        <v>0.72961009748861883</v>
      </c>
      <c r="E2329">
        <f>-LOG(GO_Biological_Process_2021_table[[#This Row],[Adjusted P-value]],10)</f>
        <v>0.1369091641899981</v>
      </c>
      <c r="F2329">
        <v>0</v>
      </c>
      <c r="G2329">
        <v>0</v>
      </c>
      <c r="H2329">
        <v>1.3360655737704918</v>
      </c>
      <c r="I2329">
        <v>1.3221481442583463</v>
      </c>
      <c r="J2329" s="1" t="s">
        <v>7667</v>
      </c>
    </row>
    <row r="2330" spans="1:10" x14ac:dyDescent="0.25">
      <c r="A2330" s="1" t="s">
        <v>7668</v>
      </c>
      <c r="B2330" s="1" t="s">
        <v>1327</v>
      </c>
      <c r="C2330">
        <v>0.37173156910127225</v>
      </c>
      <c r="D2330">
        <v>0.72961009748861883</v>
      </c>
      <c r="E2330">
        <f>-LOG(GO_Biological_Process_2021_table[[#This Row],[Adjusted P-value]],10)</f>
        <v>0.1369091641899981</v>
      </c>
      <c r="F2330">
        <v>0</v>
      </c>
      <c r="G2330">
        <v>0</v>
      </c>
      <c r="H2330">
        <v>1.3360655737704918</v>
      </c>
      <c r="I2330">
        <v>1.3221481442583463</v>
      </c>
      <c r="J2330" s="1" t="s">
        <v>7669</v>
      </c>
    </row>
    <row r="2331" spans="1:10" x14ac:dyDescent="0.25">
      <c r="A2331" s="1" t="s">
        <v>7670</v>
      </c>
      <c r="B2331" s="1" t="s">
        <v>1327</v>
      </c>
      <c r="C2331">
        <v>0.37173156910127225</v>
      </c>
      <c r="D2331">
        <v>0.72961009748861883</v>
      </c>
      <c r="E2331">
        <f>-LOG(GO_Biological_Process_2021_table[[#This Row],[Adjusted P-value]],10)</f>
        <v>0.1369091641899981</v>
      </c>
      <c r="F2331">
        <v>0</v>
      </c>
      <c r="G2331">
        <v>0</v>
      </c>
      <c r="H2331">
        <v>1.3360655737704918</v>
      </c>
      <c r="I2331">
        <v>1.3221481442583463</v>
      </c>
      <c r="J2331" s="1" t="s">
        <v>7671</v>
      </c>
    </row>
    <row r="2332" spans="1:10" x14ac:dyDescent="0.25">
      <c r="A2332" s="1" t="s">
        <v>7672</v>
      </c>
      <c r="B2332" s="1" t="s">
        <v>1327</v>
      </c>
      <c r="C2332">
        <v>0.37173156910127225</v>
      </c>
      <c r="D2332">
        <v>0.72961009748861883</v>
      </c>
      <c r="E2332">
        <f>-LOG(GO_Biological_Process_2021_table[[#This Row],[Adjusted P-value]],10)</f>
        <v>0.1369091641899981</v>
      </c>
      <c r="F2332">
        <v>0</v>
      </c>
      <c r="G2332">
        <v>0</v>
      </c>
      <c r="H2332">
        <v>1.3360655737704918</v>
      </c>
      <c r="I2332">
        <v>1.3221481442583463</v>
      </c>
      <c r="J2332" s="1" t="s">
        <v>7673</v>
      </c>
    </row>
    <row r="2333" spans="1:10" x14ac:dyDescent="0.25">
      <c r="A2333" s="1" t="s">
        <v>7674</v>
      </c>
      <c r="B2333" s="1" t="s">
        <v>1327</v>
      </c>
      <c r="C2333">
        <v>0.37173156910127225</v>
      </c>
      <c r="D2333">
        <v>0.72961009748861883</v>
      </c>
      <c r="E2333">
        <f>-LOG(GO_Biological_Process_2021_table[[#This Row],[Adjusted P-value]],10)</f>
        <v>0.1369091641899981</v>
      </c>
      <c r="F2333">
        <v>0</v>
      </c>
      <c r="G2333">
        <v>0</v>
      </c>
      <c r="H2333">
        <v>1.3360655737704918</v>
      </c>
      <c r="I2333">
        <v>1.3221481442583463</v>
      </c>
      <c r="J2333" s="1" t="s">
        <v>7675</v>
      </c>
    </row>
    <row r="2334" spans="1:10" x14ac:dyDescent="0.25">
      <c r="A2334" s="1" t="s">
        <v>7676</v>
      </c>
      <c r="B2334" s="1" t="s">
        <v>1334</v>
      </c>
      <c r="C2334">
        <v>0.37194885322800475</v>
      </c>
      <c r="D2334">
        <v>0.72961009748861883</v>
      </c>
      <c r="E2334">
        <f>-LOG(GO_Biological_Process_2021_table[[#This Row],[Adjusted P-value]],10)</f>
        <v>0.1369091641899981</v>
      </c>
      <c r="F2334">
        <v>0</v>
      </c>
      <c r="G2334">
        <v>0</v>
      </c>
      <c r="H2334">
        <v>1.6441745389113811</v>
      </c>
      <c r="I2334">
        <v>1.6260868522920937</v>
      </c>
      <c r="J2334" s="1" t="s">
        <v>7677</v>
      </c>
    </row>
    <row r="2335" spans="1:10" x14ac:dyDescent="0.25">
      <c r="A2335" s="1" t="s">
        <v>7678</v>
      </c>
      <c r="B2335" s="1" t="s">
        <v>1334</v>
      </c>
      <c r="C2335">
        <v>0.37194885322800475</v>
      </c>
      <c r="D2335">
        <v>0.72961009748861883</v>
      </c>
      <c r="E2335">
        <f>-LOG(GO_Biological_Process_2021_table[[#This Row],[Adjusted P-value]],10)</f>
        <v>0.1369091641899981</v>
      </c>
      <c r="F2335">
        <v>0</v>
      </c>
      <c r="G2335">
        <v>0</v>
      </c>
      <c r="H2335">
        <v>1.6441745389113811</v>
      </c>
      <c r="I2335">
        <v>1.6260868522920937</v>
      </c>
      <c r="J2335" s="1" t="s">
        <v>7679</v>
      </c>
    </row>
    <row r="2336" spans="1:10" x14ac:dyDescent="0.25">
      <c r="A2336" s="1" t="s">
        <v>7680</v>
      </c>
      <c r="B2336" s="1" t="s">
        <v>1334</v>
      </c>
      <c r="C2336">
        <v>0.37194885322800475</v>
      </c>
      <c r="D2336">
        <v>0.72961009748861883</v>
      </c>
      <c r="E2336">
        <f>-LOG(GO_Biological_Process_2021_table[[#This Row],[Adjusted P-value]],10)</f>
        <v>0.1369091641899981</v>
      </c>
      <c r="F2336">
        <v>0</v>
      </c>
      <c r="G2336">
        <v>0</v>
      </c>
      <c r="H2336">
        <v>1.6441745389113811</v>
      </c>
      <c r="I2336">
        <v>1.6260868522920937</v>
      </c>
      <c r="J2336" s="1" t="s">
        <v>7681</v>
      </c>
    </row>
    <row r="2337" spans="1:10" x14ac:dyDescent="0.25">
      <c r="A2337" s="1" t="s">
        <v>7682</v>
      </c>
      <c r="B2337" s="1" t="s">
        <v>1334</v>
      </c>
      <c r="C2337">
        <v>0.37194885322800475</v>
      </c>
      <c r="D2337">
        <v>0.72961009748861883</v>
      </c>
      <c r="E2337">
        <f>-LOG(GO_Biological_Process_2021_table[[#This Row],[Adjusted P-value]],10)</f>
        <v>0.1369091641899981</v>
      </c>
      <c r="F2337">
        <v>0</v>
      </c>
      <c r="G2337">
        <v>0</v>
      </c>
      <c r="H2337">
        <v>1.6441745389113811</v>
      </c>
      <c r="I2337">
        <v>1.6260868522920937</v>
      </c>
      <c r="J2337" s="1" t="s">
        <v>7683</v>
      </c>
    </row>
    <row r="2338" spans="1:10" x14ac:dyDescent="0.25">
      <c r="A2338" s="1" t="s">
        <v>7684</v>
      </c>
      <c r="B2338" s="1" t="s">
        <v>1334</v>
      </c>
      <c r="C2338">
        <v>0.37194885322800475</v>
      </c>
      <c r="D2338">
        <v>0.72961009748861883</v>
      </c>
      <c r="E2338">
        <f>-LOG(GO_Biological_Process_2021_table[[#This Row],[Adjusted P-value]],10)</f>
        <v>0.1369091641899981</v>
      </c>
      <c r="F2338">
        <v>0</v>
      </c>
      <c r="G2338">
        <v>0</v>
      </c>
      <c r="H2338">
        <v>1.6441745389113811</v>
      </c>
      <c r="I2338">
        <v>1.6260868522920937</v>
      </c>
      <c r="J2338" s="1" t="s">
        <v>7685</v>
      </c>
    </row>
    <row r="2339" spans="1:10" x14ac:dyDescent="0.25">
      <c r="A2339" s="1" t="s">
        <v>7686</v>
      </c>
      <c r="B2339" s="1" t="s">
        <v>1334</v>
      </c>
      <c r="C2339">
        <v>0.37194885322800475</v>
      </c>
      <c r="D2339">
        <v>0.72961009748861883</v>
      </c>
      <c r="E2339">
        <f>-LOG(GO_Biological_Process_2021_table[[#This Row],[Adjusted P-value]],10)</f>
        <v>0.1369091641899981</v>
      </c>
      <c r="F2339">
        <v>0</v>
      </c>
      <c r="G2339">
        <v>0</v>
      </c>
      <c r="H2339">
        <v>1.6441745389113811</v>
      </c>
      <c r="I2339">
        <v>1.6260868522920937</v>
      </c>
      <c r="J2339" s="1" t="s">
        <v>7687</v>
      </c>
    </row>
    <row r="2340" spans="1:10" x14ac:dyDescent="0.25">
      <c r="A2340" s="1" t="s">
        <v>7688</v>
      </c>
      <c r="B2340" s="1" t="s">
        <v>1334</v>
      </c>
      <c r="C2340">
        <v>0.37194885322800475</v>
      </c>
      <c r="D2340">
        <v>0.72961009748861883</v>
      </c>
      <c r="E2340">
        <f>-LOG(GO_Biological_Process_2021_table[[#This Row],[Adjusted P-value]],10)</f>
        <v>0.1369091641899981</v>
      </c>
      <c r="F2340">
        <v>0</v>
      </c>
      <c r="G2340">
        <v>0</v>
      </c>
      <c r="H2340">
        <v>1.6441745389113811</v>
      </c>
      <c r="I2340">
        <v>1.6260868522920937</v>
      </c>
      <c r="J2340" s="1" t="s">
        <v>7689</v>
      </c>
    </row>
    <row r="2341" spans="1:10" x14ac:dyDescent="0.25">
      <c r="A2341" s="1" t="s">
        <v>7690</v>
      </c>
      <c r="B2341" s="1" t="s">
        <v>1334</v>
      </c>
      <c r="C2341">
        <v>0.37194885322800475</v>
      </c>
      <c r="D2341">
        <v>0.72961009748861883</v>
      </c>
      <c r="E2341">
        <f>-LOG(GO_Biological_Process_2021_table[[#This Row],[Adjusted P-value]],10)</f>
        <v>0.1369091641899981</v>
      </c>
      <c r="F2341">
        <v>0</v>
      </c>
      <c r="G2341">
        <v>0</v>
      </c>
      <c r="H2341">
        <v>1.6441745389113811</v>
      </c>
      <c r="I2341">
        <v>1.6260868522920937</v>
      </c>
      <c r="J2341" s="1" t="s">
        <v>7691</v>
      </c>
    </row>
    <row r="2342" spans="1:10" x14ac:dyDescent="0.25">
      <c r="A2342" s="1" t="s">
        <v>7692</v>
      </c>
      <c r="B2342" s="1" t="s">
        <v>1334</v>
      </c>
      <c r="C2342">
        <v>0.37194885322800475</v>
      </c>
      <c r="D2342">
        <v>0.72961009748861883</v>
      </c>
      <c r="E2342">
        <f>-LOG(GO_Biological_Process_2021_table[[#This Row],[Adjusted P-value]],10)</f>
        <v>0.1369091641899981</v>
      </c>
      <c r="F2342">
        <v>0</v>
      </c>
      <c r="G2342">
        <v>0</v>
      </c>
      <c r="H2342">
        <v>1.6441745389113811</v>
      </c>
      <c r="I2342">
        <v>1.6260868522920937</v>
      </c>
      <c r="J2342" s="1" t="s">
        <v>7693</v>
      </c>
    </row>
    <row r="2343" spans="1:10" x14ac:dyDescent="0.25">
      <c r="A2343" s="1" t="s">
        <v>7694</v>
      </c>
      <c r="B2343" s="1" t="s">
        <v>1334</v>
      </c>
      <c r="C2343">
        <v>0.37194885322800475</v>
      </c>
      <c r="D2343">
        <v>0.72961009748861883</v>
      </c>
      <c r="E2343">
        <f>-LOG(GO_Biological_Process_2021_table[[#This Row],[Adjusted P-value]],10)</f>
        <v>0.1369091641899981</v>
      </c>
      <c r="F2343">
        <v>0</v>
      </c>
      <c r="G2343">
        <v>0</v>
      </c>
      <c r="H2343">
        <v>1.6441745389113811</v>
      </c>
      <c r="I2343">
        <v>1.6260868522920937</v>
      </c>
      <c r="J2343" s="1" t="s">
        <v>7691</v>
      </c>
    </row>
    <row r="2344" spans="1:10" x14ac:dyDescent="0.25">
      <c r="A2344" s="1" t="s">
        <v>7695</v>
      </c>
      <c r="B2344" s="1" t="s">
        <v>1334</v>
      </c>
      <c r="C2344">
        <v>0.37194885322800475</v>
      </c>
      <c r="D2344">
        <v>0.72961009748861883</v>
      </c>
      <c r="E2344">
        <f>-LOG(GO_Biological_Process_2021_table[[#This Row],[Adjusted P-value]],10)</f>
        <v>0.1369091641899981</v>
      </c>
      <c r="F2344">
        <v>0</v>
      </c>
      <c r="G2344">
        <v>0</v>
      </c>
      <c r="H2344">
        <v>1.6441745389113811</v>
      </c>
      <c r="I2344">
        <v>1.6260868522920937</v>
      </c>
      <c r="J2344" s="1" t="s">
        <v>7057</v>
      </c>
    </row>
    <row r="2345" spans="1:10" x14ac:dyDescent="0.25">
      <c r="A2345" s="1" t="s">
        <v>7696</v>
      </c>
      <c r="B2345" s="1" t="s">
        <v>1334</v>
      </c>
      <c r="C2345">
        <v>0.37194885322800475</v>
      </c>
      <c r="D2345">
        <v>0.72961009748861883</v>
      </c>
      <c r="E2345">
        <f>-LOG(GO_Biological_Process_2021_table[[#This Row],[Adjusted P-value]],10)</f>
        <v>0.1369091641899981</v>
      </c>
      <c r="F2345">
        <v>0</v>
      </c>
      <c r="G2345">
        <v>0</v>
      </c>
      <c r="H2345">
        <v>1.6441745389113811</v>
      </c>
      <c r="I2345">
        <v>1.6260868522920937</v>
      </c>
      <c r="J2345" s="1" t="s">
        <v>6599</v>
      </c>
    </row>
    <row r="2346" spans="1:10" x14ac:dyDescent="0.25">
      <c r="A2346" s="1" t="s">
        <v>7697</v>
      </c>
      <c r="B2346" s="1" t="s">
        <v>1334</v>
      </c>
      <c r="C2346">
        <v>0.37194885322800475</v>
      </c>
      <c r="D2346">
        <v>0.72961009748861883</v>
      </c>
      <c r="E2346">
        <f>-LOG(GO_Biological_Process_2021_table[[#This Row],[Adjusted P-value]],10)</f>
        <v>0.1369091641899981</v>
      </c>
      <c r="F2346">
        <v>0</v>
      </c>
      <c r="G2346">
        <v>0</v>
      </c>
      <c r="H2346">
        <v>1.6441745389113811</v>
      </c>
      <c r="I2346">
        <v>1.6260868522920937</v>
      </c>
      <c r="J2346" s="1" t="s">
        <v>7698</v>
      </c>
    </row>
    <row r="2347" spans="1:10" x14ac:dyDescent="0.25">
      <c r="A2347" s="1" t="s">
        <v>7699</v>
      </c>
      <c r="B2347" s="1" t="s">
        <v>1334</v>
      </c>
      <c r="C2347">
        <v>0.37194885322800475</v>
      </c>
      <c r="D2347">
        <v>0.72961009748861883</v>
      </c>
      <c r="E2347">
        <f>-LOG(GO_Biological_Process_2021_table[[#This Row],[Adjusted P-value]],10)</f>
        <v>0.1369091641899981</v>
      </c>
      <c r="F2347">
        <v>0</v>
      </c>
      <c r="G2347">
        <v>0</v>
      </c>
      <c r="H2347">
        <v>1.6441745389113811</v>
      </c>
      <c r="I2347">
        <v>1.6260868522920937</v>
      </c>
      <c r="J2347" s="1" t="s">
        <v>7700</v>
      </c>
    </row>
    <row r="2348" spans="1:10" x14ac:dyDescent="0.25">
      <c r="A2348" s="1" t="s">
        <v>7701</v>
      </c>
      <c r="B2348" s="1" t="s">
        <v>1334</v>
      </c>
      <c r="C2348">
        <v>0.37194885322800475</v>
      </c>
      <c r="D2348">
        <v>0.72961009748861883</v>
      </c>
      <c r="E2348">
        <f>-LOG(GO_Biological_Process_2021_table[[#This Row],[Adjusted P-value]],10)</f>
        <v>0.1369091641899981</v>
      </c>
      <c r="F2348">
        <v>0</v>
      </c>
      <c r="G2348">
        <v>0</v>
      </c>
      <c r="H2348">
        <v>1.6441745389113811</v>
      </c>
      <c r="I2348">
        <v>1.6260868522920937</v>
      </c>
      <c r="J2348" s="1" t="s">
        <v>7231</v>
      </c>
    </row>
    <row r="2349" spans="1:10" x14ac:dyDescent="0.25">
      <c r="A2349" s="1" t="s">
        <v>7702</v>
      </c>
      <c r="B2349" s="1" t="s">
        <v>1334</v>
      </c>
      <c r="C2349">
        <v>0.37194885322800475</v>
      </c>
      <c r="D2349">
        <v>0.72961009748861883</v>
      </c>
      <c r="E2349">
        <f>-LOG(GO_Biological_Process_2021_table[[#This Row],[Adjusted P-value]],10)</f>
        <v>0.1369091641899981</v>
      </c>
      <c r="F2349">
        <v>0</v>
      </c>
      <c r="G2349">
        <v>0</v>
      </c>
      <c r="H2349">
        <v>1.6441745389113811</v>
      </c>
      <c r="I2349">
        <v>1.6260868522920937</v>
      </c>
      <c r="J2349" s="1" t="s">
        <v>7703</v>
      </c>
    </row>
    <row r="2350" spans="1:10" x14ac:dyDescent="0.25">
      <c r="A2350" s="1" t="s">
        <v>7704</v>
      </c>
      <c r="B2350" s="1" t="s">
        <v>1334</v>
      </c>
      <c r="C2350">
        <v>0.37194885322800475</v>
      </c>
      <c r="D2350">
        <v>0.72961009748861883</v>
      </c>
      <c r="E2350">
        <f>-LOG(GO_Biological_Process_2021_table[[#This Row],[Adjusted P-value]],10)</f>
        <v>0.1369091641899981</v>
      </c>
      <c r="F2350">
        <v>0</v>
      </c>
      <c r="G2350">
        <v>0</v>
      </c>
      <c r="H2350">
        <v>1.6441745389113811</v>
      </c>
      <c r="I2350">
        <v>1.6260868522920937</v>
      </c>
      <c r="J2350" s="1" t="s">
        <v>7705</v>
      </c>
    </row>
    <row r="2351" spans="1:10" x14ac:dyDescent="0.25">
      <c r="A2351" s="1" t="s">
        <v>7706</v>
      </c>
      <c r="B2351" s="1" t="s">
        <v>1334</v>
      </c>
      <c r="C2351">
        <v>0.37194885322800475</v>
      </c>
      <c r="D2351">
        <v>0.72961009748861883</v>
      </c>
      <c r="E2351">
        <f>-LOG(GO_Biological_Process_2021_table[[#This Row],[Adjusted P-value]],10)</f>
        <v>0.1369091641899981</v>
      </c>
      <c r="F2351">
        <v>0</v>
      </c>
      <c r="G2351">
        <v>0</v>
      </c>
      <c r="H2351">
        <v>1.6441745389113811</v>
      </c>
      <c r="I2351">
        <v>1.6260868522920937</v>
      </c>
      <c r="J2351" s="1" t="s">
        <v>7707</v>
      </c>
    </row>
    <row r="2352" spans="1:10" x14ac:dyDescent="0.25">
      <c r="A2352" s="1" t="s">
        <v>7708</v>
      </c>
      <c r="B2352" s="1" t="s">
        <v>1334</v>
      </c>
      <c r="C2352">
        <v>0.37194885322800475</v>
      </c>
      <c r="D2352">
        <v>0.72961009748861883</v>
      </c>
      <c r="E2352">
        <f>-LOG(GO_Biological_Process_2021_table[[#This Row],[Adjusted P-value]],10)</f>
        <v>0.1369091641899981</v>
      </c>
      <c r="F2352">
        <v>0</v>
      </c>
      <c r="G2352">
        <v>0</v>
      </c>
      <c r="H2352">
        <v>1.6441745389113811</v>
      </c>
      <c r="I2352">
        <v>1.6260868522920937</v>
      </c>
      <c r="J2352" s="1" t="s">
        <v>7709</v>
      </c>
    </row>
    <row r="2353" spans="1:10" x14ac:dyDescent="0.25">
      <c r="A2353" s="1" t="s">
        <v>7710</v>
      </c>
      <c r="B2353" s="1" t="s">
        <v>1334</v>
      </c>
      <c r="C2353">
        <v>0.37194885322800475</v>
      </c>
      <c r="D2353">
        <v>0.72961009748861883</v>
      </c>
      <c r="E2353">
        <f>-LOG(GO_Biological_Process_2021_table[[#This Row],[Adjusted P-value]],10)</f>
        <v>0.1369091641899981</v>
      </c>
      <c r="F2353">
        <v>0</v>
      </c>
      <c r="G2353">
        <v>0</v>
      </c>
      <c r="H2353">
        <v>1.6441745389113811</v>
      </c>
      <c r="I2353">
        <v>1.6260868522920937</v>
      </c>
      <c r="J2353" s="1" t="s">
        <v>7711</v>
      </c>
    </row>
    <row r="2354" spans="1:10" x14ac:dyDescent="0.25">
      <c r="A2354" s="1" t="s">
        <v>7712</v>
      </c>
      <c r="B2354" s="1" t="s">
        <v>1334</v>
      </c>
      <c r="C2354">
        <v>0.37194885322800475</v>
      </c>
      <c r="D2354">
        <v>0.72961009748861883</v>
      </c>
      <c r="E2354">
        <f>-LOG(GO_Biological_Process_2021_table[[#This Row],[Adjusted P-value]],10)</f>
        <v>0.1369091641899981</v>
      </c>
      <c r="F2354">
        <v>0</v>
      </c>
      <c r="G2354">
        <v>0</v>
      </c>
      <c r="H2354">
        <v>1.6441745389113811</v>
      </c>
      <c r="I2354">
        <v>1.6260868522920937</v>
      </c>
      <c r="J2354" s="1" t="s">
        <v>7713</v>
      </c>
    </row>
    <row r="2355" spans="1:10" x14ac:dyDescent="0.25">
      <c r="A2355" s="1" t="s">
        <v>7714</v>
      </c>
      <c r="B2355" s="1" t="s">
        <v>1334</v>
      </c>
      <c r="C2355">
        <v>0.37194885322800475</v>
      </c>
      <c r="D2355">
        <v>0.72961009748861883</v>
      </c>
      <c r="E2355">
        <f>-LOG(GO_Biological_Process_2021_table[[#This Row],[Adjusted P-value]],10)</f>
        <v>0.1369091641899981</v>
      </c>
      <c r="F2355">
        <v>0</v>
      </c>
      <c r="G2355">
        <v>0</v>
      </c>
      <c r="H2355">
        <v>1.6441745389113811</v>
      </c>
      <c r="I2355">
        <v>1.6260868522920937</v>
      </c>
      <c r="J2355" s="1" t="s">
        <v>4653</v>
      </c>
    </row>
    <row r="2356" spans="1:10" x14ac:dyDescent="0.25">
      <c r="A2356" s="1" t="s">
        <v>7715</v>
      </c>
      <c r="B2356" s="1" t="s">
        <v>1334</v>
      </c>
      <c r="C2356">
        <v>0.37194885322800475</v>
      </c>
      <c r="D2356">
        <v>0.72961009748861883</v>
      </c>
      <c r="E2356">
        <f>-LOG(GO_Biological_Process_2021_table[[#This Row],[Adjusted P-value]],10)</f>
        <v>0.1369091641899981</v>
      </c>
      <c r="F2356">
        <v>0</v>
      </c>
      <c r="G2356">
        <v>0</v>
      </c>
      <c r="H2356">
        <v>1.6441745389113811</v>
      </c>
      <c r="I2356">
        <v>1.6260868522920937</v>
      </c>
      <c r="J2356" s="1" t="s">
        <v>2288</v>
      </c>
    </row>
    <row r="2357" spans="1:10" x14ac:dyDescent="0.25">
      <c r="A2357" s="1" t="s">
        <v>7716</v>
      </c>
      <c r="B2357" s="1" t="s">
        <v>1334</v>
      </c>
      <c r="C2357">
        <v>0.37194885322800475</v>
      </c>
      <c r="D2357">
        <v>0.72961009748861883</v>
      </c>
      <c r="E2357">
        <f>-LOG(GO_Biological_Process_2021_table[[#This Row],[Adjusted P-value]],10)</f>
        <v>0.1369091641899981</v>
      </c>
      <c r="F2357">
        <v>0</v>
      </c>
      <c r="G2357">
        <v>0</v>
      </c>
      <c r="H2357">
        <v>1.6441745389113811</v>
      </c>
      <c r="I2357">
        <v>1.6260868522920937</v>
      </c>
      <c r="J2357" s="1" t="s">
        <v>7717</v>
      </c>
    </row>
    <row r="2358" spans="1:10" x14ac:dyDescent="0.25">
      <c r="A2358" s="1" t="s">
        <v>7718</v>
      </c>
      <c r="B2358" s="1" t="s">
        <v>1334</v>
      </c>
      <c r="C2358">
        <v>0.37194885322800475</v>
      </c>
      <c r="D2358">
        <v>0.72961009748861883</v>
      </c>
      <c r="E2358">
        <f>-LOG(GO_Biological_Process_2021_table[[#This Row],[Adjusted P-value]],10)</f>
        <v>0.1369091641899981</v>
      </c>
      <c r="F2358">
        <v>0</v>
      </c>
      <c r="G2358">
        <v>0</v>
      </c>
      <c r="H2358">
        <v>1.6441745389113811</v>
      </c>
      <c r="I2358">
        <v>1.6260868522920937</v>
      </c>
      <c r="J2358" s="1" t="s">
        <v>7719</v>
      </c>
    </row>
    <row r="2359" spans="1:10" x14ac:dyDescent="0.25">
      <c r="A2359" s="1" t="s">
        <v>7720</v>
      </c>
      <c r="B2359" s="1" t="s">
        <v>1334</v>
      </c>
      <c r="C2359">
        <v>0.37194885322800475</v>
      </c>
      <c r="D2359">
        <v>0.72961009748861883</v>
      </c>
      <c r="E2359">
        <f>-LOG(GO_Biological_Process_2021_table[[#This Row],[Adjusted P-value]],10)</f>
        <v>0.1369091641899981</v>
      </c>
      <c r="F2359">
        <v>0</v>
      </c>
      <c r="G2359">
        <v>0</v>
      </c>
      <c r="H2359">
        <v>1.6441745389113811</v>
      </c>
      <c r="I2359">
        <v>1.6260868522920937</v>
      </c>
      <c r="J2359" s="1" t="s">
        <v>7717</v>
      </c>
    </row>
    <row r="2360" spans="1:10" x14ac:dyDescent="0.25">
      <c r="A2360" s="1" t="s">
        <v>7721</v>
      </c>
      <c r="B2360" s="1" t="s">
        <v>1334</v>
      </c>
      <c r="C2360">
        <v>0.37194885322800475</v>
      </c>
      <c r="D2360">
        <v>0.72961009748861883</v>
      </c>
      <c r="E2360">
        <f>-LOG(GO_Biological_Process_2021_table[[#This Row],[Adjusted P-value]],10)</f>
        <v>0.1369091641899981</v>
      </c>
      <c r="F2360">
        <v>0</v>
      </c>
      <c r="G2360">
        <v>0</v>
      </c>
      <c r="H2360">
        <v>1.6441745389113811</v>
      </c>
      <c r="I2360">
        <v>1.6260868522920937</v>
      </c>
      <c r="J2360" s="1" t="s">
        <v>7722</v>
      </c>
    </row>
    <row r="2361" spans="1:10" x14ac:dyDescent="0.25">
      <c r="A2361" s="1" t="s">
        <v>7723</v>
      </c>
      <c r="B2361" s="1" t="s">
        <v>1334</v>
      </c>
      <c r="C2361">
        <v>0.37194885322800475</v>
      </c>
      <c r="D2361">
        <v>0.72961009748861883</v>
      </c>
      <c r="E2361">
        <f>-LOG(GO_Biological_Process_2021_table[[#This Row],[Adjusted P-value]],10)</f>
        <v>0.1369091641899981</v>
      </c>
      <c r="F2361">
        <v>0</v>
      </c>
      <c r="G2361">
        <v>0</v>
      </c>
      <c r="H2361">
        <v>1.6441745389113811</v>
      </c>
      <c r="I2361">
        <v>1.6260868522920937</v>
      </c>
      <c r="J2361" s="1" t="s">
        <v>7724</v>
      </c>
    </row>
    <row r="2362" spans="1:10" x14ac:dyDescent="0.25">
      <c r="A2362" s="1" t="s">
        <v>7725</v>
      </c>
      <c r="B2362" s="1" t="s">
        <v>1334</v>
      </c>
      <c r="C2362">
        <v>0.37194885322800475</v>
      </c>
      <c r="D2362">
        <v>0.72961009748861883</v>
      </c>
      <c r="E2362">
        <f>-LOG(GO_Biological_Process_2021_table[[#This Row],[Adjusted P-value]],10)</f>
        <v>0.1369091641899981</v>
      </c>
      <c r="F2362">
        <v>0</v>
      </c>
      <c r="G2362">
        <v>0</v>
      </c>
      <c r="H2362">
        <v>1.6441745389113811</v>
      </c>
      <c r="I2362">
        <v>1.6260868522920937</v>
      </c>
      <c r="J2362" s="1" t="s">
        <v>6833</v>
      </c>
    </row>
    <row r="2363" spans="1:10" x14ac:dyDescent="0.25">
      <c r="A2363" s="1" t="s">
        <v>7726</v>
      </c>
      <c r="B2363" s="1" t="s">
        <v>1334</v>
      </c>
      <c r="C2363">
        <v>0.37194885322800475</v>
      </c>
      <c r="D2363">
        <v>0.72961009748861883</v>
      </c>
      <c r="E2363">
        <f>-LOG(GO_Biological_Process_2021_table[[#This Row],[Adjusted P-value]],10)</f>
        <v>0.1369091641899981</v>
      </c>
      <c r="F2363">
        <v>0</v>
      </c>
      <c r="G2363">
        <v>0</v>
      </c>
      <c r="H2363">
        <v>1.6441745389113811</v>
      </c>
      <c r="I2363">
        <v>1.6260868522920937</v>
      </c>
      <c r="J2363" s="1" t="s">
        <v>7727</v>
      </c>
    </row>
    <row r="2364" spans="1:10" x14ac:dyDescent="0.25">
      <c r="A2364" s="1" t="s">
        <v>7728</v>
      </c>
      <c r="B2364" s="1" t="s">
        <v>1334</v>
      </c>
      <c r="C2364">
        <v>0.37194885322800475</v>
      </c>
      <c r="D2364">
        <v>0.72961009748861883</v>
      </c>
      <c r="E2364">
        <f>-LOG(GO_Biological_Process_2021_table[[#This Row],[Adjusted P-value]],10)</f>
        <v>0.1369091641899981</v>
      </c>
      <c r="F2364">
        <v>0</v>
      </c>
      <c r="G2364">
        <v>0</v>
      </c>
      <c r="H2364">
        <v>1.6441745389113811</v>
      </c>
      <c r="I2364">
        <v>1.6260868522920937</v>
      </c>
      <c r="J2364" s="1" t="s">
        <v>7729</v>
      </c>
    </row>
    <row r="2365" spans="1:10" x14ac:dyDescent="0.25">
      <c r="A2365" s="1" t="s">
        <v>7730</v>
      </c>
      <c r="B2365" s="1" t="s">
        <v>1334</v>
      </c>
      <c r="C2365">
        <v>0.37194885322800475</v>
      </c>
      <c r="D2365">
        <v>0.72961009748861883</v>
      </c>
      <c r="E2365">
        <f>-LOG(GO_Biological_Process_2021_table[[#This Row],[Adjusted P-value]],10)</f>
        <v>0.1369091641899981</v>
      </c>
      <c r="F2365">
        <v>0</v>
      </c>
      <c r="G2365">
        <v>0</v>
      </c>
      <c r="H2365">
        <v>1.6441745389113811</v>
      </c>
      <c r="I2365">
        <v>1.6260868522920937</v>
      </c>
      <c r="J2365" s="1" t="s">
        <v>7261</v>
      </c>
    </row>
    <row r="2366" spans="1:10" x14ac:dyDescent="0.25">
      <c r="A2366" s="1" t="s">
        <v>7731</v>
      </c>
      <c r="B2366" s="1" t="s">
        <v>1334</v>
      </c>
      <c r="C2366">
        <v>0.37194885322800475</v>
      </c>
      <c r="D2366">
        <v>0.72961009748861883</v>
      </c>
      <c r="E2366">
        <f>-LOG(GO_Biological_Process_2021_table[[#This Row],[Adjusted P-value]],10)</f>
        <v>0.1369091641899981</v>
      </c>
      <c r="F2366">
        <v>0</v>
      </c>
      <c r="G2366">
        <v>0</v>
      </c>
      <c r="H2366">
        <v>1.6441745389113811</v>
      </c>
      <c r="I2366">
        <v>1.6260868522920937</v>
      </c>
      <c r="J2366" s="1" t="s">
        <v>7732</v>
      </c>
    </row>
    <row r="2367" spans="1:10" x14ac:dyDescent="0.25">
      <c r="A2367" s="1" t="s">
        <v>7733</v>
      </c>
      <c r="B2367" s="1" t="s">
        <v>1334</v>
      </c>
      <c r="C2367">
        <v>0.37194885322800475</v>
      </c>
      <c r="D2367">
        <v>0.72961009748861883</v>
      </c>
      <c r="E2367">
        <f>-LOG(GO_Biological_Process_2021_table[[#This Row],[Adjusted P-value]],10)</f>
        <v>0.1369091641899981</v>
      </c>
      <c r="F2367">
        <v>0</v>
      </c>
      <c r="G2367">
        <v>0</v>
      </c>
      <c r="H2367">
        <v>1.6441745389113811</v>
      </c>
      <c r="I2367">
        <v>1.6260868522920937</v>
      </c>
      <c r="J2367" s="1" t="s">
        <v>7689</v>
      </c>
    </row>
    <row r="2368" spans="1:10" x14ac:dyDescent="0.25">
      <c r="A2368" s="1" t="s">
        <v>7734</v>
      </c>
      <c r="B2368" s="1" t="s">
        <v>1334</v>
      </c>
      <c r="C2368">
        <v>0.37194885322800475</v>
      </c>
      <c r="D2368">
        <v>0.72961009748861883</v>
      </c>
      <c r="E2368">
        <f>-LOG(GO_Biological_Process_2021_table[[#This Row],[Adjusted P-value]],10)</f>
        <v>0.1369091641899981</v>
      </c>
      <c r="F2368">
        <v>0</v>
      </c>
      <c r="G2368">
        <v>0</v>
      </c>
      <c r="H2368">
        <v>1.6441745389113811</v>
      </c>
      <c r="I2368">
        <v>1.6260868522920937</v>
      </c>
      <c r="J2368" s="1" t="s">
        <v>7080</v>
      </c>
    </row>
    <row r="2369" spans="1:10" x14ac:dyDescent="0.25">
      <c r="A2369" s="1" t="s">
        <v>7735</v>
      </c>
      <c r="B2369" s="1" t="s">
        <v>1334</v>
      </c>
      <c r="C2369">
        <v>0.37194885322800475</v>
      </c>
      <c r="D2369">
        <v>0.72961009748861883</v>
      </c>
      <c r="E2369">
        <f>-LOG(GO_Biological_Process_2021_table[[#This Row],[Adjusted P-value]],10)</f>
        <v>0.1369091641899981</v>
      </c>
      <c r="F2369">
        <v>0</v>
      </c>
      <c r="G2369">
        <v>0</v>
      </c>
      <c r="H2369">
        <v>1.6441745389113811</v>
      </c>
      <c r="I2369">
        <v>1.6260868522920937</v>
      </c>
      <c r="J2369" s="1" t="s">
        <v>7267</v>
      </c>
    </row>
    <row r="2370" spans="1:10" x14ac:dyDescent="0.25">
      <c r="A2370" s="1" t="s">
        <v>7736</v>
      </c>
      <c r="B2370" s="1" t="s">
        <v>1334</v>
      </c>
      <c r="C2370">
        <v>0.37194885322800475</v>
      </c>
      <c r="D2370">
        <v>0.72961009748861883</v>
      </c>
      <c r="E2370">
        <f>-LOG(GO_Biological_Process_2021_table[[#This Row],[Adjusted P-value]],10)</f>
        <v>0.1369091641899981</v>
      </c>
      <c r="F2370">
        <v>0</v>
      </c>
      <c r="G2370">
        <v>0</v>
      </c>
      <c r="H2370">
        <v>1.6441745389113811</v>
      </c>
      <c r="I2370">
        <v>1.6260868522920937</v>
      </c>
      <c r="J2370" s="1" t="s">
        <v>7267</v>
      </c>
    </row>
    <row r="2371" spans="1:10" x14ac:dyDescent="0.25">
      <c r="A2371" s="1" t="s">
        <v>7737</v>
      </c>
      <c r="B2371" s="1" t="s">
        <v>7738</v>
      </c>
      <c r="C2371">
        <v>0.37428087976541741</v>
      </c>
      <c r="D2371">
        <v>0.73303401771279597</v>
      </c>
      <c r="E2371">
        <f>-LOG(GO_Biological_Process_2021_table[[#This Row],[Adjusted P-value]],10)</f>
        <v>0.13487587070382528</v>
      </c>
      <c r="F2371">
        <v>0</v>
      </c>
      <c r="G2371">
        <v>0</v>
      </c>
      <c r="H2371">
        <v>1.1024591162779362</v>
      </c>
      <c r="I2371">
        <v>1.0834403162686961</v>
      </c>
      <c r="J2371" s="1" t="s">
        <v>7739</v>
      </c>
    </row>
    <row r="2372" spans="1:10" x14ac:dyDescent="0.25">
      <c r="A2372" s="1" t="s">
        <v>7740</v>
      </c>
      <c r="B2372" s="1" t="s">
        <v>7741</v>
      </c>
      <c r="C2372">
        <v>0.3753935129545648</v>
      </c>
      <c r="D2372">
        <v>0.73303401771279597</v>
      </c>
      <c r="E2372">
        <f>-LOG(GO_Biological_Process_2021_table[[#This Row],[Adjusted P-value]],10)</f>
        <v>0.13487587070382528</v>
      </c>
      <c r="F2372">
        <v>0</v>
      </c>
      <c r="G2372">
        <v>0</v>
      </c>
      <c r="H2372">
        <v>1.1620599805855005</v>
      </c>
      <c r="I2372">
        <v>1.1385636336628433</v>
      </c>
      <c r="J2372" s="1" t="s">
        <v>7742</v>
      </c>
    </row>
    <row r="2373" spans="1:10" x14ac:dyDescent="0.25">
      <c r="A2373" s="1" t="s">
        <v>7743</v>
      </c>
      <c r="B2373" s="1" t="s">
        <v>1360</v>
      </c>
      <c r="C2373">
        <v>0.37575706338587173</v>
      </c>
      <c r="D2373">
        <v>0.73303401771279597</v>
      </c>
      <c r="E2373">
        <f>-LOG(GO_Biological_Process_2021_table[[#This Row],[Adjusted P-value]],10)</f>
        <v>0.13487587070382528</v>
      </c>
      <c r="F2373">
        <v>0</v>
      </c>
      <c r="G2373">
        <v>0</v>
      </c>
      <c r="H2373">
        <v>1.2724914218763077</v>
      </c>
      <c r="I2373">
        <v>1.245530449338148</v>
      </c>
      <c r="J2373" s="1" t="s">
        <v>7744</v>
      </c>
    </row>
    <row r="2374" spans="1:10" x14ac:dyDescent="0.25">
      <c r="A2374" s="1" t="s">
        <v>7745</v>
      </c>
      <c r="B2374" s="1" t="s">
        <v>1360</v>
      </c>
      <c r="C2374">
        <v>0.37575706338587173</v>
      </c>
      <c r="D2374">
        <v>0.73303401771279597</v>
      </c>
      <c r="E2374">
        <f>-LOG(GO_Biological_Process_2021_table[[#This Row],[Adjusted P-value]],10)</f>
        <v>0.13487587070382528</v>
      </c>
      <c r="F2374">
        <v>0</v>
      </c>
      <c r="G2374">
        <v>0</v>
      </c>
      <c r="H2374">
        <v>1.2724914218763077</v>
      </c>
      <c r="I2374">
        <v>1.245530449338148</v>
      </c>
      <c r="J2374" s="1" t="s">
        <v>7746</v>
      </c>
    </row>
    <row r="2375" spans="1:10" x14ac:dyDescent="0.25">
      <c r="A2375" s="1" t="s">
        <v>7747</v>
      </c>
      <c r="B2375" s="1" t="s">
        <v>1360</v>
      </c>
      <c r="C2375">
        <v>0.37575706338587173</v>
      </c>
      <c r="D2375">
        <v>0.73303401771279597</v>
      </c>
      <c r="E2375">
        <f>-LOG(GO_Biological_Process_2021_table[[#This Row],[Adjusted P-value]],10)</f>
        <v>0.13487587070382528</v>
      </c>
      <c r="F2375">
        <v>0</v>
      </c>
      <c r="G2375">
        <v>0</v>
      </c>
      <c r="H2375">
        <v>1.2724914218763077</v>
      </c>
      <c r="I2375">
        <v>1.245530449338148</v>
      </c>
      <c r="J2375" s="1" t="s">
        <v>7748</v>
      </c>
    </row>
    <row r="2376" spans="1:10" x14ac:dyDescent="0.25">
      <c r="A2376" s="1" t="s">
        <v>7749</v>
      </c>
      <c r="B2376" s="1" t="s">
        <v>7750</v>
      </c>
      <c r="C2376">
        <v>0.37657553408850125</v>
      </c>
      <c r="D2376">
        <v>0.73303401771279597</v>
      </c>
      <c r="E2376">
        <f>-LOG(GO_Biological_Process_2021_table[[#This Row],[Adjusted P-value]],10)</f>
        <v>0.13487587070382528</v>
      </c>
      <c r="F2376">
        <v>0</v>
      </c>
      <c r="G2376">
        <v>0</v>
      </c>
      <c r="H2376">
        <v>1.1733526201967832</v>
      </c>
      <c r="I2376">
        <v>1.145939148925631</v>
      </c>
      <c r="J2376" s="1" t="s">
        <v>7208</v>
      </c>
    </row>
    <row r="2377" spans="1:10" x14ac:dyDescent="0.25">
      <c r="A2377" s="1" t="s">
        <v>7751</v>
      </c>
      <c r="B2377" s="1" t="s">
        <v>7752</v>
      </c>
      <c r="C2377">
        <v>0.37672995231318068</v>
      </c>
      <c r="D2377">
        <v>0.73303401771279597</v>
      </c>
      <c r="E2377">
        <f>-LOG(GO_Biological_Process_2021_table[[#This Row],[Adjusted P-value]],10)</f>
        <v>0.13487587070382528</v>
      </c>
      <c r="F2377">
        <v>0</v>
      </c>
      <c r="G2377">
        <v>0</v>
      </c>
      <c r="H2377">
        <v>1.1215802465065872</v>
      </c>
      <c r="I2377">
        <v>1.094916532435285</v>
      </c>
      <c r="J2377" s="1" t="s">
        <v>7753</v>
      </c>
    </row>
    <row r="2378" spans="1:10" x14ac:dyDescent="0.25">
      <c r="A2378" s="1" t="s">
        <v>7754</v>
      </c>
      <c r="B2378" s="1" t="s">
        <v>1363</v>
      </c>
      <c r="C2378">
        <v>0.3774290801927524</v>
      </c>
      <c r="D2378">
        <v>0.73303401771279597</v>
      </c>
      <c r="E2378">
        <f>-LOG(GO_Biological_Process_2021_table[[#This Row],[Adjusted P-value]],10)</f>
        <v>0.13487587070382528</v>
      </c>
      <c r="F2378">
        <v>0</v>
      </c>
      <c r="G2378">
        <v>0</v>
      </c>
      <c r="H2378">
        <v>1.2333844350257011</v>
      </c>
      <c r="I2378">
        <v>1.2017759925655946</v>
      </c>
      <c r="J2378" s="1" t="s">
        <v>7755</v>
      </c>
    </row>
    <row r="2379" spans="1:10" x14ac:dyDescent="0.25">
      <c r="A2379" s="1" t="s">
        <v>7756</v>
      </c>
      <c r="B2379" s="1" t="s">
        <v>1363</v>
      </c>
      <c r="C2379">
        <v>0.3774290801927524</v>
      </c>
      <c r="D2379">
        <v>0.73303401771279597</v>
      </c>
      <c r="E2379">
        <f>-LOG(GO_Biological_Process_2021_table[[#This Row],[Adjusted P-value]],10)</f>
        <v>0.13487587070382528</v>
      </c>
      <c r="F2379">
        <v>0</v>
      </c>
      <c r="G2379">
        <v>0</v>
      </c>
      <c r="H2379">
        <v>1.2333844350257011</v>
      </c>
      <c r="I2379">
        <v>1.2017759925655946</v>
      </c>
      <c r="J2379" s="1" t="s">
        <v>7757</v>
      </c>
    </row>
    <row r="2380" spans="1:10" x14ac:dyDescent="0.25">
      <c r="A2380" s="1" t="s">
        <v>7758</v>
      </c>
      <c r="B2380" s="1" t="s">
        <v>1363</v>
      </c>
      <c r="C2380">
        <v>0.3774290801927524</v>
      </c>
      <c r="D2380">
        <v>0.73303401771279597</v>
      </c>
      <c r="E2380">
        <f>-LOG(GO_Biological_Process_2021_table[[#This Row],[Adjusted P-value]],10)</f>
        <v>0.13487587070382528</v>
      </c>
      <c r="F2380">
        <v>0</v>
      </c>
      <c r="G2380">
        <v>0</v>
      </c>
      <c r="H2380">
        <v>1.2333844350257011</v>
      </c>
      <c r="I2380">
        <v>1.2017759925655946</v>
      </c>
      <c r="J2380" s="1" t="s">
        <v>7759</v>
      </c>
    </row>
    <row r="2381" spans="1:10" x14ac:dyDescent="0.25">
      <c r="A2381" s="1" t="s">
        <v>7760</v>
      </c>
      <c r="B2381" s="1" t="s">
        <v>1363</v>
      </c>
      <c r="C2381">
        <v>0.3774290801927524</v>
      </c>
      <c r="D2381">
        <v>0.73303401771279597</v>
      </c>
      <c r="E2381">
        <f>-LOG(GO_Biological_Process_2021_table[[#This Row],[Adjusted P-value]],10)</f>
        <v>0.13487587070382528</v>
      </c>
      <c r="F2381">
        <v>0</v>
      </c>
      <c r="G2381">
        <v>0</v>
      </c>
      <c r="H2381">
        <v>1.2333844350257011</v>
      </c>
      <c r="I2381">
        <v>1.2017759925655946</v>
      </c>
      <c r="J2381" s="1" t="s">
        <v>7761</v>
      </c>
    </row>
    <row r="2382" spans="1:10" x14ac:dyDescent="0.25">
      <c r="A2382" s="1" t="s">
        <v>7762</v>
      </c>
      <c r="B2382" s="1" t="s">
        <v>1363</v>
      </c>
      <c r="C2382">
        <v>0.3774290801927524</v>
      </c>
      <c r="D2382">
        <v>0.73303401771279597</v>
      </c>
      <c r="E2382">
        <f>-LOG(GO_Biological_Process_2021_table[[#This Row],[Adjusted P-value]],10)</f>
        <v>0.13487587070382528</v>
      </c>
      <c r="F2382">
        <v>0</v>
      </c>
      <c r="G2382">
        <v>0</v>
      </c>
      <c r="H2382">
        <v>1.2333844350257011</v>
      </c>
      <c r="I2382">
        <v>1.2017759925655946</v>
      </c>
      <c r="J2382" s="1" t="s">
        <v>7759</v>
      </c>
    </row>
    <row r="2383" spans="1:10" x14ac:dyDescent="0.25">
      <c r="A2383" s="1" t="s">
        <v>7763</v>
      </c>
      <c r="B2383" s="1" t="s">
        <v>7764</v>
      </c>
      <c r="C2383">
        <v>0.37743845679836341</v>
      </c>
      <c r="D2383">
        <v>0.73303401771279597</v>
      </c>
      <c r="E2383">
        <f>-LOG(GO_Biological_Process_2021_table[[#This Row],[Adjusted P-value]],10)</f>
        <v>0.13487587070382528</v>
      </c>
      <c r="F2383">
        <v>0</v>
      </c>
      <c r="G2383">
        <v>0</v>
      </c>
      <c r="H2383">
        <v>1.187793427230047</v>
      </c>
      <c r="I2383">
        <v>1.1573238555815935</v>
      </c>
      <c r="J2383" s="1" t="s">
        <v>7765</v>
      </c>
    </row>
    <row r="2384" spans="1:10" x14ac:dyDescent="0.25">
      <c r="A2384" s="1" t="s">
        <v>7766</v>
      </c>
      <c r="B2384" s="1" t="s">
        <v>7767</v>
      </c>
      <c r="C2384">
        <v>0.38099357612955626</v>
      </c>
      <c r="D2384">
        <v>0.73303401771279597</v>
      </c>
      <c r="E2384">
        <f>-LOG(GO_Biological_Process_2021_table[[#This Row],[Adjusted P-value]],10)</f>
        <v>0.13487587070382528</v>
      </c>
      <c r="F2384">
        <v>0</v>
      </c>
      <c r="G2384">
        <v>0</v>
      </c>
      <c r="H2384">
        <v>1.1300047373634419</v>
      </c>
      <c r="I2384">
        <v>1.0904237953681097</v>
      </c>
      <c r="J2384" s="1" t="s">
        <v>7768</v>
      </c>
    </row>
    <row r="2385" spans="1:10" x14ac:dyDescent="0.25">
      <c r="A2385" s="1" t="s">
        <v>7769</v>
      </c>
      <c r="B2385" s="1" t="s">
        <v>1369</v>
      </c>
      <c r="C2385">
        <v>0.38676522186607237</v>
      </c>
      <c r="D2385">
        <v>0.73303401771279597</v>
      </c>
      <c r="E2385">
        <f>-LOG(GO_Biological_Process_2021_table[[#This Row],[Adjusted P-value]],10)</f>
        <v>0.13487587070382528</v>
      </c>
      <c r="F2385">
        <v>0</v>
      </c>
      <c r="G2385">
        <v>0</v>
      </c>
      <c r="H2385">
        <v>1.3940265092731574</v>
      </c>
      <c r="I2385">
        <v>1.3242379622067586</v>
      </c>
      <c r="J2385" s="1" t="s">
        <v>7770</v>
      </c>
    </row>
    <row r="2386" spans="1:10" x14ac:dyDescent="0.25">
      <c r="A2386" s="1" t="s">
        <v>7771</v>
      </c>
      <c r="B2386" s="1" t="s">
        <v>1369</v>
      </c>
      <c r="C2386">
        <v>0.38676522186607237</v>
      </c>
      <c r="D2386">
        <v>0.73303401771279597</v>
      </c>
      <c r="E2386">
        <f>-LOG(GO_Biological_Process_2021_table[[#This Row],[Adjusted P-value]],10)</f>
        <v>0.13487587070382528</v>
      </c>
      <c r="F2386">
        <v>0</v>
      </c>
      <c r="G2386">
        <v>0</v>
      </c>
      <c r="H2386">
        <v>1.3940265092731574</v>
      </c>
      <c r="I2386">
        <v>1.3242379622067586</v>
      </c>
      <c r="J2386" s="1" t="s">
        <v>7772</v>
      </c>
    </row>
    <row r="2387" spans="1:10" x14ac:dyDescent="0.25">
      <c r="A2387" s="1" t="s">
        <v>7773</v>
      </c>
      <c r="B2387" s="1" t="s">
        <v>1369</v>
      </c>
      <c r="C2387">
        <v>0.38676522186607237</v>
      </c>
      <c r="D2387">
        <v>0.73303401771279597</v>
      </c>
      <c r="E2387">
        <f>-LOG(GO_Biological_Process_2021_table[[#This Row],[Adjusted P-value]],10)</f>
        <v>0.13487587070382528</v>
      </c>
      <c r="F2387">
        <v>0</v>
      </c>
      <c r="G2387">
        <v>0</v>
      </c>
      <c r="H2387">
        <v>1.3940265092731574</v>
      </c>
      <c r="I2387">
        <v>1.3242379622067586</v>
      </c>
      <c r="J2387" s="1" t="s">
        <v>7774</v>
      </c>
    </row>
    <row r="2388" spans="1:10" x14ac:dyDescent="0.25">
      <c r="A2388" s="1" t="s">
        <v>7775</v>
      </c>
      <c r="B2388" s="1" t="s">
        <v>1369</v>
      </c>
      <c r="C2388">
        <v>0.38676522186607237</v>
      </c>
      <c r="D2388">
        <v>0.73303401771279597</v>
      </c>
      <c r="E2388">
        <f>-LOG(GO_Biological_Process_2021_table[[#This Row],[Adjusted P-value]],10)</f>
        <v>0.13487587070382528</v>
      </c>
      <c r="F2388">
        <v>0</v>
      </c>
      <c r="G2388">
        <v>0</v>
      </c>
      <c r="H2388">
        <v>1.3940265092731574</v>
      </c>
      <c r="I2388">
        <v>1.3242379622067586</v>
      </c>
      <c r="J2388" s="1" t="s">
        <v>6922</v>
      </c>
    </row>
    <row r="2389" spans="1:10" x14ac:dyDescent="0.25">
      <c r="A2389" s="1" t="s">
        <v>7776</v>
      </c>
      <c r="B2389" s="1" t="s">
        <v>1369</v>
      </c>
      <c r="C2389">
        <v>0.38676522186607237</v>
      </c>
      <c r="D2389">
        <v>0.73303401771279597</v>
      </c>
      <c r="E2389">
        <f>-LOG(GO_Biological_Process_2021_table[[#This Row],[Adjusted P-value]],10)</f>
        <v>0.13487587070382528</v>
      </c>
      <c r="F2389">
        <v>0</v>
      </c>
      <c r="G2389">
        <v>0</v>
      </c>
      <c r="H2389">
        <v>1.3940265092731574</v>
      </c>
      <c r="I2389">
        <v>1.3242379622067586</v>
      </c>
      <c r="J2389" s="1" t="s">
        <v>7777</v>
      </c>
    </row>
    <row r="2390" spans="1:10" x14ac:dyDescent="0.25">
      <c r="A2390" s="1" t="s">
        <v>7778</v>
      </c>
      <c r="B2390" s="1" t="s">
        <v>1369</v>
      </c>
      <c r="C2390">
        <v>0.38676522186607237</v>
      </c>
      <c r="D2390">
        <v>0.73303401771279597</v>
      </c>
      <c r="E2390">
        <f>-LOG(GO_Biological_Process_2021_table[[#This Row],[Adjusted P-value]],10)</f>
        <v>0.13487587070382528</v>
      </c>
      <c r="F2390">
        <v>0</v>
      </c>
      <c r="G2390">
        <v>0</v>
      </c>
      <c r="H2390">
        <v>1.3940265092731574</v>
      </c>
      <c r="I2390">
        <v>1.3242379622067586</v>
      </c>
      <c r="J2390" s="1" t="s">
        <v>7779</v>
      </c>
    </row>
    <row r="2391" spans="1:10" x14ac:dyDescent="0.25">
      <c r="A2391" s="1" t="s">
        <v>7780</v>
      </c>
      <c r="B2391" s="1" t="s">
        <v>1369</v>
      </c>
      <c r="C2391">
        <v>0.38676522186607237</v>
      </c>
      <c r="D2391">
        <v>0.73303401771279597</v>
      </c>
      <c r="E2391">
        <f>-LOG(GO_Biological_Process_2021_table[[#This Row],[Adjusted P-value]],10)</f>
        <v>0.13487587070382528</v>
      </c>
      <c r="F2391">
        <v>0</v>
      </c>
      <c r="G2391">
        <v>0</v>
      </c>
      <c r="H2391">
        <v>1.3940265092731574</v>
      </c>
      <c r="I2391">
        <v>1.3242379622067586</v>
      </c>
      <c r="J2391" s="1" t="s">
        <v>7781</v>
      </c>
    </row>
    <row r="2392" spans="1:10" x14ac:dyDescent="0.25">
      <c r="A2392" s="1" t="s">
        <v>7782</v>
      </c>
      <c r="B2392" s="1" t="s">
        <v>1369</v>
      </c>
      <c r="C2392">
        <v>0.38676522186607237</v>
      </c>
      <c r="D2392">
        <v>0.73303401771279597</v>
      </c>
      <c r="E2392">
        <f>-LOG(GO_Biological_Process_2021_table[[#This Row],[Adjusted P-value]],10)</f>
        <v>0.13487587070382528</v>
      </c>
      <c r="F2392">
        <v>0</v>
      </c>
      <c r="G2392">
        <v>0</v>
      </c>
      <c r="H2392">
        <v>1.3940265092731574</v>
      </c>
      <c r="I2392">
        <v>1.3242379622067586</v>
      </c>
      <c r="J2392" s="1" t="s">
        <v>7783</v>
      </c>
    </row>
    <row r="2393" spans="1:10" x14ac:dyDescent="0.25">
      <c r="A2393" s="1" t="s">
        <v>7784</v>
      </c>
      <c r="B2393" s="1" t="s">
        <v>1369</v>
      </c>
      <c r="C2393">
        <v>0.38676522186607237</v>
      </c>
      <c r="D2393">
        <v>0.73303401771279597</v>
      </c>
      <c r="E2393">
        <f>-LOG(GO_Biological_Process_2021_table[[#This Row],[Adjusted P-value]],10)</f>
        <v>0.13487587070382528</v>
      </c>
      <c r="F2393">
        <v>0</v>
      </c>
      <c r="G2393">
        <v>0</v>
      </c>
      <c r="H2393">
        <v>1.3940265092731574</v>
      </c>
      <c r="I2393">
        <v>1.3242379622067586</v>
      </c>
      <c r="J2393" s="1" t="s">
        <v>7785</v>
      </c>
    </row>
    <row r="2394" spans="1:10" x14ac:dyDescent="0.25">
      <c r="A2394" s="1" t="s">
        <v>7786</v>
      </c>
      <c r="B2394" s="1" t="s">
        <v>1369</v>
      </c>
      <c r="C2394">
        <v>0.38676522186607237</v>
      </c>
      <c r="D2394">
        <v>0.73303401771279597</v>
      </c>
      <c r="E2394">
        <f>-LOG(GO_Biological_Process_2021_table[[#This Row],[Adjusted P-value]],10)</f>
        <v>0.13487587070382528</v>
      </c>
      <c r="F2394">
        <v>0</v>
      </c>
      <c r="G2394">
        <v>0</v>
      </c>
      <c r="H2394">
        <v>1.3940265092731574</v>
      </c>
      <c r="I2394">
        <v>1.3242379622067586</v>
      </c>
      <c r="J2394" s="1" t="s">
        <v>7787</v>
      </c>
    </row>
    <row r="2395" spans="1:10" x14ac:dyDescent="0.25">
      <c r="A2395" s="1" t="s">
        <v>7788</v>
      </c>
      <c r="B2395" s="1" t="s">
        <v>1369</v>
      </c>
      <c r="C2395">
        <v>0.38676522186607237</v>
      </c>
      <c r="D2395">
        <v>0.73303401771279597</v>
      </c>
      <c r="E2395">
        <f>-LOG(GO_Biological_Process_2021_table[[#This Row],[Adjusted P-value]],10)</f>
        <v>0.13487587070382528</v>
      </c>
      <c r="F2395">
        <v>0</v>
      </c>
      <c r="G2395">
        <v>0</v>
      </c>
      <c r="H2395">
        <v>1.3940265092731574</v>
      </c>
      <c r="I2395">
        <v>1.3242379622067586</v>
      </c>
      <c r="J2395" s="1" t="s">
        <v>600</v>
      </c>
    </row>
    <row r="2396" spans="1:10" x14ac:dyDescent="0.25">
      <c r="A2396" s="1" t="s">
        <v>7789</v>
      </c>
      <c r="B2396" s="1" t="s">
        <v>7790</v>
      </c>
      <c r="C2396">
        <v>0.38868176548838984</v>
      </c>
      <c r="D2396">
        <v>0.73303401771279597</v>
      </c>
      <c r="E2396">
        <f>-LOG(GO_Biological_Process_2021_table[[#This Row],[Adjusted P-value]],10)</f>
        <v>0.13487587070382528</v>
      </c>
      <c r="F2396">
        <v>0</v>
      </c>
      <c r="G2396">
        <v>0</v>
      </c>
      <c r="H2396">
        <v>1.1170121125819665</v>
      </c>
      <c r="I2396">
        <v>1.0555701394648755</v>
      </c>
      <c r="J2396" s="1" t="s">
        <v>7791</v>
      </c>
    </row>
    <row r="2397" spans="1:10" x14ac:dyDescent="0.25">
      <c r="A2397" s="1" t="s">
        <v>7792</v>
      </c>
      <c r="B2397" s="1" t="s">
        <v>7793</v>
      </c>
      <c r="C2397">
        <v>0.38907454400685298</v>
      </c>
      <c r="D2397">
        <v>0.73303401771279597</v>
      </c>
      <c r="E2397">
        <f>-LOG(GO_Biological_Process_2021_table[[#This Row],[Adjusted P-value]],10)</f>
        <v>0.13487587070382528</v>
      </c>
      <c r="F2397">
        <v>0</v>
      </c>
      <c r="G2397">
        <v>0</v>
      </c>
      <c r="H2397">
        <v>1.1591521694529143</v>
      </c>
      <c r="I2397">
        <v>1.094221476960463</v>
      </c>
      <c r="J2397" s="1" t="s">
        <v>7794</v>
      </c>
    </row>
    <row r="2398" spans="1:10" x14ac:dyDescent="0.25">
      <c r="A2398" s="1" t="s">
        <v>7795</v>
      </c>
      <c r="B2398" s="1" t="s">
        <v>7793</v>
      </c>
      <c r="C2398">
        <v>0.38907454400685298</v>
      </c>
      <c r="D2398">
        <v>0.73303401771279597</v>
      </c>
      <c r="E2398">
        <f>-LOG(GO_Biological_Process_2021_table[[#This Row],[Adjusted P-value]],10)</f>
        <v>0.13487587070382528</v>
      </c>
      <c r="F2398">
        <v>0</v>
      </c>
      <c r="G2398">
        <v>0</v>
      </c>
      <c r="H2398">
        <v>1.1591521694529143</v>
      </c>
      <c r="I2398">
        <v>1.094221476960463</v>
      </c>
      <c r="J2398" s="1" t="s">
        <v>7796</v>
      </c>
    </row>
    <row r="2399" spans="1:10" x14ac:dyDescent="0.25">
      <c r="A2399" s="1" t="s">
        <v>7797</v>
      </c>
      <c r="B2399" s="1" t="s">
        <v>7793</v>
      </c>
      <c r="C2399">
        <v>0.38907454400685298</v>
      </c>
      <c r="D2399">
        <v>0.73303401771279597</v>
      </c>
      <c r="E2399">
        <f>-LOG(GO_Biological_Process_2021_table[[#This Row],[Adjusted P-value]],10)</f>
        <v>0.13487587070382528</v>
      </c>
      <c r="F2399">
        <v>0</v>
      </c>
      <c r="G2399">
        <v>0</v>
      </c>
      <c r="H2399">
        <v>1.1591521694529143</v>
      </c>
      <c r="I2399">
        <v>1.094221476960463</v>
      </c>
      <c r="J2399" s="1" t="s">
        <v>7798</v>
      </c>
    </row>
    <row r="2400" spans="1:10" x14ac:dyDescent="0.25">
      <c r="A2400" s="1" t="s">
        <v>7799</v>
      </c>
      <c r="B2400" s="1" t="s">
        <v>1389</v>
      </c>
      <c r="C2400">
        <v>0.39175273408831918</v>
      </c>
      <c r="D2400">
        <v>0.73303401771279597</v>
      </c>
      <c r="E2400">
        <f>-LOG(GO_Biological_Process_2021_table[[#This Row],[Adjusted P-value]],10)</f>
        <v>0.13487587070382528</v>
      </c>
      <c r="F2400">
        <v>0</v>
      </c>
      <c r="G2400">
        <v>0</v>
      </c>
      <c r="H2400">
        <v>1.295507770917607</v>
      </c>
      <c r="I2400">
        <v>1.2140519666184666</v>
      </c>
      <c r="J2400" s="1" t="s">
        <v>7800</v>
      </c>
    </row>
    <row r="2401" spans="1:10" x14ac:dyDescent="0.25">
      <c r="A2401" s="1" t="s">
        <v>7801</v>
      </c>
      <c r="B2401" s="1" t="s">
        <v>1389</v>
      </c>
      <c r="C2401">
        <v>0.39175273408831918</v>
      </c>
      <c r="D2401">
        <v>0.73303401771279597</v>
      </c>
      <c r="E2401">
        <f>-LOG(GO_Biological_Process_2021_table[[#This Row],[Adjusted P-value]],10)</f>
        <v>0.13487587070382528</v>
      </c>
      <c r="F2401">
        <v>0</v>
      </c>
      <c r="G2401">
        <v>0</v>
      </c>
      <c r="H2401">
        <v>1.295507770917607</v>
      </c>
      <c r="I2401">
        <v>1.2140519666184666</v>
      </c>
      <c r="J2401" s="1" t="s">
        <v>7802</v>
      </c>
    </row>
    <row r="2402" spans="1:10" x14ac:dyDescent="0.25">
      <c r="A2402" s="1" t="s">
        <v>7803</v>
      </c>
      <c r="B2402" s="1" t="s">
        <v>1389</v>
      </c>
      <c r="C2402">
        <v>0.39175273408831918</v>
      </c>
      <c r="D2402">
        <v>0.73303401771279597</v>
      </c>
      <c r="E2402">
        <f>-LOG(GO_Biological_Process_2021_table[[#This Row],[Adjusted P-value]],10)</f>
        <v>0.13487587070382528</v>
      </c>
      <c r="F2402">
        <v>0</v>
      </c>
      <c r="G2402">
        <v>0</v>
      </c>
      <c r="H2402">
        <v>1.295507770917607</v>
      </c>
      <c r="I2402">
        <v>1.2140519666184666</v>
      </c>
      <c r="J2402" s="1" t="s">
        <v>7804</v>
      </c>
    </row>
    <row r="2403" spans="1:10" x14ac:dyDescent="0.25">
      <c r="A2403" s="1" t="s">
        <v>7805</v>
      </c>
      <c r="B2403" s="1" t="s">
        <v>1389</v>
      </c>
      <c r="C2403">
        <v>0.39175273408831918</v>
      </c>
      <c r="D2403">
        <v>0.73303401771279597</v>
      </c>
      <c r="E2403">
        <f>-LOG(GO_Biological_Process_2021_table[[#This Row],[Adjusted P-value]],10)</f>
        <v>0.13487587070382528</v>
      </c>
      <c r="F2403">
        <v>0</v>
      </c>
      <c r="G2403">
        <v>0</v>
      </c>
      <c r="H2403">
        <v>1.295507770917607</v>
      </c>
      <c r="I2403">
        <v>1.2140519666184666</v>
      </c>
      <c r="J2403" s="1" t="s">
        <v>6212</v>
      </c>
    </row>
    <row r="2404" spans="1:10" x14ac:dyDescent="0.25">
      <c r="A2404" s="1" t="s">
        <v>7806</v>
      </c>
      <c r="B2404" s="1" t="s">
        <v>1389</v>
      </c>
      <c r="C2404">
        <v>0.39175273408831918</v>
      </c>
      <c r="D2404">
        <v>0.73303401771279597</v>
      </c>
      <c r="E2404">
        <f>-LOG(GO_Biological_Process_2021_table[[#This Row],[Adjusted P-value]],10)</f>
        <v>0.13487587070382528</v>
      </c>
      <c r="F2404">
        <v>0</v>
      </c>
      <c r="G2404">
        <v>0</v>
      </c>
      <c r="H2404">
        <v>1.295507770917607</v>
      </c>
      <c r="I2404">
        <v>1.2140519666184666</v>
      </c>
      <c r="J2404" s="1" t="s">
        <v>7807</v>
      </c>
    </row>
    <row r="2405" spans="1:10" x14ac:dyDescent="0.25">
      <c r="A2405" s="1" t="s">
        <v>7808</v>
      </c>
      <c r="B2405" s="1" t="s">
        <v>1389</v>
      </c>
      <c r="C2405">
        <v>0.39175273408831918</v>
      </c>
      <c r="D2405">
        <v>0.73303401771279597</v>
      </c>
      <c r="E2405">
        <f>-LOG(GO_Biological_Process_2021_table[[#This Row],[Adjusted P-value]],10)</f>
        <v>0.13487587070382528</v>
      </c>
      <c r="F2405">
        <v>0</v>
      </c>
      <c r="G2405">
        <v>0</v>
      </c>
      <c r="H2405">
        <v>1.295507770917607</v>
      </c>
      <c r="I2405">
        <v>1.2140519666184666</v>
      </c>
      <c r="J2405" s="1" t="s">
        <v>7162</v>
      </c>
    </row>
    <row r="2406" spans="1:10" x14ac:dyDescent="0.25">
      <c r="A2406" s="1" t="s">
        <v>7809</v>
      </c>
      <c r="B2406" s="1" t="s">
        <v>1392</v>
      </c>
      <c r="C2406">
        <v>0.39221706348119939</v>
      </c>
      <c r="D2406">
        <v>0.73303401771279597</v>
      </c>
      <c r="E2406">
        <f>-LOG(GO_Biological_Process_2021_table[[#This Row],[Adjusted P-value]],10)</f>
        <v>0.13487587070382528</v>
      </c>
      <c r="F2406">
        <v>0</v>
      </c>
      <c r="G2406">
        <v>0</v>
      </c>
      <c r="H2406">
        <v>1.1876832844574781</v>
      </c>
      <c r="I2406">
        <v>1.1116001258808874</v>
      </c>
      <c r="J2406" s="1" t="s">
        <v>7810</v>
      </c>
    </row>
    <row r="2407" spans="1:10" x14ac:dyDescent="0.25">
      <c r="A2407" s="1" t="s">
        <v>7811</v>
      </c>
      <c r="B2407" s="1" t="s">
        <v>1392</v>
      </c>
      <c r="C2407">
        <v>0.39221706348119939</v>
      </c>
      <c r="D2407">
        <v>0.73303401771279597</v>
      </c>
      <c r="E2407">
        <f>-LOG(GO_Biological_Process_2021_table[[#This Row],[Adjusted P-value]],10)</f>
        <v>0.13487587070382528</v>
      </c>
      <c r="F2407">
        <v>0</v>
      </c>
      <c r="G2407">
        <v>0</v>
      </c>
      <c r="H2407">
        <v>1.1876832844574781</v>
      </c>
      <c r="I2407">
        <v>1.1116001258808874</v>
      </c>
      <c r="J2407" s="1" t="s">
        <v>7812</v>
      </c>
    </row>
    <row r="2408" spans="1:10" x14ac:dyDescent="0.25">
      <c r="A2408" s="1" t="s">
        <v>7813</v>
      </c>
      <c r="B2408" s="1" t="s">
        <v>7814</v>
      </c>
      <c r="C2408">
        <v>0.39315995502529932</v>
      </c>
      <c r="D2408">
        <v>0.73303401771279597</v>
      </c>
      <c r="E2408">
        <f>-LOG(GO_Biological_Process_2021_table[[#This Row],[Adjusted P-value]],10)</f>
        <v>0.13487587070382528</v>
      </c>
      <c r="F2408">
        <v>0</v>
      </c>
      <c r="G2408">
        <v>0</v>
      </c>
      <c r="H2408">
        <v>1.2100466721228074</v>
      </c>
      <c r="I2408">
        <v>1.1296254452433712</v>
      </c>
      <c r="J2408" s="1" t="s">
        <v>7815</v>
      </c>
    </row>
    <row r="2409" spans="1:10" x14ac:dyDescent="0.25">
      <c r="A2409" s="1" t="s">
        <v>7816</v>
      </c>
      <c r="B2409" s="1" t="s">
        <v>1403</v>
      </c>
      <c r="C2409">
        <v>0.39325750641610108</v>
      </c>
      <c r="D2409">
        <v>0.73303401771279597</v>
      </c>
      <c r="E2409">
        <f>-LOG(GO_Biological_Process_2021_table[[#This Row],[Adjusted P-value]],10)</f>
        <v>0.13487587070382528</v>
      </c>
      <c r="F2409">
        <v>0</v>
      </c>
      <c r="G2409">
        <v>0</v>
      </c>
      <c r="H2409">
        <v>1.2428304791487854</v>
      </c>
      <c r="I2409">
        <v>1.1599220645725949</v>
      </c>
      <c r="J2409" s="1" t="s">
        <v>7817</v>
      </c>
    </row>
    <row r="2410" spans="1:10" x14ac:dyDescent="0.25">
      <c r="A2410" s="1" t="s">
        <v>7818</v>
      </c>
      <c r="B2410" s="1" t="s">
        <v>1403</v>
      </c>
      <c r="C2410">
        <v>0.39325750641610108</v>
      </c>
      <c r="D2410">
        <v>0.73303401771279597</v>
      </c>
      <c r="E2410">
        <f>-LOG(GO_Biological_Process_2021_table[[#This Row],[Adjusted P-value]],10)</f>
        <v>0.13487587070382528</v>
      </c>
      <c r="F2410">
        <v>0</v>
      </c>
      <c r="G2410">
        <v>0</v>
      </c>
      <c r="H2410">
        <v>1.2428304791487854</v>
      </c>
      <c r="I2410">
        <v>1.1599220645725949</v>
      </c>
      <c r="J2410" s="1" t="s">
        <v>7819</v>
      </c>
    </row>
    <row r="2411" spans="1:10" x14ac:dyDescent="0.25">
      <c r="A2411" s="1" t="s">
        <v>7820</v>
      </c>
      <c r="B2411" s="1" t="s">
        <v>1403</v>
      </c>
      <c r="C2411">
        <v>0.39325750641610108</v>
      </c>
      <c r="D2411">
        <v>0.73303401771279597</v>
      </c>
      <c r="E2411">
        <f>-LOG(GO_Biological_Process_2021_table[[#This Row],[Adjusted P-value]],10)</f>
        <v>0.13487587070382528</v>
      </c>
      <c r="F2411">
        <v>0</v>
      </c>
      <c r="G2411">
        <v>0</v>
      </c>
      <c r="H2411">
        <v>1.2428304791487854</v>
      </c>
      <c r="I2411">
        <v>1.1599220645725949</v>
      </c>
      <c r="J2411" s="1" t="s">
        <v>7332</v>
      </c>
    </row>
    <row r="2412" spans="1:10" x14ac:dyDescent="0.25">
      <c r="A2412" s="1" t="s">
        <v>7821</v>
      </c>
      <c r="B2412" s="1" t="s">
        <v>1403</v>
      </c>
      <c r="C2412">
        <v>0.39325750641610108</v>
      </c>
      <c r="D2412">
        <v>0.73303401771279597</v>
      </c>
      <c r="E2412">
        <f>-LOG(GO_Biological_Process_2021_table[[#This Row],[Adjusted P-value]],10)</f>
        <v>0.13487587070382528</v>
      </c>
      <c r="F2412">
        <v>0</v>
      </c>
      <c r="G2412">
        <v>0</v>
      </c>
      <c r="H2412">
        <v>1.2428304791487854</v>
      </c>
      <c r="I2412">
        <v>1.1599220645725949</v>
      </c>
      <c r="J2412" s="1" t="s">
        <v>7822</v>
      </c>
    </row>
    <row r="2413" spans="1:10" x14ac:dyDescent="0.25">
      <c r="A2413" s="1" t="s">
        <v>7823</v>
      </c>
      <c r="B2413" s="1" t="s">
        <v>1403</v>
      </c>
      <c r="C2413">
        <v>0.39325750641610108</v>
      </c>
      <c r="D2413">
        <v>0.73303401771279597</v>
      </c>
      <c r="E2413">
        <f>-LOG(GO_Biological_Process_2021_table[[#This Row],[Adjusted P-value]],10)</f>
        <v>0.13487587070382528</v>
      </c>
      <c r="F2413">
        <v>0</v>
      </c>
      <c r="G2413">
        <v>0</v>
      </c>
      <c r="H2413">
        <v>1.2428304791487854</v>
      </c>
      <c r="I2413">
        <v>1.1599220645725949</v>
      </c>
      <c r="J2413" s="1" t="s">
        <v>7824</v>
      </c>
    </row>
    <row r="2414" spans="1:10" x14ac:dyDescent="0.25">
      <c r="A2414" s="1" t="s">
        <v>7825</v>
      </c>
      <c r="B2414" s="1" t="s">
        <v>7826</v>
      </c>
      <c r="C2414">
        <v>0.396381324597264</v>
      </c>
      <c r="D2414">
        <v>0.73303401771279597</v>
      </c>
      <c r="E2414">
        <f>-LOG(GO_Biological_Process_2021_table[[#This Row],[Adjusted P-value]],10)</f>
        <v>0.13487587070382528</v>
      </c>
      <c r="F2414">
        <v>0</v>
      </c>
      <c r="G2414">
        <v>0</v>
      </c>
      <c r="H2414">
        <v>1.1306923529145751</v>
      </c>
      <c r="I2414">
        <v>1.0463184954398634</v>
      </c>
      <c r="J2414" s="1" t="s">
        <v>7827</v>
      </c>
    </row>
    <row r="2415" spans="1:10" x14ac:dyDescent="0.25">
      <c r="A2415" s="1" t="s">
        <v>7828</v>
      </c>
      <c r="B2415" s="1" t="s">
        <v>7829</v>
      </c>
      <c r="C2415">
        <v>0.39852366590387356</v>
      </c>
      <c r="D2415">
        <v>0.73303401771279597</v>
      </c>
      <c r="E2415">
        <f>-LOG(GO_Biological_Process_2021_table[[#This Row],[Adjusted P-value]],10)</f>
        <v>0.13487587070382528</v>
      </c>
      <c r="F2415">
        <v>0</v>
      </c>
      <c r="G2415">
        <v>0</v>
      </c>
      <c r="H2415">
        <v>1.1086768747546132</v>
      </c>
      <c r="I2415">
        <v>1.0199698586373891</v>
      </c>
      <c r="J2415" s="1" t="s">
        <v>7830</v>
      </c>
    </row>
    <row r="2416" spans="1:10" x14ac:dyDescent="0.25">
      <c r="A2416" s="1" t="s">
        <v>7831</v>
      </c>
      <c r="B2416" s="1" t="s">
        <v>1413</v>
      </c>
      <c r="C2416">
        <v>0.40336380960877971</v>
      </c>
      <c r="D2416">
        <v>0.73303401771279597</v>
      </c>
      <c r="E2416">
        <f>-LOG(GO_Biological_Process_2021_table[[#This Row],[Adjusted P-value]],10)</f>
        <v>0.13487587070382528</v>
      </c>
      <c r="F2416">
        <v>0</v>
      </c>
      <c r="G2416">
        <v>0</v>
      </c>
      <c r="H2416">
        <v>1.5266499582289057</v>
      </c>
      <c r="I2416">
        <v>1.3860704897106584</v>
      </c>
      <c r="J2416" s="1" t="s">
        <v>7832</v>
      </c>
    </row>
    <row r="2417" spans="1:10" x14ac:dyDescent="0.25">
      <c r="A2417" s="1" t="s">
        <v>7833</v>
      </c>
      <c r="B2417" s="1" t="s">
        <v>1413</v>
      </c>
      <c r="C2417">
        <v>0.40336380960877971</v>
      </c>
      <c r="D2417">
        <v>0.73303401771279597</v>
      </c>
      <c r="E2417">
        <f>-LOG(GO_Biological_Process_2021_table[[#This Row],[Adjusted P-value]],10)</f>
        <v>0.13487587070382528</v>
      </c>
      <c r="F2417">
        <v>0</v>
      </c>
      <c r="G2417">
        <v>0</v>
      </c>
      <c r="H2417">
        <v>1.5266499582289057</v>
      </c>
      <c r="I2417">
        <v>1.3860704897106584</v>
      </c>
      <c r="J2417" s="1" t="s">
        <v>7691</v>
      </c>
    </row>
    <row r="2418" spans="1:10" x14ac:dyDescent="0.25">
      <c r="A2418" s="1" t="s">
        <v>7834</v>
      </c>
      <c r="B2418" s="1" t="s">
        <v>1413</v>
      </c>
      <c r="C2418">
        <v>0.40336380960877971</v>
      </c>
      <c r="D2418">
        <v>0.73303401771279597</v>
      </c>
      <c r="E2418">
        <f>-LOG(GO_Biological_Process_2021_table[[#This Row],[Adjusted P-value]],10)</f>
        <v>0.13487587070382528</v>
      </c>
      <c r="F2418">
        <v>0</v>
      </c>
      <c r="G2418">
        <v>0</v>
      </c>
      <c r="H2418">
        <v>1.5266499582289057</v>
      </c>
      <c r="I2418">
        <v>1.3860704897106584</v>
      </c>
      <c r="J2418" s="1" t="s">
        <v>7835</v>
      </c>
    </row>
    <row r="2419" spans="1:10" x14ac:dyDescent="0.25">
      <c r="A2419" s="1" t="s">
        <v>7836</v>
      </c>
      <c r="B2419" s="1" t="s">
        <v>1413</v>
      </c>
      <c r="C2419">
        <v>0.40336380960877971</v>
      </c>
      <c r="D2419">
        <v>0.73303401771279597</v>
      </c>
      <c r="E2419">
        <f>-LOG(GO_Biological_Process_2021_table[[#This Row],[Adjusted P-value]],10)</f>
        <v>0.13487587070382528</v>
      </c>
      <c r="F2419">
        <v>0</v>
      </c>
      <c r="G2419">
        <v>0</v>
      </c>
      <c r="H2419">
        <v>1.5266499582289057</v>
      </c>
      <c r="I2419">
        <v>1.3860704897106584</v>
      </c>
      <c r="J2419" s="1" t="s">
        <v>1243</v>
      </c>
    </row>
    <row r="2420" spans="1:10" x14ac:dyDescent="0.25">
      <c r="A2420" s="1" t="s">
        <v>7837</v>
      </c>
      <c r="B2420" s="1" t="s">
        <v>1413</v>
      </c>
      <c r="C2420">
        <v>0.40336380960877971</v>
      </c>
      <c r="D2420">
        <v>0.73303401771279597</v>
      </c>
      <c r="E2420">
        <f>-LOG(GO_Biological_Process_2021_table[[#This Row],[Adjusted P-value]],10)</f>
        <v>0.13487587070382528</v>
      </c>
      <c r="F2420">
        <v>0</v>
      </c>
      <c r="G2420">
        <v>0</v>
      </c>
      <c r="H2420">
        <v>1.5266499582289057</v>
      </c>
      <c r="I2420">
        <v>1.3860704897106584</v>
      </c>
      <c r="J2420" s="1" t="s">
        <v>7838</v>
      </c>
    </row>
    <row r="2421" spans="1:10" x14ac:dyDescent="0.25">
      <c r="A2421" s="1" t="s">
        <v>7839</v>
      </c>
      <c r="B2421" s="1" t="s">
        <v>1413</v>
      </c>
      <c r="C2421">
        <v>0.40336380960877971</v>
      </c>
      <c r="D2421">
        <v>0.73303401771279597</v>
      </c>
      <c r="E2421">
        <f>-LOG(GO_Biological_Process_2021_table[[#This Row],[Adjusted P-value]],10)</f>
        <v>0.13487587070382528</v>
      </c>
      <c r="F2421">
        <v>0</v>
      </c>
      <c r="G2421">
        <v>0</v>
      </c>
      <c r="H2421">
        <v>1.5266499582289057</v>
      </c>
      <c r="I2421">
        <v>1.3860704897106584</v>
      </c>
      <c r="J2421" s="1" t="s">
        <v>7840</v>
      </c>
    </row>
    <row r="2422" spans="1:10" x14ac:dyDescent="0.25">
      <c r="A2422" s="1" t="s">
        <v>7841</v>
      </c>
      <c r="B2422" s="1" t="s">
        <v>1413</v>
      </c>
      <c r="C2422">
        <v>0.40336380960877971</v>
      </c>
      <c r="D2422">
        <v>0.73303401771279597</v>
      </c>
      <c r="E2422">
        <f>-LOG(GO_Biological_Process_2021_table[[#This Row],[Adjusted P-value]],10)</f>
        <v>0.13487587070382528</v>
      </c>
      <c r="F2422">
        <v>0</v>
      </c>
      <c r="G2422">
        <v>0</v>
      </c>
      <c r="H2422">
        <v>1.5266499582289057</v>
      </c>
      <c r="I2422">
        <v>1.3860704897106584</v>
      </c>
      <c r="J2422" s="1" t="s">
        <v>7842</v>
      </c>
    </row>
    <row r="2423" spans="1:10" x14ac:dyDescent="0.25">
      <c r="A2423" s="1" t="s">
        <v>7843</v>
      </c>
      <c r="B2423" s="1" t="s">
        <v>1413</v>
      </c>
      <c r="C2423">
        <v>0.40336380960877971</v>
      </c>
      <c r="D2423">
        <v>0.73303401771279597</v>
      </c>
      <c r="E2423">
        <f>-LOG(GO_Biological_Process_2021_table[[#This Row],[Adjusted P-value]],10)</f>
        <v>0.13487587070382528</v>
      </c>
      <c r="F2423">
        <v>0</v>
      </c>
      <c r="G2423">
        <v>0</v>
      </c>
      <c r="H2423">
        <v>1.5266499582289057</v>
      </c>
      <c r="I2423">
        <v>1.3860704897106584</v>
      </c>
      <c r="J2423" s="1" t="s">
        <v>7844</v>
      </c>
    </row>
    <row r="2424" spans="1:10" x14ac:dyDescent="0.25">
      <c r="A2424" s="1" t="s">
        <v>7845</v>
      </c>
      <c r="B2424" s="1" t="s">
        <v>1413</v>
      </c>
      <c r="C2424">
        <v>0.40336380960877971</v>
      </c>
      <c r="D2424">
        <v>0.73303401771279597</v>
      </c>
      <c r="E2424">
        <f>-LOG(GO_Biological_Process_2021_table[[#This Row],[Adjusted P-value]],10)</f>
        <v>0.13487587070382528</v>
      </c>
      <c r="F2424">
        <v>0</v>
      </c>
      <c r="G2424">
        <v>0</v>
      </c>
      <c r="H2424">
        <v>1.5266499582289057</v>
      </c>
      <c r="I2424">
        <v>1.3860704897106584</v>
      </c>
      <c r="J2424" s="1" t="s">
        <v>7229</v>
      </c>
    </row>
    <row r="2425" spans="1:10" x14ac:dyDescent="0.25">
      <c r="A2425" s="1" t="s">
        <v>7846</v>
      </c>
      <c r="B2425" s="1" t="s">
        <v>1413</v>
      </c>
      <c r="C2425">
        <v>0.40336380960877971</v>
      </c>
      <c r="D2425">
        <v>0.73303401771279597</v>
      </c>
      <c r="E2425">
        <f>-LOG(GO_Biological_Process_2021_table[[#This Row],[Adjusted P-value]],10)</f>
        <v>0.13487587070382528</v>
      </c>
      <c r="F2425">
        <v>0</v>
      </c>
      <c r="G2425">
        <v>0</v>
      </c>
      <c r="H2425">
        <v>1.5266499582289057</v>
      </c>
      <c r="I2425">
        <v>1.3860704897106584</v>
      </c>
      <c r="J2425" s="1" t="s">
        <v>7847</v>
      </c>
    </row>
    <row r="2426" spans="1:10" x14ac:dyDescent="0.25">
      <c r="A2426" s="1" t="s">
        <v>7848</v>
      </c>
      <c r="B2426" s="1" t="s">
        <v>1413</v>
      </c>
      <c r="C2426">
        <v>0.40336380960877971</v>
      </c>
      <c r="D2426">
        <v>0.73303401771279597</v>
      </c>
      <c r="E2426">
        <f>-LOG(GO_Biological_Process_2021_table[[#This Row],[Adjusted P-value]],10)</f>
        <v>0.13487587070382528</v>
      </c>
      <c r="F2426">
        <v>0</v>
      </c>
      <c r="G2426">
        <v>0</v>
      </c>
      <c r="H2426">
        <v>1.5266499582289057</v>
      </c>
      <c r="I2426">
        <v>1.3860704897106584</v>
      </c>
      <c r="J2426" s="1" t="s">
        <v>7849</v>
      </c>
    </row>
    <row r="2427" spans="1:10" x14ac:dyDescent="0.25">
      <c r="A2427" s="1" t="s">
        <v>7850</v>
      </c>
      <c r="B2427" s="1" t="s">
        <v>1413</v>
      </c>
      <c r="C2427">
        <v>0.40336380960877971</v>
      </c>
      <c r="D2427">
        <v>0.73303401771279597</v>
      </c>
      <c r="E2427">
        <f>-LOG(GO_Biological_Process_2021_table[[#This Row],[Adjusted P-value]],10)</f>
        <v>0.13487587070382528</v>
      </c>
      <c r="F2427">
        <v>0</v>
      </c>
      <c r="G2427">
        <v>0</v>
      </c>
      <c r="H2427">
        <v>1.5266499582289057</v>
      </c>
      <c r="I2427">
        <v>1.3860704897106584</v>
      </c>
      <c r="J2427" s="1" t="s">
        <v>7851</v>
      </c>
    </row>
    <row r="2428" spans="1:10" x14ac:dyDescent="0.25">
      <c r="A2428" s="1" t="s">
        <v>7852</v>
      </c>
      <c r="B2428" s="1" t="s">
        <v>1413</v>
      </c>
      <c r="C2428">
        <v>0.40336380960877971</v>
      </c>
      <c r="D2428">
        <v>0.73303401771279597</v>
      </c>
      <c r="E2428">
        <f>-LOG(GO_Biological_Process_2021_table[[#This Row],[Adjusted P-value]],10)</f>
        <v>0.13487587070382528</v>
      </c>
      <c r="F2428">
        <v>0</v>
      </c>
      <c r="G2428">
        <v>0</v>
      </c>
      <c r="H2428">
        <v>1.5266499582289057</v>
      </c>
      <c r="I2428">
        <v>1.3860704897106584</v>
      </c>
      <c r="J2428" s="1" t="s">
        <v>7853</v>
      </c>
    </row>
    <row r="2429" spans="1:10" x14ac:dyDescent="0.25">
      <c r="A2429" s="1" t="s">
        <v>7854</v>
      </c>
      <c r="B2429" s="1" t="s">
        <v>1413</v>
      </c>
      <c r="C2429">
        <v>0.40336380960877971</v>
      </c>
      <c r="D2429">
        <v>0.73303401771279597</v>
      </c>
      <c r="E2429">
        <f>-LOG(GO_Biological_Process_2021_table[[#This Row],[Adjusted P-value]],10)</f>
        <v>0.13487587070382528</v>
      </c>
      <c r="F2429">
        <v>0</v>
      </c>
      <c r="G2429">
        <v>0</v>
      </c>
      <c r="H2429">
        <v>1.5266499582289057</v>
      </c>
      <c r="I2429">
        <v>1.3860704897106584</v>
      </c>
      <c r="J2429" s="1" t="s">
        <v>7855</v>
      </c>
    </row>
    <row r="2430" spans="1:10" x14ac:dyDescent="0.25">
      <c r="A2430" s="1" t="s">
        <v>7856</v>
      </c>
      <c r="B2430" s="1" t="s">
        <v>1413</v>
      </c>
      <c r="C2430">
        <v>0.40336380960877971</v>
      </c>
      <c r="D2430">
        <v>0.73303401771279597</v>
      </c>
      <c r="E2430">
        <f>-LOG(GO_Biological_Process_2021_table[[#This Row],[Adjusted P-value]],10)</f>
        <v>0.13487587070382528</v>
      </c>
      <c r="F2430">
        <v>0</v>
      </c>
      <c r="G2430">
        <v>0</v>
      </c>
      <c r="H2430">
        <v>1.5266499582289057</v>
      </c>
      <c r="I2430">
        <v>1.3860704897106584</v>
      </c>
      <c r="J2430" s="1" t="s">
        <v>7857</v>
      </c>
    </row>
    <row r="2431" spans="1:10" x14ac:dyDescent="0.25">
      <c r="A2431" s="1" t="s">
        <v>7858</v>
      </c>
      <c r="B2431" s="1" t="s">
        <v>1413</v>
      </c>
      <c r="C2431">
        <v>0.40336380960877971</v>
      </c>
      <c r="D2431">
        <v>0.73303401771279597</v>
      </c>
      <c r="E2431">
        <f>-LOG(GO_Biological_Process_2021_table[[#This Row],[Adjusted P-value]],10)</f>
        <v>0.13487587070382528</v>
      </c>
      <c r="F2431">
        <v>0</v>
      </c>
      <c r="G2431">
        <v>0</v>
      </c>
      <c r="H2431">
        <v>1.5266499582289057</v>
      </c>
      <c r="I2431">
        <v>1.3860704897106584</v>
      </c>
      <c r="J2431" s="1" t="s">
        <v>6342</v>
      </c>
    </row>
    <row r="2432" spans="1:10" x14ac:dyDescent="0.25">
      <c r="A2432" s="1" t="s">
        <v>7859</v>
      </c>
      <c r="B2432" s="1" t="s">
        <v>1413</v>
      </c>
      <c r="C2432">
        <v>0.40336380960877971</v>
      </c>
      <c r="D2432">
        <v>0.73303401771279597</v>
      </c>
      <c r="E2432">
        <f>-LOG(GO_Biological_Process_2021_table[[#This Row],[Adjusted P-value]],10)</f>
        <v>0.13487587070382528</v>
      </c>
      <c r="F2432">
        <v>0</v>
      </c>
      <c r="G2432">
        <v>0</v>
      </c>
      <c r="H2432">
        <v>1.5266499582289057</v>
      </c>
      <c r="I2432">
        <v>1.3860704897106584</v>
      </c>
      <c r="J2432" s="1" t="s">
        <v>5007</v>
      </c>
    </row>
    <row r="2433" spans="1:10" x14ac:dyDescent="0.25">
      <c r="A2433" s="1" t="s">
        <v>7860</v>
      </c>
      <c r="B2433" s="1" t="s">
        <v>1413</v>
      </c>
      <c r="C2433">
        <v>0.40336380960877971</v>
      </c>
      <c r="D2433">
        <v>0.73303401771279597</v>
      </c>
      <c r="E2433">
        <f>-LOG(GO_Biological_Process_2021_table[[#This Row],[Adjusted P-value]],10)</f>
        <v>0.13487587070382528</v>
      </c>
      <c r="F2433">
        <v>0</v>
      </c>
      <c r="G2433">
        <v>0</v>
      </c>
      <c r="H2433">
        <v>1.5266499582289057</v>
      </c>
      <c r="I2433">
        <v>1.3860704897106584</v>
      </c>
      <c r="J2433" s="1" t="s">
        <v>761</v>
      </c>
    </row>
    <row r="2434" spans="1:10" x14ac:dyDescent="0.25">
      <c r="A2434" s="1" t="s">
        <v>7861</v>
      </c>
      <c r="B2434" s="1" t="s">
        <v>1413</v>
      </c>
      <c r="C2434">
        <v>0.40336380960877971</v>
      </c>
      <c r="D2434">
        <v>0.73303401771279597</v>
      </c>
      <c r="E2434">
        <f>-LOG(GO_Biological_Process_2021_table[[#This Row],[Adjusted P-value]],10)</f>
        <v>0.13487587070382528</v>
      </c>
      <c r="F2434">
        <v>0</v>
      </c>
      <c r="G2434">
        <v>0</v>
      </c>
      <c r="H2434">
        <v>1.5266499582289057</v>
      </c>
      <c r="I2434">
        <v>1.3860704897106584</v>
      </c>
      <c r="J2434" s="1" t="s">
        <v>7862</v>
      </c>
    </row>
    <row r="2435" spans="1:10" x14ac:dyDescent="0.25">
      <c r="A2435" s="1" t="s">
        <v>7863</v>
      </c>
      <c r="B2435" s="1" t="s">
        <v>1413</v>
      </c>
      <c r="C2435">
        <v>0.40336380960877971</v>
      </c>
      <c r="D2435">
        <v>0.73303401771279597</v>
      </c>
      <c r="E2435">
        <f>-LOG(GO_Biological_Process_2021_table[[#This Row],[Adjusted P-value]],10)</f>
        <v>0.13487587070382528</v>
      </c>
      <c r="F2435">
        <v>0</v>
      </c>
      <c r="G2435">
        <v>0</v>
      </c>
      <c r="H2435">
        <v>1.5266499582289057</v>
      </c>
      <c r="I2435">
        <v>1.3860704897106584</v>
      </c>
      <c r="J2435" s="1" t="s">
        <v>7864</v>
      </c>
    </row>
    <row r="2436" spans="1:10" x14ac:dyDescent="0.25">
      <c r="A2436" s="1" t="s">
        <v>7865</v>
      </c>
      <c r="B2436" s="1" t="s">
        <v>1413</v>
      </c>
      <c r="C2436">
        <v>0.40336380960877971</v>
      </c>
      <c r="D2436">
        <v>0.73303401771279597</v>
      </c>
      <c r="E2436">
        <f>-LOG(GO_Biological_Process_2021_table[[#This Row],[Adjusted P-value]],10)</f>
        <v>0.13487587070382528</v>
      </c>
      <c r="F2436">
        <v>0</v>
      </c>
      <c r="G2436">
        <v>0</v>
      </c>
      <c r="H2436">
        <v>1.5266499582289057</v>
      </c>
      <c r="I2436">
        <v>1.3860704897106584</v>
      </c>
      <c r="J2436" s="1" t="s">
        <v>5003</v>
      </c>
    </row>
    <row r="2437" spans="1:10" x14ac:dyDescent="0.25">
      <c r="A2437" s="1" t="s">
        <v>7866</v>
      </c>
      <c r="B2437" s="1" t="s">
        <v>1413</v>
      </c>
      <c r="C2437">
        <v>0.40336380960877971</v>
      </c>
      <c r="D2437">
        <v>0.73303401771279597</v>
      </c>
      <c r="E2437">
        <f>-LOG(GO_Biological_Process_2021_table[[#This Row],[Adjusted P-value]],10)</f>
        <v>0.13487587070382528</v>
      </c>
      <c r="F2437">
        <v>0</v>
      </c>
      <c r="G2437">
        <v>0</v>
      </c>
      <c r="H2437">
        <v>1.5266499582289057</v>
      </c>
      <c r="I2437">
        <v>1.3860704897106584</v>
      </c>
      <c r="J2437" s="1" t="s">
        <v>7867</v>
      </c>
    </row>
    <row r="2438" spans="1:10" x14ac:dyDescent="0.25">
      <c r="A2438" s="1" t="s">
        <v>7868</v>
      </c>
      <c r="B2438" s="1" t="s">
        <v>1413</v>
      </c>
      <c r="C2438">
        <v>0.40336380960877971</v>
      </c>
      <c r="D2438">
        <v>0.73303401771279597</v>
      </c>
      <c r="E2438">
        <f>-LOG(GO_Biological_Process_2021_table[[#This Row],[Adjusted P-value]],10)</f>
        <v>0.13487587070382528</v>
      </c>
      <c r="F2438">
        <v>0</v>
      </c>
      <c r="G2438">
        <v>0</v>
      </c>
      <c r="H2438">
        <v>1.5266499582289057</v>
      </c>
      <c r="I2438">
        <v>1.3860704897106584</v>
      </c>
      <c r="J2438" s="1" t="s">
        <v>7869</v>
      </c>
    </row>
    <row r="2439" spans="1:10" x14ac:dyDescent="0.25">
      <c r="A2439" s="1" t="s">
        <v>7870</v>
      </c>
      <c r="B2439" s="1" t="s">
        <v>1413</v>
      </c>
      <c r="C2439">
        <v>0.40336380960877971</v>
      </c>
      <c r="D2439">
        <v>0.73303401771279597</v>
      </c>
      <c r="E2439">
        <f>-LOG(GO_Biological_Process_2021_table[[#This Row],[Adjusted P-value]],10)</f>
        <v>0.13487587070382528</v>
      </c>
      <c r="F2439">
        <v>0</v>
      </c>
      <c r="G2439">
        <v>0</v>
      </c>
      <c r="H2439">
        <v>1.5266499582289057</v>
      </c>
      <c r="I2439">
        <v>1.3860704897106584</v>
      </c>
      <c r="J2439" s="1" t="s">
        <v>7871</v>
      </c>
    </row>
    <row r="2440" spans="1:10" x14ac:dyDescent="0.25">
      <c r="A2440" s="1" t="s">
        <v>7872</v>
      </c>
      <c r="B2440" s="1" t="s">
        <v>1413</v>
      </c>
      <c r="C2440">
        <v>0.40336380960877971</v>
      </c>
      <c r="D2440">
        <v>0.73303401771279597</v>
      </c>
      <c r="E2440">
        <f>-LOG(GO_Biological_Process_2021_table[[#This Row],[Adjusted P-value]],10)</f>
        <v>0.13487587070382528</v>
      </c>
      <c r="F2440">
        <v>0</v>
      </c>
      <c r="G2440">
        <v>0</v>
      </c>
      <c r="H2440">
        <v>1.5266499582289057</v>
      </c>
      <c r="I2440">
        <v>1.3860704897106584</v>
      </c>
      <c r="J2440" s="1" t="s">
        <v>7873</v>
      </c>
    </row>
    <row r="2441" spans="1:10" x14ac:dyDescent="0.25">
      <c r="A2441" s="1" t="s">
        <v>7874</v>
      </c>
      <c r="B2441" s="1" t="s">
        <v>1413</v>
      </c>
      <c r="C2441">
        <v>0.40336380960877971</v>
      </c>
      <c r="D2441">
        <v>0.73303401771279597</v>
      </c>
      <c r="E2441">
        <f>-LOG(GO_Biological_Process_2021_table[[#This Row],[Adjusted P-value]],10)</f>
        <v>0.13487587070382528</v>
      </c>
      <c r="F2441">
        <v>0</v>
      </c>
      <c r="G2441">
        <v>0</v>
      </c>
      <c r="H2441">
        <v>1.5266499582289057</v>
      </c>
      <c r="I2441">
        <v>1.3860704897106584</v>
      </c>
      <c r="J2441" s="1" t="s">
        <v>7253</v>
      </c>
    </row>
    <row r="2442" spans="1:10" x14ac:dyDescent="0.25">
      <c r="A2442" s="1" t="s">
        <v>7875</v>
      </c>
      <c r="B2442" s="1" t="s">
        <v>1413</v>
      </c>
      <c r="C2442">
        <v>0.40336380960877971</v>
      </c>
      <c r="D2442">
        <v>0.73303401771279597</v>
      </c>
      <c r="E2442">
        <f>-LOG(GO_Biological_Process_2021_table[[#This Row],[Adjusted P-value]],10)</f>
        <v>0.13487587070382528</v>
      </c>
      <c r="F2442">
        <v>0</v>
      </c>
      <c r="G2442">
        <v>0</v>
      </c>
      <c r="H2442">
        <v>1.5266499582289057</v>
      </c>
      <c r="I2442">
        <v>1.3860704897106584</v>
      </c>
      <c r="J2442" s="1" t="s">
        <v>6068</v>
      </c>
    </row>
    <row r="2443" spans="1:10" x14ac:dyDescent="0.25">
      <c r="A2443" s="1" t="s">
        <v>7876</v>
      </c>
      <c r="B2443" s="1" t="s">
        <v>1413</v>
      </c>
      <c r="C2443">
        <v>0.40336380960877971</v>
      </c>
      <c r="D2443">
        <v>0.73303401771279597</v>
      </c>
      <c r="E2443">
        <f>-LOG(GO_Biological_Process_2021_table[[#This Row],[Adjusted P-value]],10)</f>
        <v>0.13487587070382528</v>
      </c>
      <c r="F2443">
        <v>0</v>
      </c>
      <c r="G2443">
        <v>0</v>
      </c>
      <c r="H2443">
        <v>1.5266499582289057</v>
      </c>
      <c r="I2443">
        <v>1.3860704897106584</v>
      </c>
      <c r="J2443" s="1" t="s">
        <v>7877</v>
      </c>
    </row>
    <row r="2444" spans="1:10" x14ac:dyDescent="0.25">
      <c r="A2444" s="1" t="s">
        <v>7878</v>
      </c>
      <c r="B2444" s="1" t="s">
        <v>1413</v>
      </c>
      <c r="C2444">
        <v>0.40336380960877971</v>
      </c>
      <c r="D2444">
        <v>0.73303401771279597</v>
      </c>
      <c r="E2444">
        <f>-LOG(GO_Biological_Process_2021_table[[#This Row],[Adjusted P-value]],10)</f>
        <v>0.13487587070382528</v>
      </c>
      <c r="F2444">
        <v>0</v>
      </c>
      <c r="G2444">
        <v>0</v>
      </c>
      <c r="H2444">
        <v>1.5266499582289057</v>
      </c>
      <c r="I2444">
        <v>1.3860704897106584</v>
      </c>
      <c r="J2444" s="1" t="s">
        <v>7724</v>
      </c>
    </row>
    <row r="2445" spans="1:10" x14ac:dyDescent="0.25">
      <c r="A2445" s="1" t="s">
        <v>7879</v>
      </c>
      <c r="B2445" s="1" t="s">
        <v>1413</v>
      </c>
      <c r="C2445">
        <v>0.40336380960877971</v>
      </c>
      <c r="D2445">
        <v>0.73303401771279597</v>
      </c>
      <c r="E2445">
        <f>-LOG(GO_Biological_Process_2021_table[[#This Row],[Adjusted P-value]],10)</f>
        <v>0.13487587070382528</v>
      </c>
      <c r="F2445">
        <v>0</v>
      </c>
      <c r="G2445">
        <v>0</v>
      </c>
      <c r="H2445">
        <v>1.5266499582289057</v>
      </c>
      <c r="I2445">
        <v>1.3860704897106584</v>
      </c>
      <c r="J2445" s="1" t="s">
        <v>6357</v>
      </c>
    </row>
    <row r="2446" spans="1:10" x14ac:dyDescent="0.25">
      <c r="A2446" s="1" t="s">
        <v>7880</v>
      </c>
      <c r="B2446" s="1" t="s">
        <v>1413</v>
      </c>
      <c r="C2446">
        <v>0.40336380960877971</v>
      </c>
      <c r="D2446">
        <v>0.73303401771279597</v>
      </c>
      <c r="E2446">
        <f>-LOG(GO_Biological_Process_2021_table[[#This Row],[Adjusted P-value]],10)</f>
        <v>0.13487587070382528</v>
      </c>
      <c r="F2446">
        <v>0</v>
      </c>
      <c r="G2446">
        <v>0</v>
      </c>
      <c r="H2446">
        <v>1.5266499582289057</v>
      </c>
      <c r="I2446">
        <v>1.3860704897106584</v>
      </c>
      <c r="J2446" s="1" t="s">
        <v>7881</v>
      </c>
    </row>
    <row r="2447" spans="1:10" x14ac:dyDescent="0.25">
      <c r="A2447" s="1" t="s">
        <v>7882</v>
      </c>
      <c r="B2447" s="1" t="s">
        <v>1413</v>
      </c>
      <c r="C2447">
        <v>0.40336380960877971</v>
      </c>
      <c r="D2447">
        <v>0.73303401771279597</v>
      </c>
      <c r="E2447">
        <f>-LOG(GO_Biological_Process_2021_table[[#This Row],[Adjusted P-value]],10)</f>
        <v>0.13487587070382528</v>
      </c>
      <c r="F2447">
        <v>0</v>
      </c>
      <c r="G2447">
        <v>0</v>
      </c>
      <c r="H2447">
        <v>1.5266499582289057</v>
      </c>
      <c r="I2447">
        <v>1.3860704897106584</v>
      </c>
      <c r="J2447" s="1" t="s">
        <v>6086</v>
      </c>
    </row>
    <row r="2448" spans="1:10" x14ac:dyDescent="0.25">
      <c r="A2448" s="1" t="s">
        <v>7883</v>
      </c>
      <c r="B2448" s="1" t="s">
        <v>7884</v>
      </c>
      <c r="C2448">
        <v>0.40415589898024995</v>
      </c>
      <c r="D2448">
        <v>0.73303401771279597</v>
      </c>
      <c r="E2448">
        <f>-LOG(GO_Biological_Process_2021_table[[#This Row],[Adjusted P-value]],10)</f>
        <v>0.13487587070382528</v>
      </c>
      <c r="F2448">
        <v>0</v>
      </c>
      <c r="G2448">
        <v>0</v>
      </c>
      <c r="H2448">
        <v>1.1555640147189443</v>
      </c>
      <c r="I2448">
        <v>1.0468885195817952</v>
      </c>
      <c r="J2448" s="1" t="s">
        <v>7885</v>
      </c>
    </row>
    <row r="2449" spans="1:10" x14ac:dyDescent="0.25">
      <c r="A2449" s="1" t="s">
        <v>7886</v>
      </c>
      <c r="B2449" s="1" t="s">
        <v>7887</v>
      </c>
      <c r="C2449">
        <v>0.40661993821184123</v>
      </c>
      <c r="D2449">
        <v>0.73303401771279597</v>
      </c>
      <c r="E2449">
        <f>-LOG(GO_Biological_Process_2021_table[[#This Row],[Adjusted P-value]],10)</f>
        <v>0.13487587070382528</v>
      </c>
      <c r="F2449">
        <v>0</v>
      </c>
      <c r="G2449">
        <v>0</v>
      </c>
      <c r="H2449">
        <v>1.1690615835777125</v>
      </c>
      <c r="I2449">
        <v>1.0520108620591899</v>
      </c>
      <c r="J2449" s="1" t="s">
        <v>7888</v>
      </c>
    </row>
    <row r="2450" spans="1:10" x14ac:dyDescent="0.25">
      <c r="A2450" s="1" t="s">
        <v>7889</v>
      </c>
      <c r="B2450" s="1" t="s">
        <v>1432</v>
      </c>
      <c r="C2450">
        <v>0.408876966269835</v>
      </c>
      <c r="D2450">
        <v>0.73303401771279597</v>
      </c>
      <c r="E2450">
        <f>-LOG(GO_Biological_Process_2021_table[[#This Row],[Adjusted P-value]],10)</f>
        <v>0.13487587070382528</v>
      </c>
      <c r="F2450">
        <v>0</v>
      </c>
      <c r="G2450">
        <v>0</v>
      </c>
      <c r="H2450">
        <v>1.1875732708089097</v>
      </c>
      <c r="I2450">
        <v>1.062095447777003</v>
      </c>
      <c r="J2450" s="1" t="s">
        <v>7890</v>
      </c>
    </row>
    <row r="2451" spans="1:10" x14ac:dyDescent="0.25">
      <c r="A2451" s="1" t="s">
        <v>7891</v>
      </c>
      <c r="B2451" s="1" t="s">
        <v>1435</v>
      </c>
      <c r="C2451">
        <v>0.41058183362053896</v>
      </c>
      <c r="D2451">
        <v>0.73303401771279597</v>
      </c>
      <c r="E2451">
        <f>-LOG(GO_Biological_Process_2021_table[[#This Row],[Adjusted P-value]],10)</f>
        <v>0.13487587070382528</v>
      </c>
      <c r="F2451">
        <v>0</v>
      </c>
      <c r="G2451">
        <v>0</v>
      </c>
      <c r="H2451">
        <v>1.3358689291983616</v>
      </c>
      <c r="I2451">
        <v>1.1891638286044288</v>
      </c>
      <c r="J2451" s="1" t="s">
        <v>7892</v>
      </c>
    </row>
    <row r="2452" spans="1:10" x14ac:dyDescent="0.25">
      <c r="A2452" s="1" t="s">
        <v>7893</v>
      </c>
      <c r="B2452" s="1" t="s">
        <v>1435</v>
      </c>
      <c r="C2452">
        <v>0.41058183362053896</v>
      </c>
      <c r="D2452">
        <v>0.73303401771279597</v>
      </c>
      <c r="E2452">
        <f>-LOG(GO_Biological_Process_2021_table[[#This Row],[Adjusted P-value]],10)</f>
        <v>0.13487587070382528</v>
      </c>
      <c r="F2452">
        <v>0</v>
      </c>
      <c r="G2452">
        <v>0</v>
      </c>
      <c r="H2452">
        <v>1.3358689291983616</v>
      </c>
      <c r="I2452">
        <v>1.1891638286044288</v>
      </c>
      <c r="J2452" s="1" t="s">
        <v>7894</v>
      </c>
    </row>
    <row r="2453" spans="1:10" x14ac:dyDescent="0.25">
      <c r="A2453" s="1" t="s">
        <v>7895</v>
      </c>
      <c r="B2453" s="1" t="s">
        <v>1435</v>
      </c>
      <c r="C2453">
        <v>0.41058183362053896</v>
      </c>
      <c r="D2453">
        <v>0.73303401771279597</v>
      </c>
      <c r="E2453">
        <f>-LOG(GO_Biological_Process_2021_table[[#This Row],[Adjusted P-value]],10)</f>
        <v>0.13487587070382528</v>
      </c>
      <c r="F2453">
        <v>0</v>
      </c>
      <c r="G2453">
        <v>0</v>
      </c>
      <c r="H2453">
        <v>1.3358689291983616</v>
      </c>
      <c r="I2453">
        <v>1.1891638286044288</v>
      </c>
      <c r="J2453" s="1" t="s">
        <v>7896</v>
      </c>
    </row>
    <row r="2454" spans="1:10" x14ac:dyDescent="0.25">
      <c r="A2454" s="1" t="s">
        <v>7897</v>
      </c>
      <c r="B2454" s="1" t="s">
        <v>1435</v>
      </c>
      <c r="C2454">
        <v>0.41058183362053896</v>
      </c>
      <c r="D2454">
        <v>0.73303401771279597</v>
      </c>
      <c r="E2454">
        <f>-LOG(GO_Biological_Process_2021_table[[#This Row],[Adjusted P-value]],10)</f>
        <v>0.13487587070382528</v>
      </c>
      <c r="F2454">
        <v>0</v>
      </c>
      <c r="G2454">
        <v>0</v>
      </c>
      <c r="H2454">
        <v>1.3358689291983616</v>
      </c>
      <c r="I2454">
        <v>1.1891638286044288</v>
      </c>
      <c r="J2454" s="1" t="s">
        <v>7188</v>
      </c>
    </row>
    <row r="2455" spans="1:10" x14ac:dyDescent="0.25">
      <c r="A2455" s="1" t="s">
        <v>7898</v>
      </c>
      <c r="B2455" s="1" t="s">
        <v>1435</v>
      </c>
      <c r="C2455">
        <v>0.41058183362053896</v>
      </c>
      <c r="D2455">
        <v>0.73303401771279597</v>
      </c>
      <c r="E2455">
        <f>-LOG(GO_Biological_Process_2021_table[[#This Row],[Adjusted P-value]],10)</f>
        <v>0.13487587070382528</v>
      </c>
      <c r="F2455">
        <v>0</v>
      </c>
      <c r="G2455">
        <v>0</v>
      </c>
      <c r="H2455">
        <v>1.3358689291983616</v>
      </c>
      <c r="I2455">
        <v>1.1891638286044288</v>
      </c>
      <c r="J2455" s="1" t="s">
        <v>7899</v>
      </c>
    </row>
    <row r="2456" spans="1:10" x14ac:dyDescent="0.25">
      <c r="A2456" s="1" t="s">
        <v>7900</v>
      </c>
      <c r="B2456" s="1" t="s">
        <v>1435</v>
      </c>
      <c r="C2456">
        <v>0.41058183362053896</v>
      </c>
      <c r="D2456">
        <v>0.73303401771279597</v>
      </c>
      <c r="E2456">
        <f>-LOG(GO_Biological_Process_2021_table[[#This Row],[Adjusted P-value]],10)</f>
        <v>0.13487587070382528</v>
      </c>
      <c r="F2456">
        <v>0</v>
      </c>
      <c r="G2456">
        <v>0</v>
      </c>
      <c r="H2456">
        <v>1.3358689291983616</v>
      </c>
      <c r="I2456">
        <v>1.1891638286044288</v>
      </c>
      <c r="J2456" s="1" t="s">
        <v>7901</v>
      </c>
    </row>
    <row r="2457" spans="1:10" x14ac:dyDescent="0.25">
      <c r="A2457" s="1" t="s">
        <v>7902</v>
      </c>
      <c r="B2457" s="1" t="s">
        <v>1435</v>
      </c>
      <c r="C2457">
        <v>0.41058183362053896</v>
      </c>
      <c r="D2457">
        <v>0.73303401771279597</v>
      </c>
      <c r="E2457">
        <f>-LOG(GO_Biological_Process_2021_table[[#This Row],[Adjusted P-value]],10)</f>
        <v>0.13487587070382528</v>
      </c>
      <c r="F2457">
        <v>0</v>
      </c>
      <c r="G2457">
        <v>0</v>
      </c>
      <c r="H2457">
        <v>1.3358689291983616</v>
      </c>
      <c r="I2457">
        <v>1.1891638286044288</v>
      </c>
      <c r="J2457" s="1" t="s">
        <v>7903</v>
      </c>
    </row>
    <row r="2458" spans="1:10" x14ac:dyDescent="0.25">
      <c r="A2458" s="1" t="s">
        <v>7904</v>
      </c>
      <c r="B2458" s="1" t="s">
        <v>1435</v>
      </c>
      <c r="C2458">
        <v>0.41058183362053896</v>
      </c>
      <c r="D2458">
        <v>0.73303401771279597</v>
      </c>
      <c r="E2458">
        <f>-LOG(GO_Biological_Process_2021_table[[#This Row],[Adjusted P-value]],10)</f>
        <v>0.13487587070382528</v>
      </c>
      <c r="F2458">
        <v>0</v>
      </c>
      <c r="G2458">
        <v>0</v>
      </c>
      <c r="H2458">
        <v>1.3358689291983616</v>
      </c>
      <c r="I2458">
        <v>1.1891638286044288</v>
      </c>
      <c r="J2458" s="1" t="s">
        <v>7905</v>
      </c>
    </row>
    <row r="2459" spans="1:10" x14ac:dyDescent="0.25">
      <c r="A2459" s="1" t="s">
        <v>7906</v>
      </c>
      <c r="B2459" s="1" t="s">
        <v>1435</v>
      </c>
      <c r="C2459">
        <v>0.41058183362053896</v>
      </c>
      <c r="D2459">
        <v>0.73303401771279597</v>
      </c>
      <c r="E2459">
        <f>-LOG(GO_Biological_Process_2021_table[[#This Row],[Adjusted P-value]],10)</f>
        <v>0.13487587070382528</v>
      </c>
      <c r="F2459">
        <v>0</v>
      </c>
      <c r="G2459">
        <v>0</v>
      </c>
      <c r="H2459">
        <v>1.3358689291983616</v>
      </c>
      <c r="I2459">
        <v>1.1891638286044288</v>
      </c>
      <c r="J2459" s="1" t="s">
        <v>7907</v>
      </c>
    </row>
    <row r="2460" spans="1:10" x14ac:dyDescent="0.25">
      <c r="A2460" s="1" t="s">
        <v>7908</v>
      </c>
      <c r="B2460" s="1" t="s">
        <v>1435</v>
      </c>
      <c r="C2460">
        <v>0.41058183362053896</v>
      </c>
      <c r="D2460">
        <v>0.73303401771279597</v>
      </c>
      <c r="E2460">
        <f>-LOG(GO_Biological_Process_2021_table[[#This Row],[Adjusted P-value]],10)</f>
        <v>0.13487587070382528</v>
      </c>
      <c r="F2460">
        <v>0</v>
      </c>
      <c r="G2460">
        <v>0</v>
      </c>
      <c r="H2460">
        <v>1.3358689291983616</v>
      </c>
      <c r="I2460">
        <v>1.1891638286044288</v>
      </c>
      <c r="J2460" s="1" t="s">
        <v>7909</v>
      </c>
    </row>
    <row r="2461" spans="1:10" x14ac:dyDescent="0.25">
      <c r="A2461" s="1" t="s">
        <v>7910</v>
      </c>
      <c r="B2461" s="1" t="s">
        <v>1435</v>
      </c>
      <c r="C2461">
        <v>0.41058183362053896</v>
      </c>
      <c r="D2461">
        <v>0.73303401771279597</v>
      </c>
      <c r="E2461">
        <f>-LOG(GO_Biological_Process_2021_table[[#This Row],[Adjusted P-value]],10)</f>
        <v>0.13487587070382528</v>
      </c>
      <c r="F2461">
        <v>0</v>
      </c>
      <c r="G2461">
        <v>0</v>
      </c>
      <c r="H2461">
        <v>1.3358689291983616</v>
      </c>
      <c r="I2461">
        <v>1.1891638286044288</v>
      </c>
      <c r="J2461" s="1" t="s">
        <v>7911</v>
      </c>
    </row>
    <row r="2462" spans="1:10" x14ac:dyDescent="0.25">
      <c r="A2462" s="1" t="s">
        <v>7912</v>
      </c>
      <c r="B2462" s="1" t="s">
        <v>1435</v>
      </c>
      <c r="C2462">
        <v>0.41058183362053896</v>
      </c>
      <c r="D2462">
        <v>0.73303401771279597</v>
      </c>
      <c r="E2462">
        <f>-LOG(GO_Biological_Process_2021_table[[#This Row],[Adjusted P-value]],10)</f>
        <v>0.13487587070382528</v>
      </c>
      <c r="F2462">
        <v>0</v>
      </c>
      <c r="G2462">
        <v>0</v>
      </c>
      <c r="H2462">
        <v>1.3358689291983616</v>
      </c>
      <c r="I2462">
        <v>1.1891638286044288</v>
      </c>
      <c r="J2462" s="1" t="s">
        <v>7913</v>
      </c>
    </row>
    <row r="2463" spans="1:10" x14ac:dyDescent="0.25">
      <c r="A2463" s="1" t="s">
        <v>7914</v>
      </c>
      <c r="B2463" s="1" t="s">
        <v>1435</v>
      </c>
      <c r="C2463">
        <v>0.41058183362053896</v>
      </c>
      <c r="D2463">
        <v>0.73303401771279597</v>
      </c>
      <c r="E2463">
        <f>-LOG(GO_Biological_Process_2021_table[[#This Row],[Adjusted P-value]],10)</f>
        <v>0.13487587070382528</v>
      </c>
      <c r="F2463">
        <v>0</v>
      </c>
      <c r="G2463">
        <v>0</v>
      </c>
      <c r="H2463">
        <v>1.3358689291983616</v>
      </c>
      <c r="I2463">
        <v>1.1891638286044288</v>
      </c>
      <c r="J2463" s="1" t="s">
        <v>7915</v>
      </c>
    </row>
    <row r="2464" spans="1:10" x14ac:dyDescent="0.25">
      <c r="A2464" s="1" t="s">
        <v>7916</v>
      </c>
      <c r="B2464" s="1" t="s">
        <v>1435</v>
      </c>
      <c r="C2464">
        <v>0.41058183362053896</v>
      </c>
      <c r="D2464">
        <v>0.73303401771279597</v>
      </c>
      <c r="E2464">
        <f>-LOG(GO_Biological_Process_2021_table[[#This Row],[Adjusted P-value]],10)</f>
        <v>0.13487587070382528</v>
      </c>
      <c r="F2464">
        <v>0</v>
      </c>
      <c r="G2464">
        <v>0</v>
      </c>
      <c r="H2464">
        <v>1.3358689291983616</v>
      </c>
      <c r="I2464">
        <v>1.1891638286044288</v>
      </c>
      <c r="J2464" s="1" t="s">
        <v>7917</v>
      </c>
    </row>
    <row r="2465" spans="1:10" x14ac:dyDescent="0.25">
      <c r="A2465" s="1" t="s">
        <v>7918</v>
      </c>
      <c r="B2465" s="1" t="s">
        <v>1435</v>
      </c>
      <c r="C2465">
        <v>0.41058183362053896</v>
      </c>
      <c r="D2465">
        <v>0.73303401771279597</v>
      </c>
      <c r="E2465">
        <f>-LOG(GO_Biological_Process_2021_table[[#This Row],[Adjusted P-value]],10)</f>
        <v>0.13487587070382528</v>
      </c>
      <c r="F2465">
        <v>0</v>
      </c>
      <c r="G2465">
        <v>0</v>
      </c>
      <c r="H2465">
        <v>1.3358689291983616</v>
      </c>
      <c r="I2465">
        <v>1.1891638286044288</v>
      </c>
      <c r="J2465" s="1" t="s">
        <v>7919</v>
      </c>
    </row>
    <row r="2466" spans="1:10" x14ac:dyDescent="0.25">
      <c r="A2466" s="1" t="s">
        <v>7920</v>
      </c>
      <c r="B2466" s="1" t="s">
        <v>1435</v>
      </c>
      <c r="C2466">
        <v>0.41058183362053896</v>
      </c>
      <c r="D2466">
        <v>0.73303401771279597</v>
      </c>
      <c r="E2466">
        <f>-LOG(GO_Biological_Process_2021_table[[#This Row],[Adjusted P-value]],10)</f>
        <v>0.13487587070382528</v>
      </c>
      <c r="F2466">
        <v>0</v>
      </c>
      <c r="G2466">
        <v>0</v>
      </c>
      <c r="H2466">
        <v>1.3358689291983616</v>
      </c>
      <c r="I2466">
        <v>1.1891638286044288</v>
      </c>
      <c r="J2466" s="1" t="s">
        <v>7921</v>
      </c>
    </row>
    <row r="2467" spans="1:10" x14ac:dyDescent="0.25">
      <c r="A2467" s="1" t="s">
        <v>7922</v>
      </c>
      <c r="B2467" s="1" t="s">
        <v>1435</v>
      </c>
      <c r="C2467">
        <v>0.41058183362053896</v>
      </c>
      <c r="D2467">
        <v>0.73303401771279597</v>
      </c>
      <c r="E2467">
        <f>-LOG(GO_Biological_Process_2021_table[[#This Row],[Adjusted P-value]],10)</f>
        <v>0.13487587070382528</v>
      </c>
      <c r="F2467">
        <v>0</v>
      </c>
      <c r="G2467">
        <v>0</v>
      </c>
      <c r="H2467">
        <v>1.3358689291983616</v>
      </c>
      <c r="I2467">
        <v>1.1891638286044288</v>
      </c>
      <c r="J2467" s="1" t="s">
        <v>7923</v>
      </c>
    </row>
    <row r="2468" spans="1:10" x14ac:dyDescent="0.25">
      <c r="A2468" s="1" t="s">
        <v>7924</v>
      </c>
      <c r="B2468" s="1" t="s">
        <v>1435</v>
      </c>
      <c r="C2468">
        <v>0.41058183362053896</v>
      </c>
      <c r="D2468">
        <v>0.73303401771279597</v>
      </c>
      <c r="E2468">
        <f>-LOG(GO_Biological_Process_2021_table[[#This Row],[Adjusted P-value]],10)</f>
        <v>0.13487587070382528</v>
      </c>
      <c r="F2468">
        <v>0</v>
      </c>
      <c r="G2468">
        <v>0</v>
      </c>
      <c r="H2468">
        <v>1.3358689291983616</v>
      </c>
      <c r="I2468">
        <v>1.1891638286044288</v>
      </c>
      <c r="J2468" s="1" t="s">
        <v>7925</v>
      </c>
    </row>
    <row r="2469" spans="1:10" x14ac:dyDescent="0.25">
      <c r="A2469" s="1" t="s">
        <v>7926</v>
      </c>
      <c r="B2469" s="1" t="s">
        <v>1435</v>
      </c>
      <c r="C2469">
        <v>0.41058183362053896</v>
      </c>
      <c r="D2469">
        <v>0.73303401771279597</v>
      </c>
      <c r="E2469">
        <f>-LOG(GO_Biological_Process_2021_table[[#This Row],[Adjusted P-value]],10)</f>
        <v>0.13487587070382528</v>
      </c>
      <c r="F2469">
        <v>0</v>
      </c>
      <c r="G2469">
        <v>0</v>
      </c>
      <c r="H2469">
        <v>1.3358689291983616</v>
      </c>
      <c r="I2469">
        <v>1.1891638286044288</v>
      </c>
      <c r="J2469" s="1" t="s">
        <v>7927</v>
      </c>
    </row>
    <row r="2470" spans="1:10" x14ac:dyDescent="0.25">
      <c r="A2470" s="1" t="s">
        <v>7928</v>
      </c>
      <c r="B2470" s="1" t="s">
        <v>1435</v>
      </c>
      <c r="C2470">
        <v>0.41058183362053896</v>
      </c>
      <c r="D2470">
        <v>0.73303401771279597</v>
      </c>
      <c r="E2470">
        <f>-LOG(GO_Biological_Process_2021_table[[#This Row],[Adjusted P-value]],10)</f>
        <v>0.13487587070382528</v>
      </c>
      <c r="F2470">
        <v>0</v>
      </c>
      <c r="G2470">
        <v>0</v>
      </c>
      <c r="H2470">
        <v>1.3358689291983616</v>
      </c>
      <c r="I2470">
        <v>1.1891638286044288</v>
      </c>
      <c r="J2470" s="1" t="s">
        <v>7929</v>
      </c>
    </row>
    <row r="2471" spans="1:10" x14ac:dyDescent="0.25">
      <c r="A2471" s="1" t="s">
        <v>7930</v>
      </c>
      <c r="B2471" s="1" t="s">
        <v>1445</v>
      </c>
      <c r="C2471">
        <v>0.41071552849745879</v>
      </c>
      <c r="D2471">
        <v>0.73303401771279597</v>
      </c>
      <c r="E2471">
        <f>-LOG(GO_Biological_Process_2021_table[[#This Row],[Adjusted P-value]],10)</f>
        <v>0.13487587070382528</v>
      </c>
      <c r="F2471">
        <v>0</v>
      </c>
      <c r="G2471">
        <v>0</v>
      </c>
      <c r="H2471">
        <v>1.2145177610906961</v>
      </c>
      <c r="I2471">
        <v>1.0807440329791429</v>
      </c>
      <c r="J2471" s="1" t="s">
        <v>7931</v>
      </c>
    </row>
    <row r="2472" spans="1:10" x14ac:dyDescent="0.25">
      <c r="A2472" s="1" t="s">
        <v>7932</v>
      </c>
      <c r="B2472" s="1" t="s">
        <v>1445</v>
      </c>
      <c r="C2472">
        <v>0.41071552849745879</v>
      </c>
      <c r="D2472">
        <v>0.73303401771279597</v>
      </c>
      <c r="E2472">
        <f>-LOG(GO_Biological_Process_2021_table[[#This Row],[Adjusted P-value]],10)</f>
        <v>0.13487587070382528</v>
      </c>
      <c r="F2472">
        <v>0</v>
      </c>
      <c r="G2472">
        <v>0</v>
      </c>
      <c r="H2472">
        <v>1.2145177610906961</v>
      </c>
      <c r="I2472">
        <v>1.0807440329791429</v>
      </c>
      <c r="J2472" s="1" t="s">
        <v>7933</v>
      </c>
    </row>
    <row r="2473" spans="1:10" x14ac:dyDescent="0.25">
      <c r="A2473" s="1" t="s">
        <v>7934</v>
      </c>
      <c r="B2473" s="1" t="s">
        <v>1448</v>
      </c>
      <c r="C2473">
        <v>0.41167635102875255</v>
      </c>
      <c r="D2473">
        <v>0.73303401771279597</v>
      </c>
      <c r="E2473">
        <f>-LOG(GO_Biological_Process_2021_table[[#This Row],[Adjusted P-value]],10)</f>
        <v>0.13487587070382528</v>
      </c>
      <c r="F2473">
        <v>0</v>
      </c>
      <c r="G2473">
        <v>0</v>
      </c>
      <c r="H2473">
        <v>1.2573357211737153</v>
      </c>
      <c r="I2473">
        <v>1.1159078256975583</v>
      </c>
      <c r="J2473" s="1" t="s">
        <v>7935</v>
      </c>
    </row>
    <row r="2474" spans="1:10" x14ac:dyDescent="0.25">
      <c r="A2474" s="1" t="s">
        <v>7936</v>
      </c>
      <c r="B2474" s="1" t="s">
        <v>1448</v>
      </c>
      <c r="C2474">
        <v>0.41167635102875255</v>
      </c>
      <c r="D2474">
        <v>0.73303401771279597</v>
      </c>
      <c r="E2474">
        <f>-LOG(GO_Biological_Process_2021_table[[#This Row],[Adjusted P-value]],10)</f>
        <v>0.13487587070382528</v>
      </c>
      <c r="F2474">
        <v>0</v>
      </c>
      <c r="G2474">
        <v>0</v>
      </c>
      <c r="H2474">
        <v>1.2573357211737153</v>
      </c>
      <c r="I2474">
        <v>1.1159078256975583</v>
      </c>
      <c r="J2474" s="1" t="s">
        <v>7937</v>
      </c>
    </row>
    <row r="2475" spans="1:10" x14ac:dyDescent="0.25">
      <c r="A2475" s="1" t="s">
        <v>7938</v>
      </c>
      <c r="B2475" s="1" t="s">
        <v>1448</v>
      </c>
      <c r="C2475">
        <v>0.41167635102875255</v>
      </c>
      <c r="D2475">
        <v>0.73303401771279597</v>
      </c>
      <c r="E2475">
        <f>-LOG(GO_Biological_Process_2021_table[[#This Row],[Adjusted P-value]],10)</f>
        <v>0.13487587070382528</v>
      </c>
      <c r="F2475">
        <v>0</v>
      </c>
      <c r="G2475">
        <v>0</v>
      </c>
      <c r="H2475">
        <v>1.2573357211737153</v>
      </c>
      <c r="I2475">
        <v>1.1159078256975583</v>
      </c>
      <c r="J2475" s="1" t="s">
        <v>7162</v>
      </c>
    </row>
    <row r="2476" spans="1:10" x14ac:dyDescent="0.25">
      <c r="A2476" s="1" t="s">
        <v>7939</v>
      </c>
      <c r="B2476" s="1" t="s">
        <v>1448</v>
      </c>
      <c r="C2476">
        <v>0.41167635102875255</v>
      </c>
      <c r="D2476">
        <v>0.73303401771279597</v>
      </c>
      <c r="E2476">
        <f>-LOG(GO_Biological_Process_2021_table[[#This Row],[Adjusted P-value]],10)</f>
        <v>0.13487587070382528</v>
      </c>
      <c r="F2476">
        <v>0</v>
      </c>
      <c r="G2476">
        <v>0</v>
      </c>
      <c r="H2476">
        <v>1.2573357211737153</v>
      </c>
      <c r="I2476">
        <v>1.1159078256975583</v>
      </c>
      <c r="J2476" s="1" t="s">
        <v>7940</v>
      </c>
    </row>
    <row r="2477" spans="1:10" x14ac:dyDescent="0.25">
      <c r="A2477" s="1" t="s">
        <v>7941</v>
      </c>
      <c r="B2477" s="1" t="s">
        <v>1448</v>
      </c>
      <c r="C2477">
        <v>0.41167635102875255</v>
      </c>
      <c r="D2477">
        <v>0.73303401771279597</v>
      </c>
      <c r="E2477">
        <f>-LOG(GO_Biological_Process_2021_table[[#This Row],[Adjusted P-value]],10)</f>
        <v>0.13487587070382528</v>
      </c>
      <c r="F2477">
        <v>0</v>
      </c>
      <c r="G2477">
        <v>0</v>
      </c>
      <c r="H2477">
        <v>1.2573357211737153</v>
      </c>
      <c r="I2477">
        <v>1.1159078256975583</v>
      </c>
      <c r="J2477" s="1" t="s">
        <v>7942</v>
      </c>
    </row>
    <row r="2478" spans="1:10" x14ac:dyDescent="0.25">
      <c r="A2478" s="1" t="s">
        <v>7943</v>
      </c>
      <c r="B2478" s="1" t="s">
        <v>1448</v>
      </c>
      <c r="C2478">
        <v>0.41167635102875255</v>
      </c>
      <c r="D2478">
        <v>0.73303401771279597</v>
      </c>
      <c r="E2478">
        <f>-LOG(GO_Biological_Process_2021_table[[#This Row],[Adjusted P-value]],10)</f>
        <v>0.13487587070382528</v>
      </c>
      <c r="F2478">
        <v>0</v>
      </c>
      <c r="G2478">
        <v>0</v>
      </c>
      <c r="H2478">
        <v>1.2573357211737153</v>
      </c>
      <c r="I2478">
        <v>1.1159078256975583</v>
      </c>
      <c r="J2478" s="1" t="s">
        <v>6430</v>
      </c>
    </row>
    <row r="2479" spans="1:10" x14ac:dyDescent="0.25">
      <c r="A2479" s="1" t="s">
        <v>7944</v>
      </c>
      <c r="B2479" s="1" t="s">
        <v>1448</v>
      </c>
      <c r="C2479">
        <v>0.41167635102875255</v>
      </c>
      <c r="D2479">
        <v>0.73303401771279597</v>
      </c>
      <c r="E2479">
        <f>-LOG(GO_Biological_Process_2021_table[[#This Row],[Adjusted P-value]],10)</f>
        <v>0.13487587070382528</v>
      </c>
      <c r="F2479">
        <v>0</v>
      </c>
      <c r="G2479">
        <v>0</v>
      </c>
      <c r="H2479">
        <v>1.2573357211737153</v>
      </c>
      <c r="I2479">
        <v>1.1159078256975583</v>
      </c>
      <c r="J2479" s="1" t="s">
        <v>7945</v>
      </c>
    </row>
    <row r="2480" spans="1:10" x14ac:dyDescent="0.25">
      <c r="A2480" s="1" t="s">
        <v>7946</v>
      </c>
      <c r="B2480" s="1" t="s">
        <v>1459</v>
      </c>
      <c r="C2480">
        <v>0.41411773901111287</v>
      </c>
      <c r="D2480">
        <v>0.73303401771279597</v>
      </c>
      <c r="E2480">
        <f>-LOG(GO_Biological_Process_2021_table[[#This Row],[Adjusted P-value]],10)</f>
        <v>0.13487587070382528</v>
      </c>
      <c r="F2480">
        <v>0</v>
      </c>
      <c r="G2480">
        <v>0</v>
      </c>
      <c r="H2480">
        <v>1.1317536527235674</v>
      </c>
      <c r="I2480">
        <v>0.99775962450683131</v>
      </c>
      <c r="J2480" s="1" t="s">
        <v>7947</v>
      </c>
    </row>
    <row r="2481" spans="1:10" x14ac:dyDescent="0.25">
      <c r="A2481" s="1" t="s">
        <v>7948</v>
      </c>
      <c r="B2481" s="1" t="s">
        <v>1467</v>
      </c>
      <c r="C2481">
        <v>0.41549636381654931</v>
      </c>
      <c r="D2481">
        <v>0.73303401771279597</v>
      </c>
      <c r="E2481">
        <f>-LOG(GO_Biological_Process_2021_table[[#This Row],[Adjusted P-value]],10)</f>
        <v>0.13487587070382528</v>
      </c>
      <c r="F2481">
        <v>0</v>
      </c>
      <c r="G2481">
        <v>0</v>
      </c>
      <c r="H2481">
        <v>2.1371127995324373</v>
      </c>
      <c r="I2481">
        <v>1.8769864558724749</v>
      </c>
      <c r="J2481" s="1" t="s">
        <v>7949</v>
      </c>
    </row>
    <row r="2482" spans="1:10" x14ac:dyDescent="0.25">
      <c r="A2482" s="1" t="s">
        <v>7950</v>
      </c>
      <c r="B2482" s="1" t="s">
        <v>1467</v>
      </c>
      <c r="C2482">
        <v>0.41549636381654931</v>
      </c>
      <c r="D2482">
        <v>0.73303401771279597</v>
      </c>
      <c r="E2482">
        <f>-LOG(GO_Biological_Process_2021_table[[#This Row],[Adjusted P-value]],10)</f>
        <v>0.13487587070382528</v>
      </c>
      <c r="F2482">
        <v>0</v>
      </c>
      <c r="G2482">
        <v>0</v>
      </c>
      <c r="H2482">
        <v>2.1371127995324373</v>
      </c>
      <c r="I2482">
        <v>1.8769864558724749</v>
      </c>
      <c r="J2482" s="1" t="s">
        <v>2615</v>
      </c>
    </row>
    <row r="2483" spans="1:10" x14ac:dyDescent="0.25">
      <c r="A2483" s="1" t="s">
        <v>7951</v>
      </c>
      <c r="B2483" s="1" t="s">
        <v>1467</v>
      </c>
      <c r="C2483">
        <v>0.41549636381654931</v>
      </c>
      <c r="D2483">
        <v>0.73303401771279597</v>
      </c>
      <c r="E2483">
        <f>-LOG(GO_Biological_Process_2021_table[[#This Row],[Adjusted P-value]],10)</f>
        <v>0.13487587070382528</v>
      </c>
      <c r="F2483">
        <v>0</v>
      </c>
      <c r="G2483">
        <v>0</v>
      </c>
      <c r="H2483">
        <v>2.1371127995324373</v>
      </c>
      <c r="I2483">
        <v>1.8769864558724749</v>
      </c>
      <c r="J2483" s="1" t="s">
        <v>7952</v>
      </c>
    </row>
    <row r="2484" spans="1:10" x14ac:dyDescent="0.25">
      <c r="A2484" s="1" t="s">
        <v>7953</v>
      </c>
      <c r="B2484" s="1" t="s">
        <v>1467</v>
      </c>
      <c r="C2484">
        <v>0.41549636381654931</v>
      </c>
      <c r="D2484">
        <v>0.73303401771279597</v>
      </c>
      <c r="E2484">
        <f>-LOG(GO_Biological_Process_2021_table[[#This Row],[Adjusted P-value]],10)</f>
        <v>0.13487587070382528</v>
      </c>
      <c r="F2484">
        <v>0</v>
      </c>
      <c r="G2484">
        <v>0</v>
      </c>
      <c r="H2484">
        <v>2.1371127995324373</v>
      </c>
      <c r="I2484">
        <v>1.8769864558724749</v>
      </c>
      <c r="J2484" s="1" t="s">
        <v>7954</v>
      </c>
    </row>
    <row r="2485" spans="1:10" x14ac:dyDescent="0.25">
      <c r="A2485" s="1" t="s">
        <v>7955</v>
      </c>
      <c r="B2485" s="1" t="s">
        <v>1467</v>
      </c>
      <c r="C2485">
        <v>0.41549636381654931</v>
      </c>
      <c r="D2485">
        <v>0.73303401771279597</v>
      </c>
      <c r="E2485">
        <f>-LOG(GO_Biological_Process_2021_table[[#This Row],[Adjusted P-value]],10)</f>
        <v>0.13487587070382528</v>
      </c>
      <c r="F2485">
        <v>0</v>
      </c>
      <c r="G2485">
        <v>0</v>
      </c>
      <c r="H2485">
        <v>2.1371127995324373</v>
      </c>
      <c r="I2485">
        <v>1.8769864558724749</v>
      </c>
      <c r="J2485" s="1" t="s">
        <v>7956</v>
      </c>
    </row>
    <row r="2486" spans="1:10" x14ac:dyDescent="0.25">
      <c r="A2486" s="1" t="s">
        <v>7957</v>
      </c>
      <c r="B2486" s="1" t="s">
        <v>1467</v>
      </c>
      <c r="C2486">
        <v>0.41549636381654931</v>
      </c>
      <c r="D2486">
        <v>0.73303401771279597</v>
      </c>
      <c r="E2486">
        <f>-LOG(GO_Biological_Process_2021_table[[#This Row],[Adjusted P-value]],10)</f>
        <v>0.13487587070382528</v>
      </c>
      <c r="F2486">
        <v>0</v>
      </c>
      <c r="G2486">
        <v>0</v>
      </c>
      <c r="H2486">
        <v>2.1371127995324373</v>
      </c>
      <c r="I2486">
        <v>1.8769864558724749</v>
      </c>
      <c r="J2486" s="1" t="s">
        <v>7958</v>
      </c>
    </row>
    <row r="2487" spans="1:10" x14ac:dyDescent="0.25">
      <c r="A2487" s="1" t="s">
        <v>7959</v>
      </c>
      <c r="B2487" s="1" t="s">
        <v>1467</v>
      </c>
      <c r="C2487">
        <v>0.41549636381654931</v>
      </c>
      <c r="D2487">
        <v>0.73303401771279597</v>
      </c>
      <c r="E2487">
        <f>-LOG(GO_Biological_Process_2021_table[[#This Row],[Adjusted P-value]],10)</f>
        <v>0.13487587070382528</v>
      </c>
      <c r="F2487">
        <v>0</v>
      </c>
      <c r="G2487">
        <v>0</v>
      </c>
      <c r="H2487">
        <v>2.1371127995324373</v>
      </c>
      <c r="I2487">
        <v>1.8769864558724749</v>
      </c>
      <c r="J2487" s="1" t="s">
        <v>7408</v>
      </c>
    </row>
    <row r="2488" spans="1:10" x14ac:dyDescent="0.25">
      <c r="A2488" s="1" t="s">
        <v>7960</v>
      </c>
      <c r="B2488" s="1" t="s">
        <v>1467</v>
      </c>
      <c r="C2488">
        <v>0.41549636381654931</v>
      </c>
      <c r="D2488">
        <v>0.73303401771279597</v>
      </c>
      <c r="E2488">
        <f>-LOG(GO_Biological_Process_2021_table[[#This Row],[Adjusted P-value]],10)</f>
        <v>0.13487587070382528</v>
      </c>
      <c r="F2488">
        <v>0</v>
      </c>
      <c r="G2488">
        <v>0</v>
      </c>
      <c r="H2488">
        <v>2.1371127995324373</v>
      </c>
      <c r="I2488">
        <v>1.8769864558724749</v>
      </c>
      <c r="J2488" s="1" t="s">
        <v>7961</v>
      </c>
    </row>
    <row r="2489" spans="1:10" x14ac:dyDescent="0.25">
      <c r="A2489" s="1" t="s">
        <v>7962</v>
      </c>
      <c r="B2489" s="1" t="s">
        <v>1467</v>
      </c>
      <c r="C2489">
        <v>0.41549636381654931</v>
      </c>
      <c r="D2489">
        <v>0.73303401771279597</v>
      </c>
      <c r="E2489">
        <f>-LOG(GO_Biological_Process_2021_table[[#This Row],[Adjusted P-value]],10)</f>
        <v>0.13487587070382528</v>
      </c>
      <c r="F2489">
        <v>0</v>
      </c>
      <c r="G2489">
        <v>0</v>
      </c>
      <c r="H2489">
        <v>2.1371127995324373</v>
      </c>
      <c r="I2489">
        <v>1.8769864558724749</v>
      </c>
      <c r="J2489" s="1" t="s">
        <v>1635</v>
      </c>
    </row>
    <row r="2490" spans="1:10" x14ac:dyDescent="0.25">
      <c r="A2490" s="1" t="s">
        <v>7963</v>
      </c>
      <c r="B2490" s="1" t="s">
        <v>1467</v>
      </c>
      <c r="C2490">
        <v>0.41549636381654931</v>
      </c>
      <c r="D2490">
        <v>0.73303401771279597</v>
      </c>
      <c r="E2490">
        <f>-LOG(GO_Biological_Process_2021_table[[#This Row],[Adjusted P-value]],10)</f>
        <v>0.13487587070382528</v>
      </c>
      <c r="F2490">
        <v>0</v>
      </c>
      <c r="G2490">
        <v>0</v>
      </c>
      <c r="H2490">
        <v>2.1371127995324373</v>
      </c>
      <c r="I2490">
        <v>1.8769864558724749</v>
      </c>
      <c r="J2490" s="1" t="s">
        <v>7964</v>
      </c>
    </row>
    <row r="2491" spans="1:10" x14ac:dyDescent="0.25">
      <c r="A2491" s="1" t="s">
        <v>7965</v>
      </c>
      <c r="B2491" s="1" t="s">
        <v>1467</v>
      </c>
      <c r="C2491">
        <v>0.41549636381654931</v>
      </c>
      <c r="D2491">
        <v>0.73303401771279597</v>
      </c>
      <c r="E2491">
        <f>-LOG(GO_Biological_Process_2021_table[[#This Row],[Adjusted P-value]],10)</f>
        <v>0.13487587070382528</v>
      </c>
      <c r="F2491">
        <v>0</v>
      </c>
      <c r="G2491">
        <v>0</v>
      </c>
      <c r="H2491">
        <v>2.1371127995324373</v>
      </c>
      <c r="I2491">
        <v>1.8769864558724749</v>
      </c>
      <c r="J2491" s="1" t="s">
        <v>2394</v>
      </c>
    </row>
    <row r="2492" spans="1:10" x14ac:dyDescent="0.25">
      <c r="A2492" s="1" t="s">
        <v>7966</v>
      </c>
      <c r="B2492" s="1" t="s">
        <v>1467</v>
      </c>
      <c r="C2492">
        <v>0.41549636381654931</v>
      </c>
      <c r="D2492">
        <v>0.73303401771279597</v>
      </c>
      <c r="E2492">
        <f>-LOG(GO_Biological_Process_2021_table[[#This Row],[Adjusted P-value]],10)</f>
        <v>0.13487587070382528</v>
      </c>
      <c r="F2492">
        <v>0</v>
      </c>
      <c r="G2492">
        <v>0</v>
      </c>
      <c r="H2492">
        <v>2.1371127995324373</v>
      </c>
      <c r="I2492">
        <v>1.8769864558724749</v>
      </c>
      <c r="J2492" s="1" t="s">
        <v>2058</v>
      </c>
    </row>
    <row r="2493" spans="1:10" x14ac:dyDescent="0.25">
      <c r="A2493" s="1" t="s">
        <v>7967</v>
      </c>
      <c r="B2493" s="1" t="s">
        <v>1467</v>
      </c>
      <c r="C2493">
        <v>0.41549636381654931</v>
      </c>
      <c r="D2493">
        <v>0.73303401771279597</v>
      </c>
      <c r="E2493">
        <f>-LOG(GO_Biological_Process_2021_table[[#This Row],[Adjusted P-value]],10)</f>
        <v>0.13487587070382528</v>
      </c>
      <c r="F2493">
        <v>0</v>
      </c>
      <c r="G2493">
        <v>0</v>
      </c>
      <c r="H2493">
        <v>2.1371127995324373</v>
      </c>
      <c r="I2493">
        <v>1.8769864558724749</v>
      </c>
      <c r="J2493" s="1" t="s">
        <v>7968</v>
      </c>
    </row>
    <row r="2494" spans="1:10" x14ac:dyDescent="0.25">
      <c r="A2494" s="1" t="s">
        <v>7969</v>
      </c>
      <c r="B2494" s="1" t="s">
        <v>1467</v>
      </c>
      <c r="C2494">
        <v>0.41549636381654931</v>
      </c>
      <c r="D2494">
        <v>0.73303401771279597</v>
      </c>
      <c r="E2494">
        <f>-LOG(GO_Biological_Process_2021_table[[#This Row],[Adjusted P-value]],10)</f>
        <v>0.13487587070382528</v>
      </c>
      <c r="F2494">
        <v>0</v>
      </c>
      <c r="G2494">
        <v>0</v>
      </c>
      <c r="H2494">
        <v>2.1371127995324373</v>
      </c>
      <c r="I2494">
        <v>1.8769864558724749</v>
      </c>
      <c r="J2494" s="1" t="s">
        <v>1284</v>
      </c>
    </row>
    <row r="2495" spans="1:10" x14ac:dyDescent="0.25">
      <c r="A2495" s="1" t="s">
        <v>7970</v>
      </c>
      <c r="B2495" s="1" t="s">
        <v>1467</v>
      </c>
      <c r="C2495">
        <v>0.41549636381654931</v>
      </c>
      <c r="D2495">
        <v>0.73303401771279597</v>
      </c>
      <c r="E2495">
        <f>-LOG(GO_Biological_Process_2021_table[[#This Row],[Adjusted P-value]],10)</f>
        <v>0.13487587070382528</v>
      </c>
      <c r="F2495">
        <v>0</v>
      </c>
      <c r="G2495">
        <v>0</v>
      </c>
      <c r="H2495">
        <v>2.1371127995324373</v>
      </c>
      <c r="I2495">
        <v>1.8769864558724749</v>
      </c>
      <c r="J2495" s="1" t="s">
        <v>1292</v>
      </c>
    </row>
    <row r="2496" spans="1:10" x14ac:dyDescent="0.25">
      <c r="A2496" s="1" t="s">
        <v>7971</v>
      </c>
      <c r="B2496" s="1" t="s">
        <v>1467</v>
      </c>
      <c r="C2496">
        <v>0.41549636381654931</v>
      </c>
      <c r="D2496">
        <v>0.73303401771279597</v>
      </c>
      <c r="E2496">
        <f>-LOG(GO_Biological_Process_2021_table[[#This Row],[Adjusted P-value]],10)</f>
        <v>0.13487587070382528</v>
      </c>
      <c r="F2496">
        <v>0</v>
      </c>
      <c r="G2496">
        <v>0</v>
      </c>
      <c r="H2496">
        <v>2.1371127995324373</v>
      </c>
      <c r="I2496">
        <v>1.8769864558724749</v>
      </c>
      <c r="J2496" s="1" t="s">
        <v>2394</v>
      </c>
    </row>
    <row r="2497" spans="1:10" x14ac:dyDescent="0.25">
      <c r="A2497" s="1" t="s">
        <v>7972</v>
      </c>
      <c r="B2497" s="1" t="s">
        <v>1467</v>
      </c>
      <c r="C2497">
        <v>0.41549636381654931</v>
      </c>
      <c r="D2497">
        <v>0.73303401771279597</v>
      </c>
      <c r="E2497">
        <f>-LOG(GO_Biological_Process_2021_table[[#This Row],[Adjusted P-value]],10)</f>
        <v>0.13487587070382528</v>
      </c>
      <c r="F2497">
        <v>0</v>
      </c>
      <c r="G2497">
        <v>0</v>
      </c>
      <c r="H2497">
        <v>2.1371127995324373</v>
      </c>
      <c r="I2497">
        <v>1.8769864558724749</v>
      </c>
      <c r="J2497" s="1" t="s">
        <v>7973</v>
      </c>
    </row>
    <row r="2498" spans="1:10" x14ac:dyDescent="0.25">
      <c r="A2498" s="1" t="s">
        <v>7974</v>
      </c>
      <c r="B2498" s="1" t="s">
        <v>1467</v>
      </c>
      <c r="C2498">
        <v>0.41549636381654931</v>
      </c>
      <c r="D2498">
        <v>0.73303401771279597</v>
      </c>
      <c r="E2498">
        <f>-LOG(GO_Biological_Process_2021_table[[#This Row],[Adjusted P-value]],10)</f>
        <v>0.13487587070382528</v>
      </c>
      <c r="F2498">
        <v>0</v>
      </c>
      <c r="G2498">
        <v>0</v>
      </c>
      <c r="H2498">
        <v>2.1371127995324373</v>
      </c>
      <c r="I2498">
        <v>1.8769864558724749</v>
      </c>
      <c r="J2498" s="1" t="s">
        <v>1725</v>
      </c>
    </row>
    <row r="2499" spans="1:10" x14ac:dyDescent="0.25">
      <c r="A2499" s="1" t="s">
        <v>7975</v>
      </c>
      <c r="B2499" s="1" t="s">
        <v>1467</v>
      </c>
      <c r="C2499">
        <v>0.41549636381654931</v>
      </c>
      <c r="D2499">
        <v>0.73303401771279597</v>
      </c>
      <c r="E2499">
        <f>-LOG(GO_Biological_Process_2021_table[[#This Row],[Adjusted P-value]],10)</f>
        <v>0.13487587070382528</v>
      </c>
      <c r="F2499">
        <v>0</v>
      </c>
      <c r="G2499">
        <v>0</v>
      </c>
      <c r="H2499">
        <v>2.1371127995324373</v>
      </c>
      <c r="I2499">
        <v>1.8769864558724749</v>
      </c>
      <c r="J2499" s="1" t="s">
        <v>7976</v>
      </c>
    </row>
    <row r="2500" spans="1:10" x14ac:dyDescent="0.25">
      <c r="A2500" s="1" t="s">
        <v>7977</v>
      </c>
      <c r="B2500" s="1" t="s">
        <v>1467</v>
      </c>
      <c r="C2500">
        <v>0.41549636381654931</v>
      </c>
      <c r="D2500">
        <v>0.73303401771279597</v>
      </c>
      <c r="E2500">
        <f>-LOG(GO_Biological_Process_2021_table[[#This Row],[Adjusted P-value]],10)</f>
        <v>0.13487587070382528</v>
      </c>
      <c r="F2500">
        <v>0</v>
      </c>
      <c r="G2500">
        <v>0</v>
      </c>
      <c r="H2500">
        <v>2.1371127995324373</v>
      </c>
      <c r="I2500">
        <v>1.8769864558724749</v>
      </c>
      <c r="J2500" s="1" t="s">
        <v>2278</v>
      </c>
    </row>
    <row r="2501" spans="1:10" x14ac:dyDescent="0.25">
      <c r="A2501" s="1" t="s">
        <v>7978</v>
      </c>
      <c r="B2501" s="1" t="s">
        <v>1467</v>
      </c>
      <c r="C2501">
        <v>0.41549636381654931</v>
      </c>
      <c r="D2501">
        <v>0.73303401771279597</v>
      </c>
      <c r="E2501">
        <f>-LOG(GO_Biological_Process_2021_table[[#This Row],[Adjusted P-value]],10)</f>
        <v>0.13487587070382528</v>
      </c>
      <c r="F2501">
        <v>0</v>
      </c>
      <c r="G2501">
        <v>0</v>
      </c>
      <c r="H2501">
        <v>2.1371127995324373</v>
      </c>
      <c r="I2501">
        <v>1.8769864558724749</v>
      </c>
      <c r="J2501" s="1" t="s">
        <v>7372</v>
      </c>
    </row>
    <row r="2502" spans="1:10" x14ac:dyDescent="0.25">
      <c r="A2502" s="1" t="s">
        <v>7979</v>
      </c>
      <c r="B2502" s="1" t="s">
        <v>1467</v>
      </c>
      <c r="C2502">
        <v>0.41549636381654931</v>
      </c>
      <c r="D2502">
        <v>0.73303401771279597</v>
      </c>
      <c r="E2502">
        <f>-LOG(GO_Biological_Process_2021_table[[#This Row],[Adjusted P-value]],10)</f>
        <v>0.13487587070382528</v>
      </c>
      <c r="F2502">
        <v>0</v>
      </c>
      <c r="G2502">
        <v>0</v>
      </c>
      <c r="H2502">
        <v>2.1371127995324373</v>
      </c>
      <c r="I2502">
        <v>1.8769864558724749</v>
      </c>
      <c r="J2502" s="1" t="s">
        <v>7968</v>
      </c>
    </row>
    <row r="2503" spans="1:10" x14ac:dyDescent="0.25">
      <c r="A2503" s="1" t="s">
        <v>7980</v>
      </c>
      <c r="B2503" s="1" t="s">
        <v>1467</v>
      </c>
      <c r="C2503">
        <v>0.41549636381654931</v>
      </c>
      <c r="D2503">
        <v>0.73303401771279597</v>
      </c>
      <c r="E2503">
        <f>-LOG(GO_Biological_Process_2021_table[[#This Row],[Adjusted P-value]],10)</f>
        <v>0.13487587070382528</v>
      </c>
      <c r="F2503">
        <v>0</v>
      </c>
      <c r="G2503">
        <v>0</v>
      </c>
      <c r="H2503">
        <v>2.1371127995324373</v>
      </c>
      <c r="I2503">
        <v>1.8769864558724749</v>
      </c>
      <c r="J2503" s="1" t="s">
        <v>7352</v>
      </c>
    </row>
    <row r="2504" spans="1:10" x14ac:dyDescent="0.25">
      <c r="A2504" s="1" t="s">
        <v>7981</v>
      </c>
      <c r="B2504" s="1" t="s">
        <v>1467</v>
      </c>
      <c r="C2504">
        <v>0.41549636381654931</v>
      </c>
      <c r="D2504">
        <v>0.73303401771279597</v>
      </c>
      <c r="E2504">
        <f>-LOG(GO_Biological_Process_2021_table[[#This Row],[Adjusted P-value]],10)</f>
        <v>0.13487587070382528</v>
      </c>
      <c r="F2504">
        <v>0</v>
      </c>
      <c r="G2504">
        <v>0</v>
      </c>
      <c r="H2504">
        <v>2.1371127995324373</v>
      </c>
      <c r="I2504">
        <v>1.8769864558724749</v>
      </c>
      <c r="J2504" s="1" t="s">
        <v>7982</v>
      </c>
    </row>
    <row r="2505" spans="1:10" x14ac:dyDescent="0.25">
      <c r="A2505" s="1" t="s">
        <v>7983</v>
      </c>
      <c r="B2505" s="1" t="s">
        <v>1467</v>
      </c>
      <c r="C2505">
        <v>0.41549636381654931</v>
      </c>
      <c r="D2505">
        <v>0.73303401771279597</v>
      </c>
      <c r="E2505">
        <f>-LOG(GO_Biological_Process_2021_table[[#This Row],[Adjusted P-value]],10)</f>
        <v>0.13487587070382528</v>
      </c>
      <c r="F2505">
        <v>0</v>
      </c>
      <c r="G2505">
        <v>0</v>
      </c>
      <c r="H2505">
        <v>2.1371127995324373</v>
      </c>
      <c r="I2505">
        <v>1.8769864558724749</v>
      </c>
      <c r="J2505" s="1" t="s">
        <v>7984</v>
      </c>
    </row>
    <row r="2506" spans="1:10" x14ac:dyDescent="0.25">
      <c r="A2506" s="1" t="s">
        <v>7985</v>
      </c>
      <c r="B2506" s="1" t="s">
        <v>1467</v>
      </c>
      <c r="C2506">
        <v>0.41549636381654931</v>
      </c>
      <c r="D2506">
        <v>0.73303401771279597</v>
      </c>
      <c r="E2506">
        <f>-LOG(GO_Biological_Process_2021_table[[#This Row],[Adjusted P-value]],10)</f>
        <v>0.13487587070382528</v>
      </c>
      <c r="F2506">
        <v>0</v>
      </c>
      <c r="G2506">
        <v>0</v>
      </c>
      <c r="H2506">
        <v>2.1371127995324373</v>
      </c>
      <c r="I2506">
        <v>1.8769864558724749</v>
      </c>
      <c r="J2506" s="1" t="s">
        <v>7986</v>
      </c>
    </row>
    <row r="2507" spans="1:10" x14ac:dyDescent="0.25">
      <c r="A2507" s="1" t="s">
        <v>7987</v>
      </c>
      <c r="B2507" s="1" t="s">
        <v>1467</v>
      </c>
      <c r="C2507">
        <v>0.41549636381654931</v>
      </c>
      <c r="D2507">
        <v>0.73303401771279597</v>
      </c>
      <c r="E2507">
        <f>-LOG(GO_Biological_Process_2021_table[[#This Row],[Adjusted P-value]],10)</f>
        <v>0.13487587070382528</v>
      </c>
      <c r="F2507">
        <v>0</v>
      </c>
      <c r="G2507">
        <v>0</v>
      </c>
      <c r="H2507">
        <v>2.1371127995324373</v>
      </c>
      <c r="I2507">
        <v>1.8769864558724749</v>
      </c>
      <c r="J2507" s="1" t="s">
        <v>1963</v>
      </c>
    </row>
    <row r="2508" spans="1:10" x14ac:dyDescent="0.25">
      <c r="A2508" s="1" t="s">
        <v>7988</v>
      </c>
      <c r="B2508" s="1" t="s">
        <v>1467</v>
      </c>
      <c r="C2508">
        <v>0.41549636381654931</v>
      </c>
      <c r="D2508">
        <v>0.73303401771279597</v>
      </c>
      <c r="E2508">
        <f>-LOG(GO_Biological_Process_2021_table[[#This Row],[Adjusted P-value]],10)</f>
        <v>0.13487587070382528</v>
      </c>
      <c r="F2508">
        <v>0</v>
      </c>
      <c r="G2508">
        <v>0</v>
      </c>
      <c r="H2508">
        <v>2.1371127995324373</v>
      </c>
      <c r="I2508">
        <v>1.8769864558724749</v>
      </c>
      <c r="J2508" s="1" t="s">
        <v>7989</v>
      </c>
    </row>
    <row r="2509" spans="1:10" x14ac:dyDescent="0.25">
      <c r="A2509" s="1" t="s">
        <v>7990</v>
      </c>
      <c r="B2509" s="1" t="s">
        <v>1467</v>
      </c>
      <c r="C2509">
        <v>0.41549636381654931</v>
      </c>
      <c r="D2509">
        <v>0.73303401771279597</v>
      </c>
      <c r="E2509">
        <f>-LOG(GO_Biological_Process_2021_table[[#This Row],[Adjusted P-value]],10)</f>
        <v>0.13487587070382528</v>
      </c>
      <c r="F2509">
        <v>0</v>
      </c>
      <c r="G2509">
        <v>0</v>
      </c>
      <c r="H2509">
        <v>2.1371127995324373</v>
      </c>
      <c r="I2509">
        <v>1.8769864558724749</v>
      </c>
      <c r="J2509" s="1" t="s">
        <v>7964</v>
      </c>
    </row>
    <row r="2510" spans="1:10" x14ac:dyDescent="0.25">
      <c r="A2510" s="1" t="s">
        <v>7991</v>
      </c>
      <c r="B2510" s="1" t="s">
        <v>1467</v>
      </c>
      <c r="C2510">
        <v>0.41549636381654931</v>
      </c>
      <c r="D2510">
        <v>0.73303401771279597</v>
      </c>
      <c r="E2510">
        <f>-LOG(GO_Biological_Process_2021_table[[#This Row],[Adjusted P-value]],10)</f>
        <v>0.13487587070382528</v>
      </c>
      <c r="F2510">
        <v>0</v>
      </c>
      <c r="G2510">
        <v>0</v>
      </c>
      <c r="H2510">
        <v>2.1371127995324373</v>
      </c>
      <c r="I2510">
        <v>1.8769864558724749</v>
      </c>
      <c r="J2510" s="1" t="s">
        <v>7992</v>
      </c>
    </row>
    <row r="2511" spans="1:10" x14ac:dyDescent="0.25">
      <c r="A2511" s="1" t="s">
        <v>7993</v>
      </c>
      <c r="B2511" s="1" t="s">
        <v>1467</v>
      </c>
      <c r="C2511">
        <v>0.41549636381654931</v>
      </c>
      <c r="D2511">
        <v>0.73303401771279597</v>
      </c>
      <c r="E2511">
        <f>-LOG(GO_Biological_Process_2021_table[[#This Row],[Adjusted P-value]],10)</f>
        <v>0.13487587070382528</v>
      </c>
      <c r="F2511">
        <v>0</v>
      </c>
      <c r="G2511">
        <v>0</v>
      </c>
      <c r="H2511">
        <v>2.1371127995324373</v>
      </c>
      <c r="I2511">
        <v>1.8769864558724749</v>
      </c>
      <c r="J2511" s="1" t="s">
        <v>7992</v>
      </c>
    </row>
    <row r="2512" spans="1:10" x14ac:dyDescent="0.25">
      <c r="A2512" s="1" t="s">
        <v>7994</v>
      </c>
      <c r="B2512" s="1" t="s">
        <v>1467</v>
      </c>
      <c r="C2512">
        <v>0.41549636381654931</v>
      </c>
      <c r="D2512">
        <v>0.73303401771279597</v>
      </c>
      <c r="E2512">
        <f>-LOG(GO_Biological_Process_2021_table[[#This Row],[Adjusted P-value]],10)</f>
        <v>0.13487587070382528</v>
      </c>
      <c r="F2512">
        <v>0</v>
      </c>
      <c r="G2512">
        <v>0</v>
      </c>
      <c r="H2512">
        <v>2.1371127995324373</v>
      </c>
      <c r="I2512">
        <v>1.8769864558724749</v>
      </c>
      <c r="J2512" s="1" t="s">
        <v>7995</v>
      </c>
    </row>
    <row r="2513" spans="1:10" x14ac:dyDescent="0.25">
      <c r="A2513" s="1" t="s">
        <v>7996</v>
      </c>
      <c r="B2513" s="1" t="s">
        <v>1467</v>
      </c>
      <c r="C2513">
        <v>0.41549636381654931</v>
      </c>
      <c r="D2513">
        <v>0.73303401771279597</v>
      </c>
      <c r="E2513">
        <f>-LOG(GO_Biological_Process_2021_table[[#This Row],[Adjusted P-value]],10)</f>
        <v>0.13487587070382528</v>
      </c>
      <c r="F2513">
        <v>0</v>
      </c>
      <c r="G2513">
        <v>0</v>
      </c>
      <c r="H2513">
        <v>2.1371127995324373</v>
      </c>
      <c r="I2513">
        <v>1.8769864558724749</v>
      </c>
      <c r="J2513" s="1" t="s">
        <v>7997</v>
      </c>
    </row>
    <row r="2514" spans="1:10" x14ac:dyDescent="0.25">
      <c r="A2514" s="1" t="s">
        <v>7998</v>
      </c>
      <c r="B2514" s="1" t="s">
        <v>1467</v>
      </c>
      <c r="C2514">
        <v>0.41549636381654931</v>
      </c>
      <c r="D2514">
        <v>0.73303401771279597</v>
      </c>
      <c r="E2514">
        <f>-LOG(GO_Biological_Process_2021_table[[#This Row],[Adjusted P-value]],10)</f>
        <v>0.13487587070382528</v>
      </c>
      <c r="F2514">
        <v>0</v>
      </c>
      <c r="G2514">
        <v>0</v>
      </c>
      <c r="H2514">
        <v>2.1371127995324373</v>
      </c>
      <c r="I2514">
        <v>1.8769864558724749</v>
      </c>
      <c r="J2514" s="1" t="s">
        <v>2130</v>
      </c>
    </row>
    <row r="2515" spans="1:10" x14ac:dyDescent="0.25">
      <c r="A2515" s="1" t="s">
        <v>7999</v>
      </c>
      <c r="B2515" s="1" t="s">
        <v>1467</v>
      </c>
      <c r="C2515">
        <v>0.41549636381654931</v>
      </c>
      <c r="D2515">
        <v>0.73303401771279597</v>
      </c>
      <c r="E2515">
        <f>-LOG(GO_Biological_Process_2021_table[[#This Row],[Adjusted P-value]],10)</f>
        <v>0.13487587070382528</v>
      </c>
      <c r="F2515">
        <v>0</v>
      </c>
      <c r="G2515">
        <v>0</v>
      </c>
      <c r="H2515">
        <v>2.1371127995324373</v>
      </c>
      <c r="I2515">
        <v>1.8769864558724749</v>
      </c>
      <c r="J2515" s="1" t="s">
        <v>8000</v>
      </c>
    </row>
    <row r="2516" spans="1:10" x14ac:dyDescent="0.25">
      <c r="A2516" s="1" t="s">
        <v>8001</v>
      </c>
      <c r="B2516" s="1" t="s">
        <v>1467</v>
      </c>
      <c r="C2516">
        <v>0.41549636381654931</v>
      </c>
      <c r="D2516">
        <v>0.73303401771279597</v>
      </c>
      <c r="E2516">
        <f>-LOG(GO_Biological_Process_2021_table[[#This Row],[Adjusted P-value]],10)</f>
        <v>0.13487587070382528</v>
      </c>
      <c r="F2516">
        <v>0</v>
      </c>
      <c r="G2516">
        <v>0</v>
      </c>
      <c r="H2516">
        <v>2.1371127995324373</v>
      </c>
      <c r="I2516">
        <v>1.8769864558724749</v>
      </c>
      <c r="J2516" s="1" t="s">
        <v>7636</v>
      </c>
    </row>
    <row r="2517" spans="1:10" x14ac:dyDescent="0.25">
      <c r="A2517" s="1" t="s">
        <v>8002</v>
      </c>
      <c r="B2517" s="1" t="s">
        <v>1467</v>
      </c>
      <c r="C2517">
        <v>0.41549636381654931</v>
      </c>
      <c r="D2517">
        <v>0.73303401771279597</v>
      </c>
      <c r="E2517">
        <f>-LOG(GO_Biological_Process_2021_table[[#This Row],[Adjusted P-value]],10)</f>
        <v>0.13487587070382528</v>
      </c>
      <c r="F2517">
        <v>0</v>
      </c>
      <c r="G2517">
        <v>0</v>
      </c>
      <c r="H2517">
        <v>2.1371127995324373</v>
      </c>
      <c r="I2517">
        <v>1.8769864558724749</v>
      </c>
      <c r="J2517" s="1" t="s">
        <v>8003</v>
      </c>
    </row>
    <row r="2518" spans="1:10" x14ac:dyDescent="0.25">
      <c r="A2518" s="1" t="s">
        <v>8004</v>
      </c>
      <c r="B2518" s="1" t="s">
        <v>1467</v>
      </c>
      <c r="C2518">
        <v>0.41549636381654931</v>
      </c>
      <c r="D2518">
        <v>0.73303401771279597</v>
      </c>
      <c r="E2518">
        <f>-LOG(GO_Biological_Process_2021_table[[#This Row],[Adjusted P-value]],10)</f>
        <v>0.13487587070382528</v>
      </c>
      <c r="F2518">
        <v>0</v>
      </c>
      <c r="G2518">
        <v>0</v>
      </c>
      <c r="H2518">
        <v>2.1371127995324373</v>
      </c>
      <c r="I2518">
        <v>1.8769864558724749</v>
      </c>
      <c r="J2518" s="1" t="s">
        <v>8005</v>
      </c>
    </row>
    <row r="2519" spans="1:10" x14ac:dyDescent="0.25">
      <c r="A2519" s="1" t="s">
        <v>8006</v>
      </c>
      <c r="B2519" s="1" t="s">
        <v>1467</v>
      </c>
      <c r="C2519">
        <v>0.41549636381654931</v>
      </c>
      <c r="D2519">
        <v>0.73303401771279597</v>
      </c>
      <c r="E2519">
        <f>-LOG(GO_Biological_Process_2021_table[[#This Row],[Adjusted P-value]],10)</f>
        <v>0.13487587070382528</v>
      </c>
      <c r="F2519">
        <v>0</v>
      </c>
      <c r="G2519">
        <v>0</v>
      </c>
      <c r="H2519">
        <v>2.1371127995324373</v>
      </c>
      <c r="I2519">
        <v>1.8769864558724749</v>
      </c>
      <c r="J2519" s="1" t="s">
        <v>1861</v>
      </c>
    </row>
    <row r="2520" spans="1:10" x14ac:dyDescent="0.25">
      <c r="A2520" s="1" t="s">
        <v>8007</v>
      </c>
      <c r="B2520" s="1" t="s">
        <v>1467</v>
      </c>
      <c r="C2520">
        <v>0.41549636381654931</v>
      </c>
      <c r="D2520">
        <v>0.73303401771279597</v>
      </c>
      <c r="E2520">
        <f>-LOG(GO_Biological_Process_2021_table[[#This Row],[Adjusted P-value]],10)</f>
        <v>0.13487587070382528</v>
      </c>
      <c r="F2520">
        <v>0</v>
      </c>
      <c r="G2520">
        <v>0</v>
      </c>
      <c r="H2520">
        <v>2.1371127995324373</v>
      </c>
      <c r="I2520">
        <v>1.8769864558724749</v>
      </c>
      <c r="J2520" s="1" t="s">
        <v>1609</v>
      </c>
    </row>
    <row r="2521" spans="1:10" x14ac:dyDescent="0.25">
      <c r="A2521" s="1" t="s">
        <v>8008</v>
      </c>
      <c r="B2521" s="1" t="s">
        <v>1467</v>
      </c>
      <c r="C2521">
        <v>0.41549636381654931</v>
      </c>
      <c r="D2521">
        <v>0.73303401771279597</v>
      </c>
      <c r="E2521">
        <f>-LOG(GO_Biological_Process_2021_table[[#This Row],[Adjusted P-value]],10)</f>
        <v>0.13487587070382528</v>
      </c>
      <c r="F2521">
        <v>0</v>
      </c>
      <c r="G2521">
        <v>0</v>
      </c>
      <c r="H2521">
        <v>2.1371127995324373</v>
      </c>
      <c r="I2521">
        <v>1.8769864558724749</v>
      </c>
      <c r="J2521" s="1" t="s">
        <v>8009</v>
      </c>
    </row>
    <row r="2522" spans="1:10" x14ac:dyDescent="0.25">
      <c r="A2522" s="1" t="s">
        <v>8010</v>
      </c>
      <c r="B2522" s="1" t="s">
        <v>1467</v>
      </c>
      <c r="C2522">
        <v>0.41549636381654931</v>
      </c>
      <c r="D2522">
        <v>0.73303401771279597</v>
      </c>
      <c r="E2522">
        <f>-LOG(GO_Biological_Process_2021_table[[#This Row],[Adjusted P-value]],10)</f>
        <v>0.13487587070382528</v>
      </c>
      <c r="F2522">
        <v>0</v>
      </c>
      <c r="G2522">
        <v>0</v>
      </c>
      <c r="H2522">
        <v>2.1371127995324373</v>
      </c>
      <c r="I2522">
        <v>1.8769864558724749</v>
      </c>
      <c r="J2522" s="1" t="s">
        <v>7548</v>
      </c>
    </row>
    <row r="2523" spans="1:10" x14ac:dyDescent="0.25">
      <c r="A2523" s="1" t="s">
        <v>8011</v>
      </c>
      <c r="B2523" s="1" t="s">
        <v>1467</v>
      </c>
      <c r="C2523">
        <v>0.41549636381654931</v>
      </c>
      <c r="D2523">
        <v>0.73303401771279597</v>
      </c>
      <c r="E2523">
        <f>-LOG(GO_Biological_Process_2021_table[[#This Row],[Adjusted P-value]],10)</f>
        <v>0.13487587070382528</v>
      </c>
      <c r="F2523">
        <v>0</v>
      </c>
      <c r="G2523">
        <v>0</v>
      </c>
      <c r="H2523">
        <v>2.1371127995324373</v>
      </c>
      <c r="I2523">
        <v>1.8769864558724749</v>
      </c>
      <c r="J2523" s="1" t="s">
        <v>7470</v>
      </c>
    </row>
    <row r="2524" spans="1:10" x14ac:dyDescent="0.25">
      <c r="A2524" s="1" t="s">
        <v>8012</v>
      </c>
      <c r="B2524" s="1" t="s">
        <v>1467</v>
      </c>
      <c r="C2524">
        <v>0.41549636381654931</v>
      </c>
      <c r="D2524">
        <v>0.73303401771279597</v>
      </c>
      <c r="E2524">
        <f>-LOG(GO_Biological_Process_2021_table[[#This Row],[Adjusted P-value]],10)</f>
        <v>0.13487587070382528</v>
      </c>
      <c r="F2524">
        <v>0</v>
      </c>
      <c r="G2524">
        <v>0</v>
      </c>
      <c r="H2524">
        <v>2.1371127995324373</v>
      </c>
      <c r="I2524">
        <v>1.8769864558724749</v>
      </c>
      <c r="J2524" s="1" t="s">
        <v>1963</v>
      </c>
    </row>
    <row r="2525" spans="1:10" x14ac:dyDescent="0.25">
      <c r="A2525" s="1" t="s">
        <v>8013</v>
      </c>
      <c r="B2525" s="1" t="s">
        <v>1467</v>
      </c>
      <c r="C2525">
        <v>0.41549636381654931</v>
      </c>
      <c r="D2525">
        <v>0.73303401771279597</v>
      </c>
      <c r="E2525">
        <f>-LOG(GO_Biological_Process_2021_table[[#This Row],[Adjusted P-value]],10)</f>
        <v>0.13487587070382528</v>
      </c>
      <c r="F2525">
        <v>0</v>
      </c>
      <c r="G2525">
        <v>0</v>
      </c>
      <c r="H2525">
        <v>2.1371127995324373</v>
      </c>
      <c r="I2525">
        <v>1.8769864558724749</v>
      </c>
      <c r="J2525" s="1" t="s">
        <v>8014</v>
      </c>
    </row>
    <row r="2526" spans="1:10" x14ac:dyDescent="0.25">
      <c r="A2526" s="1" t="s">
        <v>8015</v>
      </c>
      <c r="B2526" s="1" t="s">
        <v>1467</v>
      </c>
      <c r="C2526">
        <v>0.41549636381654931</v>
      </c>
      <c r="D2526">
        <v>0.73303401771279597</v>
      </c>
      <c r="E2526">
        <f>-LOG(GO_Biological_Process_2021_table[[#This Row],[Adjusted P-value]],10)</f>
        <v>0.13487587070382528</v>
      </c>
      <c r="F2526">
        <v>0</v>
      </c>
      <c r="G2526">
        <v>0</v>
      </c>
      <c r="H2526">
        <v>2.1371127995324373</v>
      </c>
      <c r="I2526">
        <v>1.8769864558724749</v>
      </c>
      <c r="J2526" s="1" t="s">
        <v>8016</v>
      </c>
    </row>
    <row r="2527" spans="1:10" x14ac:dyDescent="0.25">
      <c r="A2527" s="1" t="s">
        <v>8017</v>
      </c>
      <c r="B2527" s="1" t="s">
        <v>1467</v>
      </c>
      <c r="C2527">
        <v>0.41549636381654931</v>
      </c>
      <c r="D2527">
        <v>0.73303401771279597</v>
      </c>
      <c r="E2527">
        <f>-LOG(GO_Biological_Process_2021_table[[#This Row],[Adjusted P-value]],10)</f>
        <v>0.13487587070382528</v>
      </c>
      <c r="F2527">
        <v>0</v>
      </c>
      <c r="G2527">
        <v>0</v>
      </c>
      <c r="H2527">
        <v>2.1371127995324373</v>
      </c>
      <c r="I2527">
        <v>1.8769864558724749</v>
      </c>
      <c r="J2527" s="1" t="s">
        <v>7356</v>
      </c>
    </row>
    <row r="2528" spans="1:10" x14ac:dyDescent="0.25">
      <c r="A2528" s="1" t="s">
        <v>8018</v>
      </c>
      <c r="B2528" s="1" t="s">
        <v>1467</v>
      </c>
      <c r="C2528">
        <v>0.41549636381654931</v>
      </c>
      <c r="D2528">
        <v>0.73303401771279597</v>
      </c>
      <c r="E2528">
        <f>-LOG(GO_Biological_Process_2021_table[[#This Row],[Adjusted P-value]],10)</f>
        <v>0.13487587070382528</v>
      </c>
      <c r="F2528">
        <v>0</v>
      </c>
      <c r="G2528">
        <v>0</v>
      </c>
      <c r="H2528">
        <v>2.1371127995324373</v>
      </c>
      <c r="I2528">
        <v>1.8769864558724749</v>
      </c>
      <c r="J2528" s="1" t="s">
        <v>7441</v>
      </c>
    </row>
    <row r="2529" spans="1:10" x14ac:dyDescent="0.25">
      <c r="A2529" s="1" t="s">
        <v>8019</v>
      </c>
      <c r="B2529" s="1" t="s">
        <v>1467</v>
      </c>
      <c r="C2529">
        <v>0.41549636381654931</v>
      </c>
      <c r="D2529">
        <v>0.73303401771279597</v>
      </c>
      <c r="E2529">
        <f>-LOG(GO_Biological_Process_2021_table[[#This Row],[Adjusted P-value]],10)</f>
        <v>0.13487587070382528</v>
      </c>
      <c r="F2529">
        <v>0</v>
      </c>
      <c r="G2529">
        <v>0</v>
      </c>
      <c r="H2529">
        <v>2.1371127995324373</v>
      </c>
      <c r="I2529">
        <v>1.8769864558724749</v>
      </c>
      <c r="J2529" s="1" t="s">
        <v>7441</v>
      </c>
    </row>
    <row r="2530" spans="1:10" x14ac:dyDescent="0.25">
      <c r="A2530" s="1" t="s">
        <v>8020</v>
      </c>
      <c r="B2530" s="1" t="s">
        <v>1467</v>
      </c>
      <c r="C2530">
        <v>0.41549636381654931</v>
      </c>
      <c r="D2530">
        <v>0.73303401771279597</v>
      </c>
      <c r="E2530">
        <f>-LOG(GO_Biological_Process_2021_table[[#This Row],[Adjusted P-value]],10)</f>
        <v>0.13487587070382528</v>
      </c>
      <c r="F2530">
        <v>0</v>
      </c>
      <c r="G2530">
        <v>0</v>
      </c>
      <c r="H2530">
        <v>2.1371127995324373</v>
      </c>
      <c r="I2530">
        <v>1.8769864558724749</v>
      </c>
      <c r="J2530" s="1" t="s">
        <v>2600</v>
      </c>
    </row>
    <row r="2531" spans="1:10" x14ac:dyDescent="0.25">
      <c r="A2531" s="1" t="s">
        <v>8021</v>
      </c>
      <c r="B2531" s="1" t="s">
        <v>1467</v>
      </c>
      <c r="C2531">
        <v>0.41549636381654931</v>
      </c>
      <c r="D2531">
        <v>0.73303401771279597</v>
      </c>
      <c r="E2531">
        <f>-LOG(GO_Biological_Process_2021_table[[#This Row],[Adjusted P-value]],10)</f>
        <v>0.13487587070382528</v>
      </c>
      <c r="F2531">
        <v>0</v>
      </c>
      <c r="G2531">
        <v>0</v>
      </c>
      <c r="H2531">
        <v>2.1371127995324373</v>
      </c>
      <c r="I2531">
        <v>1.8769864558724749</v>
      </c>
      <c r="J2531" s="1" t="s">
        <v>2600</v>
      </c>
    </row>
    <row r="2532" spans="1:10" x14ac:dyDescent="0.25">
      <c r="A2532" s="1" t="s">
        <v>8022</v>
      </c>
      <c r="B2532" s="1" t="s">
        <v>1467</v>
      </c>
      <c r="C2532">
        <v>0.41549636381654931</v>
      </c>
      <c r="D2532">
        <v>0.73303401771279597</v>
      </c>
      <c r="E2532">
        <f>-LOG(GO_Biological_Process_2021_table[[#This Row],[Adjusted P-value]],10)</f>
        <v>0.13487587070382528</v>
      </c>
      <c r="F2532">
        <v>0</v>
      </c>
      <c r="G2532">
        <v>0</v>
      </c>
      <c r="H2532">
        <v>2.1371127995324373</v>
      </c>
      <c r="I2532">
        <v>1.8769864558724749</v>
      </c>
      <c r="J2532" s="1" t="s">
        <v>8023</v>
      </c>
    </row>
    <row r="2533" spans="1:10" x14ac:dyDescent="0.25">
      <c r="A2533" s="1" t="s">
        <v>8024</v>
      </c>
      <c r="B2533" s="1" t="s">
        <v>1467</v>
      </c>
      <c r="C2533">
        <v>0.41549636381654931</v>
      </c>
      <c r="D2533">
        <v>0.73303401771279597</v>
      </c>
      <c r="E2533">
        <f>-LOG(GO_Biological_Process_2021_table[[#This Row],[Adjusted P-value]],10)</f>
        <v>0.13487587070382528</v>
      </c>
      <c r="F2533">
        <v>0</v>
      </c>
      <c r="G2533">
        <v>0</v>
      </c>
      <c r="H2533">
        <v>2.1371127995324373</v>
      </c>
      <c r="I2533">
        <v>1.8769864558724749</v>
      </c>
      <c r="J2533" s="1" t="s">
        <v>2825</v>
      </c>
    </row>
    <row r="2534" spans="1:10" x14ac:dyDescent="0.25">
      <c r="A2534" s="1" t="s">
        <v>8025</v>
      </c>
      <c r="B2534" s="1" t="s">
        <v>1467</v>
      </c>
      <c r="C2534">
        <v>0.41549636381654931</v>
      </c>
      <c r="D2534">
        <v>0.73303401771279597</v>
      </c>
      <c r="E2534">
        <f>-LOG(GO_Biological_Process_2021_table[[#This Row],[Adjusted P-value]],10)</f>
        <v>0.13487587070382528</v>
      </c>
      <c r="F2534">
        <v>0</v>
      </c>
      <c r="G2534">
        <v>0</v>
      </c>
      <c r="H2534">
        <v>2.1371127995324373</v>
      </c>
      <c r="I2534">
        <v>1.8769864558724749</v>
      </c>
      <c r="J2534" s="1" t="s">
        <v>2639</v>
      </c>
    </row>
    <row r="2535" spans="1:10" x14ac:dyDescent="0.25">
      <c r="A2535" s="1" t="s">
        <v>8026</v>
      </c>
      <c r="B2535" s="1" t="s">
        <v>1467</v>
      </c>
      <c r="C2535">
        <v>0.41549636381654931</v>
      </c>
      <c r="D2535">
        <v>0.73303401771279597</v>
      </c>
      <c r="E2535">
        <f>-LOG(GO_Biological_Process_2021_table[[#This Row],[Adjusted P-value]],10)</f>
        <v>0.13487587070382528</v>
      </c>
      <c r="F2535">
        <v>0</v>
      </c>
      <c r="G2535">
        <v>0</v>
      </c>
      <c r="H2535">
        <v>2.1371127995324373</v>
      </c>
      <c r="I2535">
        <v>1.8769864558724749</v>
      </c>
      <c r="J2535" s="1" t="s">
        <v>7452</v>
      </c>
    </row>
    <row r="2536" spans="1:10" x14ac:dyDescent="0.25">
      <c r="A2536" s="1" t="s">
        <v>8027</v>
      </c>
      <c r="B2536" s="1" t="s">
        <v>1467</v>
      </c>
      <c r="C2536">
        <v>0.41549636381654931</v>
      </c>
      <c r="D2536">
        <v>0.73303401771279597</v>
      </c>
      <c r="E2536">
        <f>-LOG(GO_Biological_Process_2021_table[[#This Row],[Adjusted P-value]],10)</f>
        <v>0.13487587070382528</v>
      </c>
      <c r="F2536">
        <v>0</v>
      </c>
      <c r="G2536">
        <v>0</v>
      </c>
      <c r="H2536">
        <v>2.1371127995324373</v>
      </c>
      <c r="I2536">
        <v>1.8769864558724749</v>
      </c>
      <c r="J2536" s="1" t="s">
        <v>7345</v>
      </c>
    </row>
    <row r="2537" spans="1:10" x14ac:dyDescent="0.25">
      <c r="A2537" s="1" t="s">
        <v>8028</v>
      </c>
      <c r="B2537" s="1" t="s">
        <v>1467</v>
      </c>
      <c r="C2537">
        <v>0.41549636381654931</v>
      </c>
      <c r="D2537">
        <v>0.73303401771279597</v>
      </c>
      <c r="E2537">
        <f>-LOG(GO_Biological_Process_2021_table[[#This Row],[Adjusted P-value]],10)</f>
        <v>0.13487587070382528</v>
      </c>
      <c r="F2537">
        <v>0</v>
      </c>
      <c r="G2537">
        <v>0</v>
      </c>
      <c r="H2537">
        <v>2.1371127995324373</v>
      </c>
      <c r="I2537">
        <v>1.8769864558724749</v>
      </c>
      <c r="J2537" s="1" t="s">
        <v>7367</v>
      </c>
    </row>
    <row r="2538" spans="1:10" x14ac:dyDescent="0.25">
      <c r="A2538" s="1" t="s">
        <v>8029</v>
      </c>
      <c r="B2538" s="1" t="s">
        <v>1467</v>
      </c>
      <c r="C2538">
        <v>0.41549636381654931</v>
      </c>
      <c r="D2538">
        <v>0.73303401771279597</v>
      </c>
      <c r="E2538">
        <f>-LOG(GO_Biological_Process_2021_table[[#This Row],[Adjusted P-value]],10)</f>
        <v>0.13487587070382528</v>
      </c>
      <c r="F2538">
        <v>0</v>
      </c>
      <c r="G2538">
        <v>0</v>
      </c>
      <c r="H2538">
        <v>2.1371127995324373</v>
      </c>
      <c r="I2538">
        <v>1.8769864558724749</v>
      </c>
      <c r="J2538" s="1" t="s">
        <v>7345</v>
      </c>
    </row>
    <row r="2539" spans="1:10" x14ac:dyDescent="0.25">
      <c r="A2539" s="1" t="s">
        <v>8030</v>
      </c>
      <c r="B2539" s="1" t="s">
        <v>1467</v>
      </c>
      <c r="C2539">
        <v>0.41549636381654931</v>
      </c>
      <c r="D2539">
        <v>0.73303401771279597</v>
      </c>
      <c r="E2539">
        <f>-LOG(GO_Biological_Process_2021_table[[#This Row],[Adjusted P-value]],10)</f>
        <v>0.13487587070382528</v>
      </c>
      <c r="F2539">
        <v>0</v>
      </c>
      <c r="G2539">
        <v>0</v>
      </c>
      <c r="H2539">
        <v>2.1371127995324373</v>
      </c>
      <c r="I2539">
        <v>1.8769864558724749</v>
      </c>
      <c r="J2539" s="1" t="s">
        <v>8031</v>
      </c>
    </row>
    <row r="2540" spans="1:10" x14ac:dyDescent="0.25">
      <c r="A2540" s="1" t="s">
        <v>8032</v>
      </c>
      <c r="B2540" s="1" t="s">
        <v>1467</v>
      </c>
      <c r="C2540">
        <v>0.41549636381654931</v>
      </c>
      <c r="D2540">
        <v>0.73303401771279597</v>
      </c>
      <c r="E2540">
        <f>-LOG(GO_Biological_Process_2021_table[[#This Row],[Adjusted P-value]],10)</f>
        <v>0.13487587070382528</v>
      </c>
      <c r="F2540">
        <v>0</v>
      </c>
      <c r="G2540">
        <v>0</v>
      </c>
      <c r="H2540">
        <v>2.1371127995324373</v>
      </c>
      <c r="I2540">
        <v>1.8769864558724749</v>
      </c>
      <c r="J2540" s="1" t="s">
        <v>2841</v>
      </c>
    </row>
    <row r="2541" spans="1:10" x14ac:dyDescent="0.25">
      <c r="A2541" s="1" t="s">
        <v>8033</v>
      </c>
      <c r="B2541" s="1" t="s">
        <v>1467</v>
      </c>
      <c r="C2541">
        <v>0.41549636381654931</v>
      </c>
      <c r="D2541">
        <v>0.73303401771279597</v>
      </c>
      <c r="E2541">
        <f>-LOG(GO_Biological_Process_2021_table[[#This Row],[Adjusted P-value]],10)</f>
        <v>0.13487587070382528</v>
      </c>
      <c r="F2541">
        <v>0</v>
      </c>
      <c r="G2541">
        <v>0</v>
      </c>
      <c r="H2541">
        <v>2.1371127995324373</v>
      </c>
      <c r="I2541">
        <v>1.8769864558724749</v>
      </c>
      <c r="J2541" s="1" t="s">
        <v>7636</v>
      </c>
    </row>
    <row r="2542" spans="1:10" x14ac:dyDescent="0.25">
      <c r="A2542" s="1" t="s">
        <v>8034</v>
      </c>
      <c r="B2542" s="1" t="s">
        <v>1467</v>
      </c>
      <c r="C2542">
        <v>0.41549636381654931</v>
      </c>
      <c r="D2542">
        <v>0.73303401771279597</v>
      </c>
      <c r="E2542">
        <f>-LOG(GO_Biological_Process_2021_table[[#This Row],[Adjusted P-value]],10)</f>
        <v>0.13487587070382528</v>
      </c>
      <c r="F2542">
        <v>0</v>
      </c>
      <c r="G2542">
        <v>0</v>
      </c>
      <c r="H2542">
        <v>2.1371127995324373</v>
      </c>
      <c r="I2542">
        <v>1.8769864558724749</v>
      </c>
      <c r="J2542" s="1" t="s">
        <v>1969</v>
      </c>
    </row>
    <row r="2543" spans="1:10" x14ac:dyDescent="0.25">
      <c r="A2543" s="1" t="s">
        <v>8035</v>
      </c>
      <c r="B2543" s="1" t="s">
        <v>1467</v>
      </c>
      <c r="C2543">
        <v>0.41549636381654931</v>
      </c>
      <c r="D2543">
        <v>0.73303401771279597</v>
      </c>
      <c r="E2543">
        <f>-LOG(GO_Biological_Process_2021_table[[#This Row],[Adjusted P-value]],10)</f>
        <v>0.13487587070382528</v>
      </c>
      <c r="F2543">
        <v>0</v>
      </c>
      <c r="G2543">
        <v>0</v>
      </c>
      <c r="H2543">
        <v>2.1371127995324373</v>
      </c>
      <c r="I2543">
        <v>1.8769864558724749</v>
      </c>
      <c r="J2543" s="1" t="s">
        <v>8036</v>
      </c>
    </row>
    <row r="2544" spans="1:10" x14ac:dyDescent="0.25">
      <c r="A2544" s="1" t="s">
        <v>8037</v>
      </c>
      <c r="B2544" s="1" t="s">
        <v>1467</v>
      </c>
      <c r="C2544">
        <v>0.41549636381654931</v>
      </c>
      <c r="D2544">
        <v>0.73303401771279597</v>
      </c>
      <c r="E2544">
        <f>-LOG(GO_Biological_Process_2021_table[[#This Row],[Adjusted P-value]],10)</f>
        <v>0.13487587070382528</v>
      </c>
      <c r="F2544">
        <v>0</v>
      </c>
      <c r="G2544">
        <v>0</v>
      </c>
      <c r="H2544">
        <v>2.1371127995324373</v>
      </c>
      <c r="I2544">
        <v>1.8769864558724749</v>
      </c>
      <c r="J2544" s="1" t="s">
        <v>8038</v>
      </c>
    </row>
    <row r="2545" spans="1:10" x14ac:dyDescent="0.25">
      <c r="A2545" s="1" t="s">
        <v>8039</v>
      </c>
      <c r="B2545" s="1" t="s">
        <v>1467</v>
      </c>
      <c r="C2545">
        <v>0.41549636381654931</v>
      </c>
      <c r="D2545">
        <v>0.73303401771279597</v>
      </c>
      <c r="E2545">
        <f>-LOG(GO_Biological_Process_2021_table[[#This Row],[Adjusted P-value]],10)</f>
        <v>0.13487587070382528</v>
      </c>
      <c r="F2545">
        <v>0</v>
      </c>
      <c r="G2545">
        <v>0</v>
      </c>
      <c r="H2545">
        <v>2.1371127995324373</v>
      </c>
      <c r="I2545">
        <v>1.8769864558724749</v>
      </c>
      <c r="J2545" s="1" t="s">
        <v>7961</v>
      </c>
    </row>
    <row r="2546" spans="1:10" x14ac:dyDescent="0.25">
      <c r="A2546" s="1" t="s">
        <v>8040</v>
      </c>
      <c r="B2546" s="1" t="s">
        <v>1467</v>
      </c>
      <c r="C2546">
        <v>0.41549636381654931</v>
      </c>
      <c r="D2546">
        <v>0.73303401771279597</v>
      </c>
      <c r="E2546">
        <f>-LOG(GO_Biological_Process_2021_table[[#This Row],[Adjusted P-value]],10)</f>
        <v>0.13487587070382528</v>
      </c>
      <c r="F2546">
        <v>0</v>
      </c>
      <c r="G2546">
        <v>0</v>
      </c>
      <c r="H2546">
        <v>2.1371127995324373</v>
      </c>
      <c r="I2546">
        <v>1.8769864558724749</v>
      </c>
      <c r="J2546" s="1" t="s">
        <v>2394</v>
      </c>
    </row>
    <row r="2547" spans="1:10" x14ac:dyDescent="0.25">
      <c r="A2547" s="1" t="s">
        <v>8041</v>
      </c>
      <c r="B2547" s="1" t="s">
        <v>1467</v>
      </c>
      <c r="C2547">
        <v>0.41549636381654931</v>
      </c>
      <c r="D2547">
        <v>0.73303401771279597</v>
      </c>
      <c r="E2547">
        <f>-LOG(GO_Biological_Process_2021_table[[#This Row],[Adjusted P-value]],10)</f>
        <v>0.13487587070382528</v>
      </c>
      <c r="F2547">
        <v>0</v>
      </c>
      <c r="G2547">
        <v>0</v>
      </c>
      <c r="H2547">
        <v>2.1371127995324373</v>
      </c>
      <c r="I2547">
        <v>1.8769864558724749</v>
      </c>
      <c r="J2547" s="1" t="s">
        <v>8042</v>
      </c>
    </row>
    <row r="2548" spans="1:10" x14ac:dyDescent="0.25">
      <c r="A2548" s="1" t="s">
        <v>8043</v>
      </c>
      <c r="B2548" s="1" t="s">
        <v>1467</v>
      </c>
      <c r="C2548">
        <v>0.41549636381654931</v>
      </c>
      <c r="D2548">
        <v>0.73303401771279597</v>
      </c>
      <c r="E2548">
        <f>-LOG(GO_Biological_Process_2021_table[[#This Row],[Adjusted P-value]],10)</f>
        <v>0.13487587070382528</v>
      </c>
      <c r="F2548">
        <v>0</v>
      </c>
      <c r="G2548">
        <v>0</v>
      </c>
      <c r="H2548">
        <v>2.1371127995324373</v>
      </c>
      <c r="I2548">
        <v>1.8769864558724749</v>
      </c>
      <c r="J2548" s="1" t="s">
        <v>8044</v>
      </c>
    </row>
    <row r="2549" spans="1:10" x14ac:dyDescent="0.25">
      <c r="A2549" s="1" t="s">
        <v>8045</v>
      </c>
      <c r="B2549" s="1" t="s">
        <v>1467</v>
      </c>
      <c r="C2549">
        <v>0.41549636381654931</v>
      </c>
      <c r="D2549">
        <v>0.73303401771279597</v>
      </c>
      <c r="E2549">
        <f>-LOG(GO_Biological_Process_2021_table[[#This Row],[Adjusted P-value]],10)</f>
        <v>0.13487587070382528</v>
      </c>
      <c r="F2549">
        <v>0</v>
      </c>
      <c r="G2549">
        <v>0</v>
      </c>
      <c r="H2549">
        <v>2.1371127995324373</v>
      </c>
      <c r="I2549">
        <v>1.8769864558724749</v>
      </c>
      <c r="J2549" s="1" t="s">
        <v>7398</v>
      </c>
    </row>
    <row r="2550" spans="1:10" x14ac:dyDescent="0.25">
      <c r="A2550" s="1" t="s">
        <v>8046</v>
      </c>
      <c r="B2550" s="1" t="s">
        <v>1467</v>
      </c>
      <c r="C2550">
        <v>0.41549636381654931</v>
      </c>
      <c r="D2550">
        <v>0.73303401771279597</v>
      </c>
      <c r="E2550">
        <f>-LOG(GO_Biological_Process_2021_table[[#This Row],[Adjusted P-value]],10)</f>
        <v>0.13487587070382528</v>
      </c>
      <c r="F2550">
        <v>0</v>
      </c>
      <c r="G2550">
        <v>0</v>
      </c>
      <c r="H2550">
        <v>2.1371127995324373</v>
      </c>
      <c r="I2550">
        <v>1.8769864558724749</v>
      </c>
      <c r="J2550" s="1" t="s">
        <v>8047</v>
      </c>
    </row>
    <row r="2551" spans="1:10" x14ac:dyDescent="0.25">
      <c r="A2551" s="1" t="s">
        <v>8048</v>
      </c>
      <c r="B2551" s="1" t="s">
        <v>1467</v>
      </c>
      <c r="C2551">
        <v>0.41549636381654931</v>
      </c>
      <c r="D2551">
        <v>0.73303401771279597</v>
      </c>
      <c r="E2551">
        <f>-LOG(GO_Biological_Process_2021_table[[#This Row],[Adjusted P-value]],10)</f>
        <v>0.13487587070382528</v>
      </c>
      <c r="F2551">
        <v>0</v>
      </c>
      <c r="G2551">
        <v>0</v>
      </c>
      <c r="H2551">
        <v>2.1371127995324373</v>
      </c>
      <c r="I2551">
        <v>1.8769864558724749</v>
      </c>
      <c r="J2551" s="1" t="s">
        <v>8049</v>
      </c>
    </row>
    <row r="2552" spans="1:10" x14ac:dyDescent="0.25">
      <c r="A2552" s="1" t="s">
        <v>8050</v>
      </c>
      <c r="B2552" s="1" t="s">
        <v>1467</v>
      </c>
      <c r="C2552">
        <v>0.41549636381654931</v>
      </c>
      <c r="D2552">
        <v>0.73303401771279597</v>
      </c>
      <c r="E2552">
        <f>-LOG(GO_Biological_Process_2021_table[[#This Row],[Adjusted P-value]],10)</f>
        <v>0.13487587070382528</v>
      </c>
      <c r="F2552">
        <v>0</v>
      </c>
      <c r="G2552">
        <v>0</v>
      </c>
      <c r="H2552">
        <v>2.1371127995324373</v>
      </c>
      <c r="I2552">
        <v>1.8769864558724749</v>
      </c>
      <c r="J2552" s="1" t="s">
        <v>7438</v>
      </c>
    </row>
    <row r="2553" spans="1:10" x14ac:dyDescent="0.25">
      <c r="A2553" s="1" t="s">
        <v>8051</v>
      </c>
      <c r="B2553" s="1" t="s">
        <v>1467</v>
      </c>
      <c r="C2553">
        <v>0.41549636381654931</v>
      </c>
      <c r="D2553">
        <v>0.73303401771279597</v>
      </c>
      <c r="E2553">
        <f>-LOG(GO_Biological_Process_2021_table[[#This Row],[Adjusted P-value]],10)</f>
        <v>0.13487587070382528</v>
      </c>
      <c r="F2553">
        <v>0</v>
      </c>
      <c r="G2553">
        <v>0</v>
      </c>
      <c r="H2553">
        <v>2.1371127995324373</v>
      </c>
      <c r="I2553">
        <v>1.8769864558724749</v>
      </c>
      <c r="J2553" s="1" t="s">
        <v>7438</v>
      </c>
    </row>
    <row r="2554" spans="1:10" x14ac:dyDescent="0.25">
      <c r="A2554" s="1" t="s">
        <v>8052</v>
      </c>
      <c r="B2554" s="1" t="s">
        <v>1467</v>
      </c>
      <c r="C2554">
        <v>0.41549636381654931</v>
      </c>
      <c r="D2554">
        <v>0.73303401771279597</v>
      </c>
      <c r="E2554">
        <f>-LOG(GO_Biological_Process_2021_table[[#This Row],[Adjusted P-value]],10)</f>
        <v>0.13487587070382528</v>
      </c>
      <c r="F2554">
        <v>0</v>
      </c>
      <c r="G2554">
        <v>0</v>
      </c>
      <c r="H2554">
        <v>2.1371127995324373</v>
      </c>
      <c r="I2554">
        <v>1.8769864558724749</v>
      </c>
      <c r="J2554" s="1" t="s">
        <v>7490</v>
      </c>
    </row>
    <row r="2555" spans="1:10" x14ac:dyDescent="0.25">
      <c r="A2555" s="1" t="s">
        <v>8053</v>
      </c>
      <c r="B2555" s="1" t="s">
        <v>1467</v>
      </c>
      <c r="C2555">
        <v>0.41549636381654931</v>
      </c>
      <c r="D2555">
        <v>0.73303401771279597</v>
      </c>
      <c r="E2555">
        <f>-LOG(GO_Biological_Process_2021_table[[#This Row],[Adjusted P-value]],10)</f>
        <v>0.13487587070382528</v>
      </c>
      <c r="F2555">
        <v>0</v>
      </c>
      <c r="G2555">
        <v>0</v>
      </c>
      <c r="H2555">
        <v>2.1371127995324373</v>
      </c>
      <c r="I2555">
        <v>1.8769864558724749</v>
      </c>
      <c r="J2555" s="1" t="s">
        <v>7456</v>
      </c>
    </row>
    <row r="2556" spans="1:10" x14ac:dyDescent="0.25">
      <c r="A2556" s="1" t="s">
        <v>8054</v>
      </c>
      <c r="B2556" s="1" t="s">
        <v>1467</v>
      </c>
      <c r="C2556">
        <v>0.41549636381654931</v>
      </c>
      <c r="D2556">
        <v>0.73303401771279597</v>
      </c>
      <c r="E2556">
        <f>-LOG(GO_Biological_Process_2021_table[[#This Row],[Adjusted P-value]],10)</f>
        <v>0.13487587070382528</v>
      </c>
      <c r="F2556">
        <v>0</v>
      </c>
      <c r="G2556">
        <v>0</v>
      </c>
      <c r="H2556">
        <v>2.1371127995324373</v>
      </c>
      <c r="I2556">
        <v>1.8769864558724749</v>
      </c>
      <c r="J2556" s="1" t="s">
        <v>2204</v>
      </c>
    </row>
    <row r="2557" spans="1:10" x14ac:dyDescent="0.25">
      <c r="A2557" s="1" t="s">
        <v>8055</v>
      </c>
      <c r="B2557" s="1" t="s">
        <v>1467</v>
      </c>
      <c r="C2557">
        <v>0.41549636381654931</v>
      </c>
      <c r="D2557">
        <v>0.73303401771279597</v>
      </c>
      <c r="E2557">
        <f>-LOG(GO_Biological_Process_2021_table[[#This Row],[Adjusted P-value]],10)</f>
        <v>0.13487587070382528</v>
      </c>
      <c r="F2557">
        <v>0</v>
      </c>
      <c r="G2557">
        <v>0</v>
      </c>
      <c r="H2557">
        <v>2.1371127995324373</v>
      </c>
      <c r="I2557">
        <v>1.8769864558724749</v>
      </c>
      <c r="J2557" s="1" t="s">
        <v>8056</v>
      </c>
    </row>
    <row r="2558" spans="1:10" x14ac:dyDescent="0.25">
      <c r="A2558" s="1" t="s">
        <v>8057</v>
      </c>
      <c r="B2558" s="1" t="s">
        <v>1467</v>
      </c>
      <c r="C2558">
        <v>0.41549636381654931</v>
      </c>
      <c r="D2558">
        <v>0.73303401771279597</v>
      </c>
      <c r="E2558">
        <f>-LOG(GO_Biological_Process_2021_table[[#This Row],[Adjusted P-value]],10)</f>
        <v>0.13487587070382528</v>
      </c>
      <c r="F2558">
        <v>0</v>
      </c>
      <c r="G2558">
        <v>0</v>
      </c>
      <c r="H2558">
        <v>2.1371127995324373</v>
      </c>
      <c r="I2558">
        <v>1.8769864558724749</v>
      </c>
      <c r="J2558" s="1" t="s">
        <v>7356</v>
      </c>
    </row>
    <row r="2559" spans="1:10" x14ac:dyDescent="0.25">
      <c r="A2559" s="1" t="s">
        <v>8058</v>
      </c>
      <c r="B2559" s="1" t="s">
        <v>1467</v>
      </c>
      <c r="C2559">
        <v>0.41549636381654931</v>
      </c>
      <c r="D2559">
        <v>0.73303401771279597</v>
      </c>
      <c r="E2559">
        <f>-LOG(GO_Biological_Process_2021_table[[#This Row],[Adjusted P-value]],10)</f>
        <v>0.13487587070382528</v>
      </c>
      <c r="F2559">
        <v>0</v>
      </c>
      <c r="G2559">
        <v>0</v>
      </c>
      <c r="H2559">
        <v>2.1371127995324373</v>
      </c>
      <c r="I2559">
        <v>1.8769864558724749</v>
      </c>
      <c r="J2559" s="1" t="s">
        <v>1965</v>
      </c>
    </row>
    <row r="2560" spans="1:10" x14ac:dyDescent="0.25">
      <c r="A2560" s="1" t="s">
        <v>8059</v>
      </c>
      <c r="B2560" s="1" t="s">
        <v>1467</v>
      </c>
      <c r="C2560">
        <v>0.41549636381654931</v>
      </c>
      <c r="D2560">
        <v>0.73303401771279597</v>
      </c>
      <c r="E2560">
        <f>-LOG(GO_Biological_Process_2021_table[[#This Row],[Adjusted P-value]],10)</f>
        <v>0.13487587070382528</v>
      </c>
      <c r="F2560">
        <v>0</v>
      </c>
      <c r="G2560">
        <v>0</v>
      </c>
      <c r="H2560">
        <v>2.1371127995324373</v>
      </c>
      <c r="I2560">
        <v>1.8769864558724749</v>
      </c>
      <c r="J2560" s="1" t="s">
        <v>8060</v>
      </c>
    </row>
    <row r="2561" spans="1:10" x14ac:dyDescent="0.25">
      <c r="A2561" s="1" t="s">
        <v>8061</v>
      </c>
      <c r="B2561" s="1" t="s">
        <v>1467</v>
      </c>
      <c r="C2561">
        <v>0.41549636381654931</v>
      </c>
      <c r="D2561">
        <v>0.73303401771279597</v>
      </c>
      <c r="E2561">
        <f>-LOG(GO_Biological_Process_2021_table[[#This Row],[Adjusted P-value]],10)</f>
        <v>0.13487587070382528</v>
      </c>
      <c r="F2561">
        <v>0</v>
      </c>
      <c r="G2561">
        <v>0</v>
      </c>
      <c r="H2561">
        <v>2.1371127995324373</v>
      </c>
      <c r="I2561">
        <v>1.8769864558724749</v>
      </c>
      <c r="J2561" s="1" t="s">
        <v>8062</v>
      </c>
    </row>
    <row r="2562" spans="1:10" x14ac:dyDescent="0.25">
      <c r="A2562" s="1" t="s">
        <v>8063</v>
      </c>
      <c r="B2562" s="1" t="s">
        <v>1467</v>
      </c>
      <c r="C2562">
        <v>0.41549636381654931</v>
      </c>
      <c r="D2562">
        <v>0.73303401771279597</v>
      </c>
      <c r="E2562">
        <f>-LOG(GO_Biological_Process_2021_table[[#This Row],[Adjusted P-value]],10)</f>
        <v>0.13487587070382528</v>
      </c>
      <c r="F2562">
        <v>0</v>
      </c>
      <c r="G2562">
        <v>0</v>
      </c>
      <c r="H2562">
        <v>2.1371127995324373</v>
      </c>
      <c r="I2562">
        <v>1.8769864558724749</v>
      </c>
      <c r="J2562" s="1" t="s">
        <v>1732</v>
      </c>
    </row>
    <row r="2563" spans="1:10" x14ac:dyDescent="0.25">
      <c r="A2563" s="1" t="s">
        <v>8064</v>
      </c>
      <c r="B2563" s="1" t="s">
        <v>1467</v>
      </c>
      <c r="C2563">
        <v>0.41549636381654931</v>
      </c>
      <c r="D2563">
        <v>0.73303401771279597</v>
      </c>
      <c r="E2563">
        <f>-LOG(GO_Biological_Process_2021_table[[#This Row],[Adjusted P-value]],10)</f>
        <v>0.13487587070382528</v>
      </c>
      <c r="F2563">
        <v>0</v>
      </c>
      <c r="G2563">
        <v>0</v>
      </c>
      <c r="H2563">
        <v>2.1371127995324373</v>
      </c>
      <c r="I2563">
        <v>1.8769864558724749</v>
      </c>
      <c r="J2563" s="1" t="s">
        <v>8065</v>
      </c>
    </row>
    <row r="2564" spans="1:10" x14ac:dyDescent="0.25">
      <c r="A2564" s="1" t="s">
        <v>8066</v>
      </c>
      <c r="B2564" s="1" t="s">
        <v>1467</v>
      </c>
      <c r="C2564">
        <v>0.41549636381654931</v>
      </c>
      <c r="D2564">
        <v>0.73303401771279597</v>
      </c>
      <c r="E2564">
        <f>-LOG(GO_Biological_Process_2021_table[[#This Row],[Adjusted P-value]],10)</f>
        <v>0.13487587070382528</v>
      </c>
      <c r="F2564">
        <v>0</v>
      </c>
      <c r="G2564">
        <v>0</v>
      </c>
      <c r="H2564">
        <v>2.1371127995324373</v>
      </c>
      <c r="I2564">
        <v>1.8769864558724749</v>
      </c>
      <c r="J2564" s="1" t="s">
        <v>7514</v>
      </c>
    </row>
    <row r="2565" spans="1:10" x14ac:dyDescent="0.25">
      <c r="A2565" s="1" t="s">
        <v>8067</v>
      </c>
      <c r="B2565" s="1" t="s">
        <v>1467</v>
      </c>
      <c r="C2565">
        <v>0.41549636381654931</v>
      </c>
      <c r="D2565">
        <v>0.73303401771279597</v>
      </c>
      <c r="E2565">
        <f>-LOG(GO_Biological_Process_2021_table[[#This Row],[Adjusted P-value]],10)</f>
        <v>0.13487587070382528</v>
      </c>
      <c r="F2565">
        <v>0</v>
      </c>
      <c r="G2565">
        <v>0</v>
      </c>
      <c r="H2565">
        <v>2.1371127995324373</v>
      </c>
      <c r="I2565">
        <v>1.8769864558724749</v>
      </c>
      <c r="J2565" s="1" t="s">
        <v>8068</v>
      </c>
    </row>
    <row r="2566" spans="1:10" x14ac:dyDescent="0.25">
      <c r="A2566" s="1" t="s">
        <v>8069</v>
      </c>
      <c r="B2566" s="1" t="s">
        <v>1467</v>
      </c>
      <c r="C2566">
        <v>0.41549636381654931</v>
      </c>
      <c r="D2566">
        <v>0.73303401771279597</v>
      </c>
      <c r="E2566">
        <f>-LOG(GO_Biological_Process_2021_table[[#This Row],[Adjusted P-value]],10)</f>
        <v>0.13487587070382528</v>
      </c>
      <c r="F2566">
        <v>0</v>
      </c>
      <c r="G2566">
        <v>0</v>
      </c>
      <c r="H2566">
        <v>2.1371127995324373</v>
      </c>
      <c r="I2566">
        <v>1.8769864558724749</v>
      </c>
      <c r="J2566" s="1" t="s">
        <v>8070</v>
      </c>
    </row>
    <row r="2567" spans="1:10" x14ac:dyDescent="0.25">
      <c r="A2567" s="1" t="s">
        <v>8071</v>
      </c>
      <c r="B2567" s="1" t="s">
        <v>1467</v>
      </c>
      <c r="C2567">
        <v>0.41549636381654931</v>
      </c>
      <c r="D2567">
        <v>0.73303401771279597</v>
      </c>
      <c r="E2567">
        <f>-LOG(GO_Biological_Process_2021_table[[#This Row],[Adjusted P-value]],10)</f>
        <v>0.13487587070382528</v>
      </c>
      <c r="F2567">
        <v>0</v>
      </c>
      <c r="G2567">
        <v>0</v>
      </c>
      <c r="H2567">
        <v>2.1371127995324373</v>
      </c>
      <c r="I2567">
        <v>1.8769864558724749</v>
      </c>
      <c r="J2567" s="1" t="s">
        <v>7336</v>
      </c>
    </row>
    <row r="2568" spans="1:10" x14ac:dyDescent="0.25">
      <c r="A2568" s="1" t="s">
        <v>8072</v>
      </c>
      <c r="B2568" s="1" t="s">
        <v>1467</v>
      </c>
      <c r="C2568">
        <v>0.41549636381654931</v>
      </c>
      <c r="D2568">
        <v>0.73303401771279597</v>
      </c>
      <c r="E2568">
        <f>-LOG(GO_Biological_Process_2021_table[[#This Row],[Adjusted P-value]],10)</f>
        <v>0.13487587070382528</v>
      </c>
      <c r="F2568">
        <v>0</v>
      </c>
      <c r="G2568">
        <v>0</v>
      </c>
      <c r="H2568">
        <v>2.1371127995324373</v>
      </c>
      <c r="I2568">
        <v>1.8769864558724749</v>
      </c>
      <c r="J2568" s="1" t="s">
        <v>8073</v>
      </c>
    </row>
    <row r="2569" spans="1:10" x14ac:dyDescent="0.25">
      <c r="A2569" s="1" t="s">
        <v>8074</v>
      </c>
      <c r="B2569" s="1" t="s">
        <v>1467</v>
      </c>
      <c r="C2569">
        <v>0.41549636381654931</v>
      </c>
      <c r="D2569">
        <v>0.73303401771279597</v>
      </c>
      <c r="E2569">
        <f>-LOG(GO_Biological_Process_2021_table[[#This Row],[Adjusted P-value]],10)</f>
        <v>0.13487587070382528</v>
      </c>
      <c r="F2569">
        <v>0</v>
      </c>
      <c r="G2569">
        <v>0</v>
      </c>
      <c r="H2569">
        <v>2.1371127995324373</v>
      </c>
      <c r="I2569">
        <v>1.8769864558724749</v>
      </c>
      <c r="J2569" s="1" t="s">
        <v>8075</v>
      </c>
    </row>
    <row r="2570" spans="1:10" x14ac:dyDescent="0.25">
      <c r="A2570" s="1" t="s">
        <v>8076</v>
      </c>
      <c r="B2570" s="1" t="s">
        <v>1467</v>
      </c>
      <c r="C2570">
        <v>0.41549636381654931</v>
      </c>
      <c r="D2570">
        <v>0.73303401771279597</v>
      </c>
      <c r="E2570">
        <f>-LOG(GO_Biological_Process_2021_table[[#This Row],[Adjusted P-value]],10)</f>
        <v>0.13487587070382528</v>
      </c>
      <c r="F2570">
        <v>0</v>
      </c>
      <c r="G2570">
        <v>0</v>
      </c>
      <c r="H2570">
        <v>2.1371127995324373</v>
      </c>
      <c r="I2570">
        <v>1.8769864558724749</v>
      </c>
      <c r="J2570" s="1" t="s">
        <v>1626</v>
      </c>
    </row>
    <row r="2571" spans="1:10" x14ac:dyDescent="0.25">
      <c r="A2571" s="1" t="s">
        <v>8077</v>
      </c>
      <c r="B2571" s="1" t="s">
        <v>1467</v>
      </c>
      <c r="C2571">
        <v>0.41549636381654931</v>
      </c>
      <c r="D2571">
        <v>0.73303401771279597</v>
      </c>
      <c r="E2571">
        <f>-LOG(GO_Biological_Process_2021_table[[#This Row],[Adjusted P-value]],10)</f>
        <v>0.13487587070382528</v>
      </c>
      <c r="F2571">
        <v>0</v>
      </c>
      <c r="G2571">
        <v>0</v>
      </c>
      <c r="H2571">
        <v>2.1371127995324373</v>
      </c>
      <c r="I2571">
        <v>1.8769864558724749</v>
      </c>
      <c r="J2571" s="1" t="s">
        <v>1626</v>
      </c>
    </row>
    <row r="2572" spans="1:10" x14ac:dyDescent="0.25">
      <c r="A2572" s="1" t="s">
        <v>8078</v>
      </c>
      <c r="B2572" s="1" t="s">
        <v>1467</v>
      </c>
      <c r="C2572">
        <v>0.41549636381654931</v>
      </c>
      <c r="D2572">
        <v>0.73303401771279597</v>
      </c>
      <c r="E2572">
        <f>-LOG(GO_Biological_Process_2021_table[[#This Row],[Adjusted P-value]],10)</f>
        <v>0.13487587070382528</v>
      </c>
      <c r="F2572">
        <v>0</v>
      </c>
      <c r="G2572">
        <v>0</v>
      </c>
      <c r="H2572">
        <v>2.1371127995324373</v>
      </c>
      <c r="I2572">
        <v>1.8769864558724749</v>
      </c>
      <c r="J2572" s="1" t="s">
        <v>7343</v>
      </c>
    </row>
    <row r="2573" spans="1:10" x14ac:dyDescent="0.25">
      <c r="A2573" s="1" t="s">
        <v>8079</v>
      </c>
      <c r="B2573" s="1" t="s">
        <v>1467</v>
      </c>
      <c r="C2573">
        <v>0.41549636381654931</v>
      </c>
      <c r="D2573">
        <v>0.73303401771279597</v>
      </c>
      <c r="E2573">
        <f>-LOG(GO_Biological_Process_2021_table[[#This Row],[Adjusted P-value]],10)</f>
        <v>0.13487587070382528</v>
      </c>
      <c r="F2573">
        <v>0</v>
      </c>
      <c r="G2573">
        <v>0</v>
      </c>
      <c r="H2573">
        <v>2.1371127995324373</v>
      </c>
      <c r="I2573">
        <v>1.8769864558724749</v>
      </c>
      <c r="J2573" s="1" t="s">
        <v>7956</v>
      </c>
    </row>
    <row r="2574" spans="1:10" x14ac:dyDescent="0.25">
      <c r="A2574" s="1" t="s">
        <v>8080</v>
      </c>
      <c r="B2574" s="1" t="s">
        <v>1467</v>
      </c>
      <c r="C2574">
        <v>0.41549636381654931</v>
      </c>
      <c r="D2574">
        <v>0.73303401771279597</v>
      </c>
      <c r="E2574">
        <f>-LOG(GO_Biological_Process_2021_table[[#This Row],[Adjusted P-value]],10)</f>
        <v>0.13487587070382528</v>
      </c>
      <c r="F2574">
        <v>0</v>
      </c>
      <c r="G2574">
        <v>0</v>
      </c>
      <c r="H2574">
        <v>2.1371127995324373</v>
      </c>
      <c r="I2574">
        <v>1.8769864558724749</v>
      </c>
      <c r="J2574" s="1" t="s">
        <v>7594</v>
      </c>
    </row>
    <row r="2575" spans="1:10" x14ac:dyDescent="0.25">
      <c r="A2575" s="1" t="s">
        <v>8081</v>
      </c>
      <c r="B2575" s="1" t="s">
        <v>1467</v>
      </c>
      <c r="C2575">
        <v>0.41549636381654931</v>
      </c>
      <c r="D2575">
        <v>0.73303401771279597</v>
      </c>
      <c r="E2575">
        <f>-LOG(GO_Biological_Process_2021_table[[#This Row],[Adjusted P-value]],10)</f>
        <v>0.13487587070382528</v>
      </c>
      <c r="F2575">
        <v>0</v>
      </c>
      <c r="G2575">
        <v>0</v>
      </c>
      <c r="H2575">
        <v>2.1371127995324373</v>
      </c>
      <c r="I2575">
        <v>1.8769864558724749</v>
      </c>
      <c r="J2575" s="1" t="s">
        <v>7347</v>
      </c>
    </row>
    <row r="2576" spans="1:10" x14ac:dyDescent="0.25">
      <c r="A2576" s="1" t="s">
        <v>8082</v>
      </c>
      <c r="B2576" s="1" t="s">
        <v>1467</v>
      </c>
      <c r="C2576">
        <v>0.41549636381654931</v>
      </c>
      <c r="D2576">
        <v>0.73303401771279597</v>
      </c>
      <c r="E2576">
        <f>-LOG(GO_Biological_Process_2021_table[[#This Row],[Adjusted P-value]],10)</f>
        <v>0.13487587070382528</v>
      </c>
      <c r="F2576">
        <v>0</v>
      </c>
      <c r="G2576">
        <v>0</v>
      </c>
      <c r="H2576">
        <v>2.1371127995324373</v>
      </c>
      <c r="I2576">
        <v>1.8769864558724749</v>
      </c>
      <c r="J2576" s="1" t="s">
        <v>2399</v>
      </c>
    </row>
    <row r="2577" spans="1:10" x14ac:dyDescent="0.25">
      <c r="A2577" s="1" t="s">
        <v>8083</v>
      </c>
      <c r="B2577" s="1" t="s">
        <v>1467</v>
      </c>
      <c r="C2577">
        <v>0.41549636381654931</v>
      </c>
      <c r="D2577">
        <v>0.73303401771279597</v>
      </c>
      <c r="E2577">
        <f>-LOG(GO_Biological_Process_2021_table[[#This Row],[Adjusted P-value]],10)</f>
        <v>0.13487587070382528</v>
      </c>
      <c r="F2577">
        <v>0</v>
      </c>
      <c r="G2577">
        <v>0</v>
      </c>
      <c r="H2577">
        <v>2.1371127995324373</v>
      </c>
      <c r="I2577">
        <v>1.8769864558724749</v>
      </c>
      <c r="J2577" s="1" t="s">
        <v>8075</v>
      </c>
    </row>
    <row r="2578" spans="1:10" x14ac:dyDescent="0.25">
      <c r="A2578" s="1" t="s">
        <v>8084</v>
      </c>
      <c r="B2578" s="1" t="s">
        <v>1467</v>
      </c>
      <c r="C2578">
        <v>0.41549636381654931</v>
      </c>
      <c r="D2578">
        <v>0.73303401771279597</v>
      </c>
      <c r="E2578">
        <f>-LOG(GO_Biological_Process_2021_table[[#This Row],[Adjusted P-value]],10)</f>
        <v>0.13487587070382528</v>
      </c>
      <c r="F2578">
        <v>0</v>
      </c>
      <c r="G2578">
        <v>0</v>
      </c>
      <c r="H2578">
        <v>2.1371127995324373</v>
      </c>
      <c r="I2578">
        <v>1.8769864558724749</v>
      </c>
      <c r="J2578" s="1" t="s">
        <v>8085</v>
      </c>
    </row>
    <row r="2579" spans="1:10" x14ac:dyDescent="0.25">
      <c r="A2579" s="1" t="s">
        <v>8086</v>
      </c>
      <c r="B2579" s="1" t="s">
        <v>1467</v>
      </c>
      <c r="C2579">
        <v>0.41549636381654931</v>
      </c>
      <c r="D2579">
        <v>0.73303401771279597</v>
      </c>
      <c r="E2579">
        <f>-LOG(GO_Biological_Process_2021_table[[#This Row],[Adjusted P-value]],10)</f>
        <v>0.13487587070382528</v>
      </c>
      <c r="F2579">
        <v>0</v>
      </c>
      <c r="G2579">
        <v>0</v>
      </c>
      <c r="H2579">
        <v>2.1371127995324373</v>
      </c>
      <c r="I2579">
        <v>1.8769864558724749</v>
      </c>
      <c r="J2579" s="1" t="s">
        <v>7968</v>
      </c>
    </row>
    <row r="2580" spans="1:10" x14ac:dyDescent="0.25">
      <c r="A2580" s="1" t="s">
        <v>8087</v>
      </c>
      <c r="B2580" s="1" t="s">
        <v>1467</v>
      </c>
      <c r="C2580">
        <v>0.41549636381654931</v>
      </c>
      <c r="D2580">
        <v>0.73303401771279597</v>
      </c>
      <c r="E2580">
        <f>-LOG(GO_Biological_Process_2021_table[[#This Row],[Adjusted P-value]],10)</f>
        <v>0.13487587070382528</v>
      </c>
      <c r="F2580">
        <v>0</v>
      </c>
      <c r="G2580">
        <v>0</v>
      </c>
      <c r="H2580">
        <v>2.1371127995324373</v>
      </c>
      <c r="I2580">
        <v>1.8769864558724749</v>
      </c>
      <c r="J2580" s="1" t="s">
        <v>8088</v>
      </c>
    </row>
    <row r="2581" spans="1:10" x14ac:dyDescent="0.25">
      <c r="A2581" s="1" t="s">
        <v>8089</v>
      </c>
      <c r="B2581" s="1" t="s">
        <v>1467</v>
      </c>
      <c r="C2581">
        <v>0.41549636381654931</v>
      </c>
      <c r="D2581">
        <v>0.73303401771279597</v>
      </c>
      <c r="E2581">
        <f>-LOG(GO_Biological_Process_2021_table[[#This Row],[Adjusted P-value]],10)</f>
        <v>0.13487587070382528</v>
      </c>
      <c r="F2581">
        <v>0</v>
      </c>
      <c r="G2581">
        <v>0</v>
      </c>
      <c r="H2581">
        <v>2.1371127995324373</v>
      </c>
      <c r="I2581">
        <v>1.8769864558724749</v>
      </c>
      <c r="J2581" s="1" t="s">
        <v>1635</v>
      </c>
    </row>
    <row r="2582" spans="1:10" x14ac:dyDescent="0.25">
      <c r="A2582" s="1" t="s">
        <v>8090</v>
      </c>
      <c r="B2582" s="1" t="s">
        <v>1467</v>
      </c>
      <c r="C2582">
        <v>0.41549636381654931</v>
      </c>
      <c r="D2582">
        <v>0.73303401771279597</v>
      </c>
      <c r="E2582">
        <f>-LOG(GO_Biological_Process_2021_table[[#This Row],[Adjusted P-value]],10)</f>
        <v>0.13487587070382528</v>
      </c>
      <c r="F2582">
        <v>0</v>
      </c>
      <c r="G2582">
        <v>0</v>
      </c>
      <c r="H2582">
        <v>2.1371127995324373</v>
      </c>
      <c r="I2582">
        <v>1.8769864558724749</v>
      </c>
      <c r="J2582" s="1" t="s">
        <v>8091</v>
      </c>
    </row>
    <row r="2583" spans="1:10" x14ac:dyDescent="0.25">
      <c r="A2583" s="1" t="s">
        <v>8092</v>
      </c>
      <c r="B2583" s="1" t="s">
        <v>1467</v>
      </c>
      <c r="C2583">
        <v>0.41549636381654931</v>
      </c>
      <c r="D2583">
        <v>0.73303401771279597</v>
      </c>
      <c r="E2583">
        <f>-LOG(GO_Biological_Process_2021_table[[#This Row],[Adjusted P-value]],10)</f>
        <v>0.13487587070382528</v>
      </c>
      <c r="F2583">
        <v>0</v>
      </c>
      <c r="G2583">
        <v>0</v>
      </c>
      <c r="H2583">
        <v>2.1371127995324373</v>
      </c>
      <c r="I2583">
        <v>1.8769864558724749</v>
      </c>
      <c r="J2583" s="1" t="s">
        <v>7438</v>
      </c>
    </row>
    <row r="2584" spans="1:10" x14ac:dyDescent="0.25">
      <c r="A2584" s="1" t="s">
        <v>8093</v>
      </c>
      <c r="B2584" s="1" t="s">
        <v>1467</v>
      </c>
      <c r="C2584">
        <v>0.41549636381654931</v>
      </c>
      <c r="D2584">
        <v>0.73303401771279597</v>
      </c>
      <c r="E2584">
        <f>-LOG(GO_Biological_Process_2021_table[[#This Row],[Adjusted P-value]],10)</f>
        <v>0.13487587070382528</v>
      </c>
      <c r="F2584">
        <v>0</v>
      </c>
      <c r="G2584">
        <v>0</v>
      </c>
      <c r="H2584">
        <v>2.1371127995324373</v>
      </c>
      <c r="I2584">
        <v>1.8769864558724749</v>
      </c>
      <c r="J2584" s="1" t="s">
        <v>8094</v>
      </c>
    </row>
    <row r="2585" spans="1:10" x14ac:dyDescent="0.25">
      <c r="A2585" s="1" t="s">
        <v>8095</v>
      </c>
      <c r="B2585" s="1" t="s">
        <v>1467</v>
      </c>
      <c r="C2585">
        <v>0.41549636381654931</v>
      </c>
      <c r="D2585">
        <v>0.73303401771279597</v>
      </c>
      <c r="E2585">
        <f>-LOG(GO_Biological_Process_2021_table[[#This Row],[Adjusted P-value]],10)</f>
        <v>0.13487587070382528</v>
      </c>
      <c r="F2585">
        <v>0</v>
      </c>
      <c r="G2585">
        <v>0</v>
      </c>
      <c r="H2585">
        <v>2.1371127995324373</v>
      </c>
      <c r="I2585">
        <v>1.8769864558724749</v>
      </c>
      <c r="J2585" s="1" t="s">
        <v>8000</v>
      </c>
    </row>
    <row r="2586" spans="1:10" x14ac:dyDescent="0.25">
      <c r="A2586" s="1" t="s">
        <v>8096</v>
      </c>
      <c r="B2586" s="1" t="s">
        <v>1467</v>
      </c>
      <c r="C2586">
        <v>0.41549636381654931</v>
      </c>
      <c r="D2586">
        <v>0.73303401771279597</v>
      </c>
      <c r="E2586">
        <f>-LOG(GO_Biological_Process_2021_table[[#This Row],[Adjusted P-value]],10)</f>
        <v>0.13487587070382528</v>
      </c>
      <c r="F2586">
        <v>0</v>
      </c>
      <c r="G2586">
        <v>0</v>
      </c>
      <c r="H2586">
        <v>2.1371127995324373</v>
      </c>
      <c r="I2586">
        <v>1.8769864558724749</v>
      </c>
      <c r="J2586" s="1" t="s">
        <v>1973</v>
      </c>
    </row>
    <row r="2587" spans="1:10" x14ac:dyDescent="0.25">
      <c r="A2587" s="1" t="s">
        <v>8097</v>
      </c>
      <c r="B2587" s="1" t="s">
        <v>1467</v>
      </c>
      <c r="C2587">
        <v>0.41549636381654931</v>
      </c>
      <c r="D2587">
        <v>0.73303401771279597</v>
      </c>
      <c r="E2587">
        <f>-LOG(GO_Biological_Process_2021_table[[#This Row],[Adjusted P-value]],10)</f>
        <v>0.13487587070382528</v>
      </c>
      <c r="F2587">
        <v>0</v>
      </c>
      <c r="G2587">
        <v>0</v>
      </c>
      <c r="H2587">
        <v>2.1371127995324373</v>
      </c>
      <c r="I2587">
        <v>1.8769864558724749</v>
      </c>
      <c r="J2587" s="1" t="s">
        <v>8098</v>
      </c>
    </row>
    <row r="2588" spans="1:10" x14ac:dyDescent="0.25">
      <c r="A2588" s="1" t="s">
        <v>8099</v>
      </c>
      <c r="B2588" s="1" t="s">
        <v>1467</v>
      </c>
      <c r="C2588">
        <v>0.41549636381654931</v>
      </c>
      <c r="D2588">
        <v>0.73303401771279597</v>
      </c>
      <c r="E2588">
        <f>-LOG(GO_Biological_Process_2021_table[[#This Row],[Adjusted P-value]],10)</f>
        <v>0.13487587070382528</v>
      </c>
      <c r="F2588">
        <v>0</v>
      </c>
      <c r="G2588">
        <v>0</v>
      </c>
      <c r="H2588">
        <v>2.1371127995324373</v>
      </c>
      <c r="I2588">
        <v>1.8769864558724749</v>
      </c>
      <c r="J2588" s="1" t="s">
        <v>7499</v>
      </c>
    </row>
    <row r="2589" spans="1:10" x14ac:dyDescent="0.25">
      <c r="A2589" s="1" t="s">
        <v>8100</v>
      </c>
      <c r="B2589" s="1" t="s">
        <v>1467</v>
      </c>
      <c r="C2589">
        <v>0.41549636381654931</v>
      </c>
      <c r="D2589">
        <v>0.73303401771279597</v>
      </c>
      <c r="E2589">
        <f>-LOG(GO_Biological_Process_2021_table[[#This Row],[Adjusted P-value]],10)</f>
        <v>0.13487587070382528</v>
      </c>
      <c r="F2589">
        <v>0</v>
      </c>
      <c r="G2589">
        <v>0</v>
      </c>
      <c r="H2589">
        <v>2.1371127995324373</v>
      </c>
      <c r="I2589">
        <v>1.8769864558724749</v>
      </c>
      <c r="J2589" s="1" t="s">
        <v>8101</v>
      </c>
    </row>
    <row r="2590" spans="1:10" x14ac:dyDescent="0.25">
      <c r="A2590" s="1" t="s">
        <v>8102</v>
      </c>
      <c r="B2590" s="1" t="s">
        <v>1467</v>
      </c>
      <c r="C2590">
        <v>0.41549636381654931</v>
      </c>
      <c r="D2590">
        <v>0.73303401771279597</v>
      </c>
      <c r="E2590">
        <f>-LOG(GO_Biological_Process_2021_table[[#This Row],[Adjusted P-value]],10)</f>
        <v>0.13487587070382528</v>
      </c>
      <c r="F2590">
        <v>0</v>
      </c>
      <c r="G2590">
        <v>0</v>
      </c>
      <c r="H2590">
        <v>2.1371127995324373</v>
      </c>
      <c r="I2590">
        <v>1.8769864558724749</v>
      </c>
      <c r="J2590" s="1" t="s">
        <v>8103</v>
      </c>
    </row>
    <row r="2591" spans="1:10" x14ac:dyDescent="0.25">
      <c r="A2591" s="1" t="s">
        <v>8104</v>
      </c>
      <c r="B2591" s="1" t="s">
        <v>1467</v>
      </c>
      <c r="C2591">
        <v>0.41549636381654931</v>
      </c>
      <c r="D2591">
        <v>0.73303401771279597</v>
      </c>
      <c r="E2591">
        <f>-LOG(GO_Biological_Process_2021_table[[#This Row],[Adjusted P-value]],10)</f>
        <v>0.13487587070382528</v>
      </c>
      <c r="F2591">
        <v>0</v>
      </c>
      <c r="G2591">
        <v>0</v>
      </c>
      <c r="H2591">
        <v>2.1371127995324373</v>
      </c>
      <c r="I2591">
        <v>1.8769864558724749</v>
      </c>
      <c r="J2591" s="1" t="s">
        <v>7365</v>
      </c>
    </row>
    <row r="2592" spans="1:10" x14ac:dyDescent="0.25">
      <c r="A2592" s="1" t="s">
        <v>8105</v>
      </c>
      <c r="B2592" s="1" t="s">
        <v>1467</v>
      </c>
      <c r="C2592">
        <v>0.41549636381654931</v>
      </c>
      <c r="D2592">
        <v>0.73303401771279597</v>
      </c>
      <c r="E2592">
        <f>-LOG(GO_Biological_Process_2021_table[[#This Row],[Adjusted P-value]],10)</f>
        <v>0.13487587070382528</v>
      </c>
      <c r="F2592">
        <v>0</v>
      </c>
      <c r="G2592">
        <v>0</v>
      </c>
      <c r="H2592">
        <v>2.1371127995324373</v>
      </c>
      <c r="I2592">
        <v>1.8769864558724749</v>
      </c>
      <c r="J2592" s="1" t="s">
        <v>2450</v>
      </c>
    </row>
    <row r="2593" spans="1:10" x14ac:dyDescent="0.25">
      <c r="A2593" s="1" t="s">
        <v>8106</v>
      </c>
      <c r="B2593" s="1" t="s">
        <v>1467</v>
      </c>
      <c r="C2593">
        <v>0.41549636381654931</v>
      </c>
      <c r="D2593">
        <v>0.73303401771279597</v>
      </c>
      <c r="E2593">
        <f>-LOG(GO_Biological_Process_2021_table[[#This Row],[Adjusted P-value]],10)</f>
        <v>0.13487587070382528</v>
      </c>
      <c r="F2593">
        <v>0</v>
      </c>
      <c r="G2593">
        <v>0</v>
      </c>
      <c r="H2593">
        <v>2.1371127995324373</v>
      </c>
      <c r="I2593">
        <v>1.8769864558724749</v>
      </c>
      <c r="J2593" s="1" t="s">
        <v>8068</v>
      </c>
    </row>
    <row r="2594" spans="1:10" x14ac:dyDescent="0.25">
      <c r="A2594" s="1" t="s">
        <v>8107</v>
      </c>
      <c r="B2594" s="1" t="s">
        <v>1467</v>
      </c>
      <c r="C2594">
        <v>0.41549636381654931</v>
      </c>
      <c r="D2594">
        <v>0.73303401771279597</v>
      </c>
      <c r="E2594">
        <f>-LOG(GO_Biological_Process_2021_table[[#This Row],[Adjusted P-value]],10)</f>
        <v>0.13487587070382528</v>
      </c>
      <c r="F2594">
        <v>0</v>
      </c>
      <c r="G2594">
        <v>0</v>
      </c>
      <c r="H2594">
        <v>2.1371127995324373</v>
      </c>
      <c r="I2594">
        <v>1.8769864558724749</v>
      </c>
      <c r="J2594" s="1" t="s">
        <v>8108</v>
      </c>
    </row>
    <row r="2595" spans="1:10" x14ac:dyDescent="0.25">
      <c r="A2595" s="1" t="s">
        <v>8109</v>
      </c>
      <c r="B2595" s="1" t="s">
        <v>1467</v>
      </c>
      <c r="C2595">
        <v>0.41549636381654931</v>
      </c>
      <c r="D2595">
        <v>0.73303401771279597</v>
      </c>
      <c r="E2595">
        <f>-LOG(GO_Biological_Process_2021_table[[#This Row],[Adjusted P-value]],10)</f>
        <v>0.13487587070382528</v>
      </c>
      <c r="F2595">
        <v>0</v>
      </c>
      <c r="G2595">
        <v>0</v>
      </c>
      <c r="H2595">
        <v>2.1371127995324373</v>
      </c>
      <c r="I2595">
        <v>1.8769864558724749</v>
      </c>
      <c r="J2595" s="1" t="s">
        <v>7456</v>
      </c>
    </row>
    <row r="2596" spans="1:10" x14ac:dyDescent="0.25">
      <c r="A2596" s="1" t="s">
        <v>8110</v>
      </c>
      <c r="B2596" s="1" t="s">
        <v>1467</v>
      </c>
      <c r="C2596">
        <v>0.41549636381654931</v>
      </c>
      <c r="D2596">
        <v>0.73303401771279597</v>
      </c>
      <c r="E2596">
        <f>-LOG(GO_Biological_Process_2021_table[[#This Row],[Adjusted P-value]],10)</f>
        <v>0.13487587070382528</v>
      </c>
      <c r="F2596">
        <v>0</v>
      </c>
      <c r="G2596">
        <v>0</v>
      </c>
      <c r="H2596">
        <v>2.1371127995324373</v>
      </c>
      <c r="I2596">
        <v>1.8769864558724749</v>
      </c>
      <c r="J2596" s="1" t="s">
        <v>8111</v>
      </c>
    </row>
    <row r="2597" spans="1:10" x14ac:dyDescent="0.25">
      <c r="A2597" s="1" t="s">
        <v>8112</v>
      </c>
      <c r="B2597" s="1" t="s">
        <v>1467</v>
      </c>
      <c r="C2597">
        <v>0.41549636381654931</v>
      </c>
      <c r="D2597">
        <v>0.73303401771279597</v>
      </c>
      <c r="E2597">
        <f>-LOG(GO_Biological_Process_2021_table[[#This Row],[Adjusted P-value]],10)</f>
        <v>0.13487587070382528</v>
      </c>
      <c r="F2597">
        <v>0</v>
      </c>
      <c r="G2597">
        <v>0</v>
      </c>
      <c r="H2597">
        <v>2.1371127995324373</v>
      </c>
      <c r="I2597">
        <v>1.8769864558724749</v>
      </c>
      <c r="J2597" s="1" t="s">
        <v>1621</v>
      </c>
    </row>
    <row r="2598" spans="1:10" x14ac:dyDescent="0.25">
      <c r="A2598" s="1" t="s">
        <v>8113</v>
      </c>
      <c r="B2598" s="1" t="s">
        <v>1467</v>
      </c>
      <c r="C2598">
        <v>0.41549636381654931</v>
      </c>
      <c r="D2598">
        <v>0.73303401771279597</v>
      </c>
      <c r="E2598">
        <f>-LOG(GO_Biological_Process_2021_table[[#This Row],[Adjusted P-value]],10)</f>
        <v>0.13487587070382528</v>
      </c>
      <c r="F2598">
        <v>0</v>
      </c>
      <c r="G2598">
        <v>0</v>
      </c>
      <c r="H2598">
        <v>2.1371127995324373</v>
      </c>
      <c r="I2598">
        <v>1.8769864558724749</v>
      </c>
      <c r="J2598" s="1" t="s">
        <v>8114</v>
      </c>
    </row>
    <row r="2599" spans="1:10" x14ac:dyDescent="0.25">
      <c r="A2599" s="1" t="s">
        <v>8115</v>
      </c>
      <c r="B2599" s="1" t="s">
        <v>1467</v>
      </c>
      <c r="C2599">
        <v>0.41549636381654931</v>
      </c>
      <c r="D2599">
        <v>0.73303401771279597</v>
      </c>
      <c r="E2599">
        <f>-LOG(GO_Biological_Process_2021_table[[#This Row],[Adjusted P-value]],10)</f>
        <v>0.13487587070382528</v>
      </c>
      <c r="F2599">
        <v>0</v>
      </c>
      <c r="G2599">
        <v>0</v>
      </c>
      <c r="H2599">
        <v>2.1371127995324373</v>
      </c>
      <c r="I2599">
        <v>1.8769864558724749</v>
      </c>
      <c r="J2599" s="1" t="s">
        <v>2639</v>
      </c>
    </row>
    <row r="2600" spans="1:10" x14ac:dyDescent="0.25">
      <c r="A2600" s="1" t="s">
        <v>8116</v>
      </c>
      <c r="B2600" s="1" t="s">
        <v>1467</v>
      </c>
      <c r="C2600">
        <v>0.41549636381654931</v>
      </c>
      <c r="D2600">
        <v>0.73303401771279597</v>
      </c>
      <c r="E2600">
        <f>-LOG(GO_Biological_Process_2021_table[[#This Row],[Adjusted P-value]],10)</f>
        <v>0.13487587070382528</v>
      </c>
      <c r="F2600">
        <v>0</v>
      </c>
      <c r="G2600">
        <v>0</v>
      </c>
      <c r="H2600">
        <v>2.1371127995324373</v>
      </c>
      <c r="I2600">
        <v>1.8769864558724749</v>
      </c>
      <c r="J2600" s="1" t="s">
        <v>8044</v>
      </c>
    </row>
    <row r="2601" spans="1:10" x14ac:dyDescent="0.25">
      <c r="A2601" s="1" t="s">
        <v>8117</v>
      </c>
      <c r="B2601" s="1" t="s">
        <v>1467</v>
      </c>
      <c r="C2601">
        <v>0.41549636381654931</v>
      </c>
      <c r="D2601">
        <v>0.73303401771279597</v>
      </c>
      <c r="E2601">
        <f>-LOG(GO_Biological_Process_2021_table[[#This Row],[Adjusted P-value]],10)</f>
        <v>0.13487587070382528</v>
      </c>
      <c r="F2601">
        <v>0</v>
      </c>
      <c r="G2601">
        <v>0</v>
      </c>
      <c r="H2601">
        <v>2.1371127995324373</v>
      </c>
      <c r="I2601">
        <v>1.8769864558724749</v>
      </c>
      <c r="J2601" s="1" t="s">
        <v>8044</v>
      </c>
    </row>
    <row r="2602" spans="1:10" x14ac:dyDescent="0.25">
      <c r="A2602" s="1" t="s">
        <v>8118</v>
      </c>
      <c r="B2602" s="1" t="s">
        <v>1467</v>
      </c>
      <c r="C2602">
        <v>0.41549636381654931</v>
      </c>
      <c r="D2602">
        <v>0.73303401771279597</v>
      </c>
      <c r="E2602">
        <f>-LOG(GO_Biological_Process_2021_table[[#This Row],[Adjusted P-value]],10)</f>
        <v>0.13487587070382528</v>
      </c>
      <c r="F2602">
        <v>0</v>
      </c>
      <c r="G2602">
        <v>0</v>
      </c>
      <c r="H2602">
        <v>2.1371127995324373</v>
      </c>
      <c r="I2602">
        <v>1.8769864558724749</v>
      </c>
      <c r="J2602" s="1" t="s">
        <v>8119</v>
      </c>
    </row>
    <row r="2603" spans="1:10" x14ac:dyDescent="0.25">
      <c r="A2603" s="1" t="s">
        <v>8120</v>
      </c>
      <c r="B2603" s="1" t="s">
        <v>1467</v>
      </c>
      <c r="C2603">
        <v>0.41549636381654931</v>
      </c>
      <c r="D2603">
        <v>0.73303401771279597</v>
      </c>
      <c r="E2603">
        <f>-LOG(GO_Biological_Process_2021_table[[#This Row],[Adjusted P-value]],10)</f>
        <v>0.13487587070382528</v>
      </c>
      <c r="F2603">
        <v>0</v>
      </c>
      <c r="G2603">
        <v>0</v>
      </c>
      <c r="H2603">
        <v>2.1371127995324373</v>
      </c>
      <c r="I2603">
        <v>1.8769864558724749</v>
      </c>
      <c r="J2603" s="1" t="s">
        <v>7367</v>
      </c>
    </row>
    <row r="2604" spans="1:10" x14ac:dyDescent="0.25">
      <c r="A2604" s="1" t="s">
        <v>8121</v>
      </c>
      <c r="B2604" s="1" t="s">
        <v>1467</v>
      </c>
      <c r="C2604">
        <v>0.41549636381654931</v>
      </c>
      <c r="D2604">
        <v>0.73303401771279597</v>
      </c>
      <c r="E2604">
        <f>-LOG(GO_Biological_Process_2021_table[[#This Row],[Adjusted P-value]],10)</f>
        <v>0.13487587070382528</v>
      </c>
      <c r="F2604">
        <v>0</v>
      </c>
      <c r="G2604">
        <v>0</v>
      </c>
      <c r="H2604">
        <v>2.1371127995324373</v>
      </c>
      <c r="I2604">
        <v>1.8769864558724749</v>
      </c>
      <c r="J2604" s="1" t="s">
        <v>8122</v>
      </c>
    </row>
    <row r="2605" spans="1:10" x14ac:dyDescent="0.25">
      <c r="A2605" s="1" t="s">
        <v>8123</v>
      </c>
      <c r="B2605" s="1" t="s">
        <v>1467</v>
      </c>
      <c r="C2605">
        <v>0.41549636381654931</v>
      </c>
      <c r="D2605">
        <v>0.73303401771279597</v>
      </c>
      <c r="E2605">
        <f>-LOG(GO_Biological_Process_2021_table[[#This Row],[Adjusted P-value]],10)</f>
        <v>0.13487587070382528</v>
      </c>
      <c r="F2605">
        <v>0</v>
      </c>
      <c r="G2605">
        <v>0</v>
      </c>
      <c r="H2605">
        <v>2.1371127995324373</v>
      </c>
      <c r="I2605">
        <v>1.8769864558724749</v>
      </c>
      <c r="J2605" s="1" t="s">
        <v>7531</v>
      </c>
    </row>
    <row r="2606" spans="1:10" x14ac:dyDescent="0.25">
      <c r="A2606" s="1" t="s">
        <v>8124</v>
      </c>
      <c r="B2606" s="1" t="s">
        <v>1467</v>
      </c>
      <c r="C2606">
        <v>0.41549636381654931</v>
      </c>
      <c r="D2606">
        <v>0.73303401771279597</v>
      </c>
      <c r="E2606">
        <f>-LOG(GO_Biological_Process_2021_table[[#This Row],[Adjusted P-value]],10)</f>
        <v>0.13487587070382528</v>
      </c>
      <c r="F2606">
        <v>0</v>
      </c>
      <c r="G2606">
        <v>0</v>
      </c>
      <c r="H2606">
        <v>2.1371127995324373</v>
      </c>
      <c r="I2606">
        <v>1.8769864558724749</v>
      </c>
      <c r="J2606" s="1" t="s">
        <v>8125</v>
      </c>
    </row>
    <row r="2607" spans="1:10" x14ac:dyDescent="0.25">
      <c r="A2607" s="1" t="s">
        <v>8126</v>
      </c>
      <c r="B2607" s="1" t="s">
        <v>1467</v>
      </c>
      <c r="C2607">
        <v>0.41549636381654931</v>
      </c>
      <c r="D2607">
        <v>0.73303401771279597</v>
      </c>
      <c r="E2607">
        <f>-LOG(GO_Biological_Process_2021_table[[#This Row],[Adjusted P-value]],10)</f>
        <v>0.13487587070382528</v>
      </c>
      <c r="F2607">
        <v>0</v>
      </c>
      <c r="G2607">
        <v>0</v>
      </c>
      <c r="H2607">
        <v>2.1371127995324373</v>
      </c>
      <c r="I2607">
        <v>1.8769864558724749</v>
      </c>
      <c r="J2607" s="1" t="s">
        <v>8127</v>
      </c>
    </row>
    <row r="2608" spans="1:10" x14ac:dyDescent="0.25">
      <c r="A2608" s="1" t="s">
        <v>8128</v>
      </c>
      <c r="B2608" s="1" t="s">
        <v>1467</v>
      </c>
      <c r="C2608">
        <v>0.41549636381654931</v>
      </c>
      <c r="D2608">
        <v>0.73303401771279597</v>
      </c>
      <c r="E2608">
        <f>-LOG(GO_Biological_Process_2021_table[[#This Row],[Adjusted P-value]],10)</f>
        <v>0.13487587070382528</v>
      </c>
      <c r="F2608">
        <v>0</v>
      </c>
      <c r="G2608">
        <v>0</v>
      </c>
      <c r="H2608">
        <v>2.1371127995324373</v>
      </c>
      <c r="I2608">
        <v>1.8769864558724749</v>
      </c>
      <c r="J2608" s="1" t="s">
        <v>8119</v>
      </c>
    </row>
    <row r="2609" spans="1:10" x14ac:dyDescent="0.25">
      <c r="A2609" s="1" t="s">
        <v>8129</v>
      </c>
      <c r="B2609" s="1" t="s">
        <v>1467</v>
      </c>
      <c r="C2609">
        <v>0.41549636381654931</v>
      </c>
      <c r="D2609">
        <v>0.73303401771279597</v>
      </c>
      <c r="E2609">
        <f>-LOG(GO_Biological_Process_2021_table[[#This Row],[Adjusted P-value]],10)</f>
        <v>0.13487587070382528</v>
      </c>
      <c r="F2609">
        <v>0</v>
      </c>
      <c r="G2609">
        <v>0</v>
      </c>
      <c r="H2609">
        <v>2.1371127995324373</v>
      </c>
      <c r="I2609">
        <v>1.8769864558724749</v>
      </c>
      <c r="J2609" s="1" t="s">
        <v>7386</v>
      </c>
    </row>
    <row r="2610" spans="1:10" x14ac:dyDescent="0.25">
      <c r="A2610" s="1" t="s">
        <v>8130</v>
      </c>
      <c r="B2610" s="1" t="s">
        <v>1467</v>
      </c>
      <c r="C2610">
        <v>0.41549636381654931</v>
      </c>
      <c r="D2610">
        <v>0.73303401771279597</v>
      </c>
      <c r="E2610">
        <f>-LOG(GO_Biological_Process_2021_table[[#This Row],[Adjusted P-value]],10)</f>
        <v>0.13487587070382528</v>
      </c>
      <c r="F2610">
        <v>0</v>
      </c>
      <c r="G2610">
        <v>0</v>
      </c>
      <c r="H2610">
        <v>2.1371127995324373</v>
      </c>
      <c r="I2610">
        <v>1.8769864558724749</v>
      </c>
      <c r="J2610" s="1" t="s">
        <v>1284</v>
      </c>
    </row>
    <row r="2611" spans="1:10" x14ac:dyDescent="0.25">
      <c r="A2611" s="1" t="s">
        <v>8131</v>
      </c>
      <c r="B2611" s="1" t="s">
        <v>1467</v>
      </c>
      <c r="C2611">
        <v>0.41549636381654931</v>
      </c>
      <c r="D2611">
        <v>0.73303401771279597</v>
      </c>
      <c r="E2611">
        <f>-LOG(GO_Biological_Process_2021_table[[#This Row],[Adjusted P-value]],10)</f>
        <v>0.13487587070382528</v>
      </c>
      <c r="F2611">
        <v>0</v>
      </c>
      <c r="G2611">
        <v>0</v>
      </c>
      <c r="H2611">
        <v>2.1371127995324373</v>
      </c>
      <c r="I2611">
        <v>1.8769864558724749</v>
      </c>
      <c r="J2611" s="1" t="s">
        <v>2529</v>
      </c>
    </row>
    <row r="2612" spans="1:10" x14ac:dyDescent="0.25">
      <c r="A2612" s="1" t="s">
        <v>8132</v>
      </c>
      <c r="B2612" s="1" t="s">
        <v>1467</v>
      </c>
      <c r="C2612">
        <v>0.41549636381654931</v>
      </c>
      <c r="D2612">
        <v>0.73303401771279597</v>
      </c>
      <c r="E2612">
        <f>-LOG(GO_Biological_Process_2021_table[[#This Row],[Adjusted P-value]],10)</f>
        <v>0.13487587070382528</v>
      </c>
      <c r="F2612">
        <v>0</v>
      </c>
      <c r="G2612">
        <v>0</v>
      </c>
      <c r="H2612">
        <v>2.1371127995324373</v>
      </c>
      <c r="I2612">
        <v>1.8769864558724749</v>
      </c>
      <c r="J2612" s="1" t="s">
        <v>7968</v>
      </c>
    </row>
    <row r="2613" spans="1:10" x14ac:dyDescent="0.25">
      <c r="A2613" s="1" t="s">
        <v>8133</v>
      </c>
      <c r="B2613" s="1" t="s">
        <v>1467</v>
      </c>
      <c r="C2613">
        <v>0.41549636381654931</v>
      </c>
      <c r="D2613">
        <v>0.73303401771279597</v>
      </c>
      <c r="E2613">
        <f>-LOG(GO_Biological_Process_2021_table[[#This Row],[Adjusted P-value]],10)</f>
        <v>0.13487587070382528</v>
      </c>
      <c r="F2613">
        <v>0</v>
      </c>
      <c r="G2613">
        <v>0</v>
      </c>
      <c r="H2613">
        <v>2.1371127995324373</v>
      </c>
      <c r="I2613">
        <v>1.8769864558724749</v>
      </c>
      <c r="J2613" s="1" t="s">
        <v>2642</v>
      </c>
    </row>
    <row r="2614" spans="1:10" x14ac:dyDescent="0.25">
      <c r="A2614" s="1" t="s">
        <v>8134</v>
      </c>
      <c r="B2614" s="1" t="s">
        <v>1467</v>
      </c>
      <c r="C2614">
        <v>0.41549636381654931</v>
      </c>
      <c r="D2614">
        <v>0.73303401771279597</v>
      </c>
      <c r="E2614">
        <f>-LOG(GO_Biological_Process_2021_table[[#This Row],[Adjusted P-value]],10)</f>
        <v>0.13487587070382528</v>
      </c>
      <c r="F2614">
        <v>0</v>
      </c>
      <c r="G2614">
        <v>0</v>
      </c>
      <c r="H2614">
        <v>2.1371127995324373</v>
      </c>
      <c r="I2614">
        <v>1.8769864558724749</v>
      </c>
      <c r="J2614" s="1" t="s">
        <v>2531</v>
      </c>
    </row>
    <row r="2615" spans="1:10" x14ac:dyDescent="0.25">
      <c r="A2615" s="1" t="s">
        <v>8135</v>
      </c>
      <c r="B2615" s="1" t="s">
        <v>1467</v>
      </c>
      <c r="C2615">
        <v>0.41549636381654931</v>
      </c>
      <c r="D2615">
        <v>0.73303401771279597</v>
      </c>
      <c r="E2615">
        <f>-LOG(GO_Biological_Process_2021_table[[#This Row],[Adjusted P-value]],10)</f>
        <v>0.13487587070382528</v>
      </c>
      <c r="F2615">
        <v>0</v>
      </c>
      <c r="G2615">
        <v>0</v>
      </c>
      <c r="H2615">
        <v>2.1371127995324373</v>
      </c>
      <c r="I2615">
        <v>1.8769864558724749</v>
      </c>
      <c r="J2615" s="1" t="s">
        <v>8136</v>
      </c>
    </row>
    <row r="2616" spans="1:10" x14ac:dyDescent="0.25">
      <c r="A2616" s="1" t="s">
        <v>8137</v>
      </c>
      <c r="B2616" s="1" t="s">
        <v>1467</v>
      </c>
      <c r="C2616">
        <v>0.41549636381654931</v>
      </c>
      <c r="D2616">
        <v>0.73303401771279597</v>
      </c>
      <c r="E2616">
        <f>-LOG(GO_Biological_Process_2021_table[[#This Row],[Adjusted P-value]],10)</f>
        <v>0.13487587070382528</v>
      </c>
      <c r="F2616">
        <v>0</v>
      </c>
      <c r="G2616">
        <v>0</v>
      </c>
      <c r="H2616">
        <v>2.1371127995324373</v>
      </c>
      <c r="I2616">
        <v>1.8769864558724749</v>
      </c>
      <c r="J2616" s="1" t="s">
        <v>7356</v>
      </c>
    </row>
    <row r="2617" spans="1:10" x14ac:dyDescent="0.25">
      <c r="A2617" s="1" t="s">
        <v>8138</v>
      </c>
      <c r="B2617" s="1" t="s">
        <v>1467</v>
      </c>
      <c r="C2617">
        <v>0.41549636381654931</v>
      </c>
      <c r="D2617">
        <v>0.73303401771279597</v>
      </c>
      <c r="E2617">
        <f>-LOG(GO_Biological_Process_2021_table[[#This Row],[Adjusted P-value]],10)</f>
        <v>0.13487587070382528</v>
      </c>
      <c r="F2617">
        <v>0</v>
      </c>
      <c r="G2617">
        <v>0</v>
      </c>
      <c r="H2617">
        <v>2.1371127995324373</v>
      </c>
      <c r="I2617">
        <v>1.8769864558724749</v>
      </c>
      <c r="J2617" s="1" t="s">
        <v>2617</v>
      </c>
    </row>
    <row r="2618" spans="1:10" x14ac:dyDescent="0.25">
      <c r="A2618" s="1" t="s">
        <v>8139</v>
      </c>
      <c r="B2618" s="1" t="s">
        <v>1467</v>
      </c>
      <c r="C2618">
        <v>0.41549636381654931</v>
      </c>
      <c r="D2618">
        <v>0.73303401771279597</v>
      </c>
      <c r="E2618">
        <f>-LOG(GO_Biological_Process_2021_table[[#This Row],[Adjusted P-value]],10)</f>
        <v>0.13487587070382528</v>
      </c>
      <c r="F2618">
        <v>0</v>
      </c>
      <c r="G2618">
        <v>0</v>
      </c>
      <c r="H2618">
        <v>2.1371127995324373</v>
      </c>
      <c r="I2618">
        <v>1.8769864558724749</v>
      </c>
      <c r="J2618" s="1" t="s">
        <v>8140</v>
      </c>
    </row>
    <row r="2619" spans="1:10" x14ac:dyDescent="0.25">
      <c r="A2619" s="1" t="s">
        <v>8141</v>
      </c>
      <c r="B2619" s="1" t="s">
        <v>1467</v>
      </c>
      <c r="C2619">
        <v>0.41549636381654931</v>
      </c>
      <c r="D2619">
        <v>0.73303401771279597</v>
      </c>
      <c r="E2619">
        <f>-LOG(GO_Biological_Process_2021_table[[#This Row],[Adjusted P-value]],10)</f>
        <v>0.13487587070382528</v>
      </c>
      <c r="F2619">
        <v>0</v>
      </c>
      <c r="G2619">
        <v>0</v>
      </c>
      <c r="H2619">
        <v>2.1371127995324373</v>
      </c>
      <c r="I2619">
        <v>1.8769864558724749</v>
      </c>
      <c r="J2619" s="1" t="s">
        <v>7556</v>
      </c>
    </row>
    <row r="2620" spans="1:10" x14ac:dyDescent="0.25">
      <c r="A2620" s="1" t="s">
        <v>8142</v>
      </c>
      <c r="B2620" s="1" t="s">
        <v>1467</v>
      </c>
      <c r="C2620">
        <v>0.41549636381654931</v>
      </c>
      <c r="D2620">
        <v>0.73303401771279597</v>
      </c>
      <c r="E2620">
        <f>-LOG(GO_Biological_Process_2021_table[[#This Row],[Adjusted P-value]],10)</f>
        <v>0.13487587070382528</v>
      </c>
      <c r="F2620">
        <v>0</v>
      </c>
      <c r="G2620">
        <v>0</v>
      </c>
      <c r="H2620">
        <v>2.1371127995324373</v>
      </c>
      <c r="I2620">
        <v>1.8769864558724749</v>
      </c>
      <c r="J2620" s="1" t="s">
        <v>8143</v>
      </c>
    </row>
    <row r="2621" spans="1:10" x14ac:dyDescent="0.25">
      <c r="A2621" s="1" t="s">
        <v>8144</v>
      </c>
      <c r="B2621" s="1" t="s">
        <v>1467</v>
      </c>
      <c r="C2621">
        <v>0.41549636381654931</v>
      </c>
      <c r="D2621">
        <v>0.73303401771279597</v>
      </c>
      <c r="E2621">
        <f>-LOG(GO_Biological_Process_2021_table[[#This Row],[Adjusted P-value]],10)</f>
        <v>0.13487587070382528</v>
      </c>
      <c r="F2621">
        <v>0</v>
      </c>
      <c r="G2621">
        <v>0</v>
      </c>
      <c r="H2621">
        <v>2.1371127995324373</v>
      </c>
      <c r="I2621">
        <v>1.8769864558724749</v>
      </c>
      <c r="J2621" s="1" t="s">
        <v>8145</v>
      </c>
    </row>
    <row r="2622" spans="1:10" x14ac:dyDescent="0.25">
      <c r="A2622" s="1" t="s">
        <v>8146</v>
      </c>
      <c r="B2622" s="1" t="s">
        <v>1467</v>
      </c>
      <c r="C2622">
        <v>0.41549636381654931</v>
      </c>
      <c r="D2622">
        <v>0.73303401771279597</v>
      </c>
      <c r="E2622">
        <f>-LOG(GO_Biological_Process_2021_table[[#This Row],[Adjusted P-value]],10)</f>
        <v>0.13487587070382528</v>
      </c>
      <c r="F2622">
        <v>0</v>
      </c>
      <c r="G2622">
        <v>0</v>
      </c>
      <c r="H2622">
        <v>2.1371127995324373</v>
      </c>
      <c r="I2622">
        <v>1.8769864558724749</v>
      </c>
      <c r="J2622" s="1" t="s">
        <v>2399</v>
      </c>
    </row>
    <row r="2623" spans="1:10" x14ac:dyDescent="0.25">
      <c r="A2623" s="1" t="s">
        <v>8147</v>
      </c>
      <c r="B2623" s="1" t="s">
        <v>1467</v>
      </c>
      <c r="C2623">
        <v>0.41549636381654931</v>
      </c>
      <c r="D2623">
        <v>0.73303401771279597</v>
      </c>
      <c r="E2623">
        <f>-LOG(GO_Biological_Process_2021_table[[#This Row],[Adjusted P-value]],10)</f>
        <v>0.13487587070382528</v>
      </c>
      <c r="F2623">
        <v>0</v>
      </c>
      <c r="G2623">
        <v>0</v>
      </c>
      <c r="H2623">
        <v>2.1371127995324373</v>
      </c>
      <c r="I2623">
        <v>1.8769864558724749</v>
      </c>
      <c r="J2623" s="1" t="s">
        <v>2204</v>
      </c>
    </row>
    <row r="2624" spans="1:10" x14ac:dyDescent="0.25">
      <c r="A2624" s="1" t="s">
        <v>8148</v>
      </c>
      <c r="B2624" s="1" t="s">
        <v>1467</v>
      </c>
      <c r="C2624">
        <v>0.41549636381654931</v>
      </c>
      <c r="D2624">
        <v>0.73303401771279597</v>
      </c>
      <c r="E2624">
        <f>-LOG(GO_Biological_Process_2021_table[[#This Row],[Adjusted P-value]],10)</f>
        <v>0.13487587070382528</v>
      </c>
      <c r="F2624">
        <v>0</v>
      </c>
      <c r="G2624">
        <v>0</v>
      </c>
      <c r="H2624">
        <v>2.1371127995324373</v>
      </c>
      <c r="I2624">
        <v>1.8769864558724749</v>
      </c>
      <c r="J2624" s="1" t="s">
        <v>1725</v>
      </c>
    </row>
    <row r="2625" spans="1:10" x14ac:dyDescent="0.25">
      <c r="A2625" s="1" t="s">
        <v>8149</v>
      </c>
      <c r="B2625" s="1" t="s">
        <v>1467</v>
      </c>
      <c r="C2625">
        <v>0.41549636381654931</v>
      </c>
      <c r="D2625">
        <v>0.73303401771279597</v>
      </c>
      <c r="E2625">
        <f>-LOG(GO_Biological_Process_2021_table[[#This Row],[Adjusted P-value]],10)</f>
        <v>0.13487587070382528</v>
      </c>
      <c r="F2625">
        <v>0</v>
      </c>
      <c r="G2625">
        <v>0</v>
      </c>
      <c r="H2625">
        <v>2.1371127995324373</v>
      </c>
      <c r="I2625">
        <v>1.8769864558724749</v>
      </c>
      <c r="J2625" s="1" t="s">
        <v>8150</v>
      </c>
    </row>
    <row r="2626" spans="1:10" x14ac:dyDescent="0.25">
      <c r="A2626" s="1" t="s">
        <v>8151</v>
      </c>
      <c r="B2626" s="1" t="s">
        <v>1467</v>
      </c>
      <c r="C2626">
        <v>0.41549636381654931</v>
      </c>
      <c r="D2626">
        <v>0.73303401771279597</v>
      </c>
      <c r="E2626">
        <f>-LOG(GO_Biological_Process_2021_table[[#This Row],[Adjusted P-value]],10)</f>
        <v>0.13487587070382528</v>
      </c>
      <c r="F2626">
        <v>0</v>
      </c>
      <c r="G2626">
        <v>0</v>
      </c>
      <c r="H2626">
        <v>2.1371127995324373</v>
      </c>
      <c r="I2626">
        <v>1.8769864558724749</v>
      </c>
      <c r="J2626" s="1" t="s">
        <v>8152</v>
      </c>
    </row>
    <row r="2627" spans="1:10" x14ac:dyDescent="0.25">
      <c r="A2627" s="1" t="s">
        <v>8153</v>
      </c>
      <c r="B2627" s="1" t="s">
        <v>1467</v>
      </c>
      <c r="C2627">
        <v>0.41549636381654931</v>
      </c>
      <c r="D2627">
        <v>0.73303401771279597</v>
      </c>
      <c r="E2627">
        <f>-LOG(GO_Biological_Process_2021_table[[#This Row],[Adjusted P-value]],10)</f>
        <v>0.13487587070382528</v>
      </c>
      <c r="F2627">
        <v>0</v>
      </c>
      <c r="G2627">
        <v>0</v>
      </c>
      <c r="H2627">
        <v>2.1371127995324373</v>
      </c>
      <c r="I2627">
        <v>1.8769864558724749</v>
      </c>
      <c r="J2627" s="1" t="s">
        <v>8154</v>
      </c>
    </row>
    <row r="2628" spans="1:10" x14ac:dyDescent="0.25">
      <c r="A2628" s="1" t="s">
        <v>8155</v>
      </c>
      <c r="B2628" s="1" t="s">
        <v>1467</v>
      </c>
      <c r="C2628">
        <v>0.41549636381654931</v>
      </c>
      <c r="D2628">
        <v>0.73303401771279597</v>
      </c>
      <c r="E2628">
        <f>-LOG(GO_Biological_Process_2021_table[[#This Row],[Adjusted P-value]],10)</f>
        <v>0.13487587070382528</v>
      </c>
      <c r="F2628">
        <v>0</v>
      </c>
      <c r="G2628">
        <v>0</v>
      </c>
      <c r="H2628">
        <v>2.1371127995324373</v>
      </c>
      <c r="I2628">
        <v>1.8769864558724749</v>
      </c>
      <c r="J2628" s="1" t="s">
        <v>7958</v>
      </c>
    </row>
    <row r="2629" spans="1:10" x14ac:dyDescent="0.25">
      <c r="A2629" s="1" t="s">
        <v>8156</v>
      </c>
      <c r="B2629" s="1" t="s">
        <v>1467</v>
      </c>
      <c r="C2629">
        <v>0.41549636381654931</v>
      </c>
      <c r="D2629">
        <v>0.73303401771279597</v>
      </c>
      <c r="E2629">
        <f>-LOG(GO_Biological_Process_2021_table[[#This Row],[Adjusted P-value]],10)</f>
        <v>0.13487587070382528</v>
      </c>
      <c r="F2629">
        <v>0</v>
      </c>
      <c r="G2629">
        <v>0</v>
      </c>
      <c r="H2629">
        <v>2.1371127995324373</v>
      </c>
      <c r="I2629">
        <v>1.8769864558724749</v>
      </c>
      <c r="J2629" s="1" t="s">
        <v>2560</v>
      </c>
    </row>
    <row r="2630" spans="1:10" x14ac:dyDescent="0.25">
      <c r="A2630" s="1" t="s">
        <v>8157</v>
      </c>
      <c r="B2630" s="1" t="s">
        <v>1467</v>
      </c>
      <c r="C2630">
        <v>0.41549636381654931</v>
      </c>
      <c r="D2630">
        <v>0.73303401771279597</v>
      </c>
      <c r="E2630">
        <f>-LOG(GO_Biological_Process_2021_table[[#This Row],[Adjusted P-value]],10)</f>
        <v>0.13487587070382528</v>
      </c>
      <c r="F2630">
        <v>0</v>
      </c>
      <c r="G2630">
        <v>0</v>
      </c>
      <c r="H2630">
        <v>2.1371127995324373</v>
      </c>
      <c r="I2630">
        <v>1.8769864558724749</v>
      </c>
      <c r="J2630" s="1" t="s">
        <v>8158</v>
      </c>
    </row>
    <row r="2631" spans="1:10" x14ac:dyDescent="0.25">
      <c r="A2631" s="1" t="s">
        <v>8159</v>
      </c>
      <c r="B2631" s="1" t="s">
        <v>1467</v>
      </c>
      <c r="C2631">
        <v>0.41549636381654931</v>
      </c>
      <c r="D2631">
        <v>0.73303401771279597</v>
      </c>
      <c r="E2631">
        <f>-LOG(GO_Biological_Process_2021_table[[#This Row],[Adjusted P-value]],10)</f>
        <v>0.13487587070382528</v>
      </c>
      <c r="F2631">
        <v>0</v>
      </c>
      <c r="G2631">
        <v>0</v>
      </c>
      <c r="H2631">
        <v>2.1371127995324373</v>
      </c>
      <c r="I2631">
        <v>1.8769864558724749</v>
      </c>
      <c r="J2631" s="1" t="s">
        <v>7388</v>
      </c>
    </row>
    <row r="2632" spans="1:10" x14ac:dyDescent="0.25">
      <c r="A2632" s="1" t="s">
        <v>8160</v>
      </c>
      <c r="B2632" s="1" t="s">
        <v>1467</v>
      </c>
      <c r="C2632">
        <v>0.41549636381654931</v>
      </c>
      <c r="D2632">
        <v>0.73303401771279597</v>
      </c>
      <c r="E2632">
        <f>-LOG(GO_Biological_Process_2021_table[[#This Row],[Adjusted P-value]],10)</f>
        <v>0.13487587070382528</v>
      </c>
      <c r="F2632">
        <v>0</v>
      </c>
      <c r="G2632">
        <v>0</v>
      </c>
      <c r="H2632">
        <v>2.1371127995324373</v>
      </c>
      <c r="I2632">
        <v>1.8769864558724749</v>
      </c>
      <c r="J2632" s="1" t="s">
        <v>2444</v>
      </c>
    </row>
    <row r="2633" spans="1:10" x14ac:dyDescent="0.25">
      <c r="A2633" s="1" t="s">
        <v>8161</v>
      </c>
      <c r="B2633" s="1" t="s">
        <v>1467</v>
      </c>
      <c r="C2633">
        <v>0.41549636381654931</v>
      </c>
      <c r="D2633">
        <v>0.73303401771279597</v>
      </c>
      <c r="E2633">
        <f>-LOG(GO_Biological_Process_2021_table[[#This Row],[Adjusted P-value]],10)</f>
        <v>0.13487587070382528</v>
      </c>
      <c r="F2633">
        <v>0</v>
      </c>
      <c r="G2633">
        <v>0</v>
      </c>
      <c r="H2633">
        <v>2.1371127995324373</v>
      </c>
      <c r="I2633">
        <v>1.8769864558724749</v>
      </c>
      <c r="J2633" s="1" t="s">
        <v>1494</v>
      </c>
    </row>
    <row r="2634" spans="1:10" x14ac:dyDescent="0.25">
      <c r="A2634" s="1" t="s">
        <v>8162</v>
      </c>
      <c r="B2634" s="1" t="s">
        <v>1467</v>
      </c>
      <c r="C2634">
        <v>0.41549636381654931</v>
      </c>
      <c r="D2634">
        <v>0.73303401771279597</v>
      </c>
      <c r="E2634">
        <f>-LOG(GO_Biological_Process_2021_table[[#This Row],[Adjusted P-value]],10)</f>
        <v>0.13487587070382528</v>
      </c>
      <c r="F2634">
        <v>0</v>
      </c>
      <c r="G2634">
        <v>0</v>
      </c>
      <c r="H2634">
        <v>2.1371127995324373</v>
      </c>
      <c r="I2634">
        <v>1.8769864558724749</v>
      </c>
      <c r="J2634" s="1" t="s">
        <v>7345</v>
      </c>
    </row>
    <row r="2635" spans="1:10" x14ac:dyDescent="0.25">
      <c r="A2635" s="1" t="s">
        <v>8163</v>
      </c>
      <c r="B2635" s="1" t="s">
        <v>1467</v>
      </c>
      <c r="C2635">
        <v>0.41549636381654931</v>
      </c>
      <c r="D2635">
        <v>0.73303401771279597</v>
      </c>
      <c r="E2635">
        <f>-LOG(GO_Biological_Process_2021_table[[#This Row],[Adjusted P-value]],10)</f>
        <v>0.13487587070382528</v>
      </c>
      <c r="F2635">
        <v>0</v>
      </c>
      <c r="G2635">
        <v>0</v>
      </c>
      <c r="H2635">
        <v>2.1371127995324373</v>
      </c>
      <c r="I2635">
        <v>1.8769864558724749</v>
      </c>
      <c r="J2635" s="1" t="s">
        <v>8164</v>
      </c>
    </row>
    <row r="2636" spans="1:10" x14ac:dyDescent="0.25">
      <c r="A2636" s="1" t="s">
        <v>8165</v>
      </c>
      <c r="B2636" s="1" t="s">
        <v>8166</v>
      </c>
      <c r="C2636">
        <v>0.41648187591768604</v>
      </c>
      <c r="D2636">
        <v>0.73409795655756238</v>
      </c>
      <c r="E2636">
        <f>-LOG(GO_Biological_Process_2021_table[[#This Row],[Adjusted P-value]],10)</f>
        <v>0.13424598483334324</v>
      </c>
      <c r="F2636">
        <v>0</v>
      </c>
      <c r="G2636">
        <v>0</v>
      </c>
      <c r="H2636">
        <v>1.0478423197878213</v>
      </c>
      <c r="I2636">
        <v>0.91781801149232134</v>
      </c>
      <c r="J2636" s="1" t="s">
        <v>8167</v>
      </c>
    </row>
    <row r="2637" spans="1:10" x14ac:dyDescent="0.25">
      <c r="A2637" s="1" t="s">
        <v>8168</v>
      </c>
      <c r="B2637" s="1" t="s">
        <v>8169</v>
      </c>
      <c r="C2637">
        <v>0.41751830002867352</v>
      </c>
      <c r="D2637">
        <v>0.73409795655756238</v>
      </c>
      <c r="E2637">
        <f>-LOG(GO_Biological_Process_2021_table[[#This Row],[Adjusted P-value]],10)</f>
        <v>0.13424598483334324</v>
      </c>
      <c r="F2637">
        <v>0</v>
      </c>
      <c r="G2637">
        <v>0</v>
      </c>
      <c r="H2637">
        <v>1.1400938967136149</v>
      </c>
      <c r="I2637">
        <v>0.99578868161832435</v>
      </c>
      <c r="J2637" s="1" t="s">
        <v>8170</v>
      </c>
    </row>
    <row r="2638" spans="1:10" x14ac:dyDescent="0.25">
      <c r="A2638" s="1" t="s">
        <v>8171</v>
      </c>
      <c r="B2638" s="1" t="s">
        <v>1502</v>
      </c>
      <c r="C2638">
        <v>0.42100634631388939</v>
      </c>
      <c r="D2638">
        <v>0.73409795655756238</v>
      </c>
      <c r="E2638">
        <f>-LOG(GO_Biological_Process_2021_table[[#This Row],[Adjusted P-value]],10)</f>
        <v>0.13424598483334324</v>
      </c>
      <c r="F2638">
        <v>0</v>
      </c>
      <c r="G2638">
        <v>0</v>
      </c>
      <c r="H2638">
        <v>1.1510128581096324</v>
      </c>
      <c r="I2638">
        <v>0.99574970770508053</v>
      </c>
      <c r="J2638" s="1" t="s">
        <v>7888</v>
      </c>
    </row>
    <row r="2639" spans="1:10" x14ac:dyDescent="0.25">
      <c r="A2639" s="1" t="s">
        <v>8172</v>
      </c>
      <c r="B2639" s="1" t="s">
        <v>8173</v>
      </c>
      <c r="C2639">
        <v>0.4259274967861299</v>
      </c>
      <c r="D2639">
        <v>0.73409795655756238</v>
      </c>
      <c r="E2639">
        <f>-LOG(GO_Biological_Process_2021_table[[#This Row],[Adjusted P-value]],10)</f>
        <v>0.13424598483334324</v>
      </c>
      <c r="F2639">
        <v>0</v>
      </c>
      <c r="G2639">
        <v>0</v>
      </c>
      <c r="H2639">
        <v>1.096289592760181</v>
      </c>
      <c r="I2639">
        <v>0.93566797562654758</v>
      </c>
      <c r="J2639" s="1" t="s">
        <v>8174</v>
      </c>
    </row>
    <row r="2640" spans="1:10" x14ac:dyDescent="0.25">
      <c r="A2640" s="1" t="s">
        <v>8175</v>
      </c>
      <c r="B2640" s="1" t="s">
        <v>8173</v>
      </c>
      <c r="C2640">
        <v>0.4259274967861299</v>
      </c>
      <c r="D2640">
        <v>0.73409795655756238</v>
      </c>
      <c r="E2640">
        <f>-LOG(GO_Biological_Process_2021_table[[#This Row],[Adjusted P-value]],10)</f>
        <v>0.13424598483334324</v>
      </c>
      <c r="F2640">
        <v>0</v>
      </c>
      <c r="G2640">
        <v>0</v>
      </c>
      <c r="H2640">
        <v>1.096289592760181</v>
      </c>
      <c r="I2640">
        <v>0.93566797562654758</v>
      </c>
      <c r="J2640" s="1" t="s">
        <v>8176</v>
      </c>
    </row>
    <row r="2641" spans="1:10" x14ac:dyDescent="0.25">
      <c r="A2641" s="1" t="s">
        <v>8177</v>
      </c>
      <c r="B2641" s="1" t="s">
        <v>8178</v>
      </c>
      <c r="C2641">
        <v>0.42663647889701756</v>
      </c>
      <c r="D2641">
        <v>0.73409795655756238</v>
      </c>
      <c r="E2641">
        <f>-LOG(GO_Biological_Process_2021_table[[#This Row],[Adjusted P-value]],10)</f>
        <v>0.13424598483334324</v>
      </c>
      <c r="F2641">
        <v>0</v>
      </c>
      <c r="G2641">
        <v>0</v>
      </c>
      <c r="H2641">
        <v>1.1185322754646383</v>
      </c>
      <c r="I2641">
        <v>0.95279148025702942</v>
      </c>
      <c r="J2641" s="1" t="s">
        <v>8179</v>
      </c>
    </row>
    <row r="2642" spans="1:10" x14ac:dyDescent="0.25">
      <c r="A2642" s="1" t="s">
        <v>8180</v>
      </c>
      <c r="B2642" s="1" t="s">
        <v>1510</v>
      </c>
      <c r="C2642">
        <v>0.42809889944818424</v>
      </c>
      <c r="D2642">
        <v>0.73409795655756238</v>
      </c>
      <c r="E2642">
        <f>-LOG(GO_Biological_Process_2021_table[[#This Row],[Adjusted P-value]],10)</f>
        <v>0.13424598483334324</v>
      </c>
      <c r="F2642">
        <v>0</v>
      </c>
      <c r="G2642">
        <v>0</v>
      </c>
      <c r="H2642">
        <v>1.1874633860574106</v>
      </c>
      <c r="I2642">
        <v>1.0074451676754104</v>
      </c>
      <c r="J2642" s="1" t="s">
        <v>8181</v>
      </c>
    </row>
    <row r="2643" spans="1:10" x14ac:dyDescent="0.25">
      <c r="A2643" s="1" t="s">
        <v>8182</v>
      </c>
      <c r="B2643" s="1" t="s">
        <v>1510</v>
      </c>
      <c r="C2643">
        <v>0.42809889944818424</v>
      </c>
      <c r="D2643">
        <v>0.73409795655756238</v>
      </c>
      <c r="E2643">
        <f>-LOG(GO_Biological_Process_2021_table[[#This Row],[Adjusted P-value]],10)</f>
        <v>0.13424598483334324</v>
      </c>
      <c r="F2643">
        <v>0</v>
      </c>
      <c r="G2643">
        <v>0</v>
      </c>
      <c r="H2643">
        <v>1.1874633860574106</v>
      </c>
      <c r="I2643">
        <v>1.0074451676754104</v>
      </c>
      <c r="J2643" s="1" t="s">
        <v>8183</v>
      </c>
    </row>
    <row r="2644" spans="1:10" x14ac:dyDescent="0.25">
      <c r="A2644" s="1" t="s">
        <v>8184</v>
      </c>
      <c r="B2644" s="1" t="s">
        <v>8185</v>
      </c>
      <c r="C2644">
        <v>0.42964731544703211</v>
      </c>
      <c r="D2644">
        <v>0.73409795655756238</v>
      </c>
      <c r="E2644">
        <f>-LOG(GO_Biological_Process_2021_table[[#This Row],[Adjusted P-value]],10)</f>
        <v>0.13424598483334324</v>
      </c>
      <c r="F2644">
        <v>0</v>
      </c>
      <c r="G2644">
        <v>0</v>
      </c>
      <c r="H2644">
        <v>1.0756496974012104</v>
      </c>
      <c r="I2644">
        <v>0.90869875699487457</v>
      </c>
      <c r="J2644" s="1" t="s">
        <v>8186</v>
      </c>
    </row>
    <row r="2645" spans="1:10" x14ac:dyDescent="0.25">
      <c r="A2645" s="1" t="s">
        <v>8187</v>
      </c>
      <c r="B2645" s="1" t="s">
        <v>8188</v>
      </c>
      <c r="C2645">
        <v>0.4308629309542526</v>
      </c>
      <c r="D2645">
        <v>0.73409795655756238</v>
      </c>
      <c r="E2645">
        <f>-LOG(GO_Biological_Process_2021_table[[#This Row],[Adjusted P-value]],10)</f>
        <v>0.13424598483334324</v>
      </c>
      <c r="F2645">
        <v>0</v>
      </c>
      <c r="G2645">
        <v>0</v>
      </c>
      <c r="H2645">
        <v>1.1250308870768471</v>
      </c>
      <c r="I2645">
        <v>0.94723692906922419</v>
      </c>
      <c r="J2645" s="1" t="s">
        <v>8189</v>
      </c>
    </row>
    <row r="2646" spans="1:10" x14ac:dyDescent="0.25">
      <c r="A2646" s="1" t="s">
        <v>8190</v>
      </c>
      <c r="B2646" s="1" t="s">
        <v>1515</v>
      </c>
      <c r="C2646">
        <v>0.43145687216888051</v>
      </c>
      <c r="D2646">
        <v>0.73409795655756238</v>
      </c>
      <c r="E2646">
        <f>-LOG(GO_Biological_Process_2021_table[[#This Row],[Adjusted P-value]],10)</f>
        <v>0.13424598483334324</v>
      </c>
      <c r="F2646">
        <v>0</v>
      </c>
      <c r="G2646">
        <v>0</v>
      </c>
      <c r="H2646">
        <v>1.221344931415189</v>
      </c>
      <c r="I2646">
        <v>1.0266475537692366</v>
      </c>
      <c r="J2646" s="1" t="s">
        <v>8191</v>
      </c>
    </row>
    <row r="2647" spans="1:10" x14ac:dyDescent="0.25">
      <c r="A2647" s="1" t="s">
        <v>8192</v>
      </c>
      <c r="B2647" s="1" t="s">
        <v>1515</v>
      </c>
      <c r="C2647">
        <v>0.43145687216888051</v>
      </c>
      <c r="D2647">
        <v>0.73409795655756238</v>
      </c>
      <c r="E2647">
        <f>-LOG(GO_Biological_Process_2021_table[[#This Row],[Adjusted P-value]],10)</f>
        <v>0.13424598483334324</v>
      </c>
      <c r="F2647">
        <v>0</v>
      </c>
      <c r="G2647">
        <v>0</v>
      </c>
      <c r="H2647">
        <v>1.221344931415189</v>
      </c>
      <c r="I2647">
        <v>1.0266475537692366</v>
      </c>
      <c r="J2647" s="1" t="s">
        <v>8193</v>
      </c>
    </row>
    <row r="2648" spans="1:10" x14ac:dyDescent="0.25">
      <c r="A2648" s="1" t="s">
        <v>8194</v>
      </c>
      <c r="B2648" s="1" t="s">
        <v>1515</v>
      </c>
      <c r="C2648">
        <v>0.43145687216888051</v>
      </c>
      <c r="D2648">
        <v>0.73409795655756238</v>
      </c>
      <c r="E2648">
        <f>-LOG(GO_Biological_Process_2021_table[[#This Row],[Adjusted P-value]],10)</f>
        <v>0.13424598483334324</v>
      </c>
      <c r="F2648">
        <v>0</v>
      </c>
      <c r="G2648">
        <v>0</v>
      </c>
      <c r="H2648">
        <v>1.221344931415189</v>
      </c>
      <c r="I2648">
        <v>1.0266475537692366</v>
      </c>
      <c r="J2648" s="1" t="s">
        <v>8195</v>
      </c>
    </row>
    <row r="2649" spans="1:10" x14ac:dyDescent="0.25">
      <c r="A2649" s="1" t="s">
        <v>8196</v>
      </c>
      <c r="B2649" s="1" t="s">
        <v>1515</v>
      </c>
      <c r="C2649">
        <v>0.43145687216888051</v>
      </c>
      <c r="D2649">
        <v>0.73409795655756238</v>
      </c>
      <c r="E2649">
        <f>-LOG(GO_Biological_Process_2021_table[[#This Row],[Adjusted P-value]],10)</f>
        <v>0.13424598483334324</v>
      </c>
      <c r="F2649">
        <v>0</v>
      </c>
      <c r="G2649">
        <v>0</v>
      </c>
      <c r="H2649">
        <v>1.221344931415189</v>
      </c>
      <c r="I2649">
        <v>1.0266475537692366</v>
      </c>
      <c r="J2649" s="1" t="s">
        <v>8197</v>
      </c>
    </row>
    <row r="2650" spans="1:10" x14ac:dyDescent="0.25">
      <c r="A2650" s="1" t="s">
        <v>8198</v>
      </c>
      <c r="B2650" s="1" t="s">
        <v>1515</v>
      </c>
      <c r="C2650">
        <v>0.43145687216888051</v>
      </c>
      <c r="D2650">
        <v>0.73409795655756238</v>
      </c>
      <c r="E2650">
        <f>-LOG(GO_Biological_Process_2021_table[[#This Row],[Adjusted P-value]],10)</f>
        <v>0.13424598483334324</v>
      </c>
      <c r="F2650">
        <v>0</v>
      </c>
      <c r="G2650">
        <v>0</v>
      </c>
      <c r="H2650">
        <v>1.221344931415189</v>
      </c>
      <c r="I2650">
        <v>1.0266475537692366</v>
      </c>
      <c r="J2650" s="1" t="s">
        <v>8199</v>
      </c>
    </row>
    <row r="2651" spans="1:10" x14ac:dyDescent="0.25">
      <c r="A2651" s="1" t="s">
        <v>8200</v>
      </c>
      <c r="B2651" s="1" t="s">
        <v>1515</v>
      </c>
      <c r="C2651">
        <v>0.43145687216888051</v>
      </c>
      <c r="D2651">
        <v>0.73409795655756238</v>
      </c>
      <c r="E2651">
        <f>-LOG(GO_Biological_Process_2021_table[[#This Row],[Adjusted P-value]],10)</f>
        <v>0.13424598483334324</v>
      </c>
      <c r="F2651">
        <v>0</v>
      </c>
      <c r="G2651">
        <v>0</v>
      </c>
      <c r="H2651">
        <v>1.221344931415189</v>
      </c>
      <c r="I2651">
        <v>1.0266475537692366</v>
      </c>
      <c r="J2651" s="1" t="s">
        <v>8201</v>
      </c>
    </row>
    <row r="2652" spans="1:10" x14ac:dyDescent="0.25">
      <c r="A2652" s="1" t="s">
        <v>8202</v>
      </c>
      <c r="B2652" s="1" t="s">
        <v>1520</v>
      </c>
      <c r="C2652">
        <v>0.43400575816227993</v>
      </c>
      <c r="D2652">
        <v>0.73409795655756238</v>
      </c>
      <c r="E2652">
        <f>-LOG(GO_Biological_Process_2021_table[[#This Row],[Adjusted P-value]],10)</f>
        <v>0.13424598483334324</v>
      </c>
      <c r="F2652">
        <v>0</v>
      </c>
      <c r="G2652">
        <v>0</v>
      </c>
      <c r="H2652">
        <v>1.4247953216374269</v>
      </c>
      <c r="I2652">
        <v>1.1892730606605808</v>
      </c>
      <c r="J2652" s="1" t="s">
        <v>8203</v>
      </c>
    </row>
    <row r="2653" spans="1:10" x14ac:dyDescent="0.25">
      <c r="A2653" s="1" t="s">
        <v>8204</v>
      </c>
      <c r="B2653" s="1" t="s">
        <v>1520</v>
      </c>
      <c r="C2653">
        <v>0.43400575816227993</v>
      </c>
      <c r="D2653">
        <v>0.73409795655756238</v>
      </c>
      <c r="E2653">
        <f>-LOG(GO_Biological_Process_2021_table[[#This Row],[Adjusted P-value]],10)</f>
        <v>0.13424598483334324</v>
      </c>
      <c r="F2653">
        <v>0</v>
      </c>
      <c r="G2653">
        <v>0</v>
      </c>
      <c r="H2653">
        <v>1.4247953216374269</v>
      </c>
      <c r="I2653">
        <v>1.1892730606605808</v>
      </c>
      <c r="J2653" s="1" t="s">
        <v>8205</v>
      </c>
    </row>
    <row r="2654" spans="1:10" x14ac:dyDescent="0.25">
      <c r="A2654" s="1" t="s">
        <v>8206</v>
      </c>
      <c r="B2654" s="1" t="s">
        <v>1520</v>
      </c>
      <c r="C2654">
        <v>0.43400575816227993</v>
      </c>
      <c r="D2654">
        <v>0.73409795655756238</v>
      </c>
      <c r="E2654">
        <f>-LOG(GO_Biological_Process_2021_table[[#This Row],[Adjusted P-value]],10)</f>
        <v>0.13424598483334324</v>
      </c>
      <c r="F2654">
        <v>0</v>
      </c>
      <c r="G2654">
        <v>0</v>
      </c>
      <c r="H2654">
        <v>1.4247953216374269</v>
      </c>
      <c r="I2654">
        <v>1.1892730606605808</v>
      </c>
      <c r="J2654" s="1" t="s">
        <v>8207</v>
      </c>
    </row>
    <row r="2655" spans="1:10" x14ac:dyDescent="0.25">
      <c r="A2655" s="1" t="s">
        <v>8208</v>
      </c>
      <c r="B2655" s="1" t="s">
        <v>1520</v>
      </c>
      <c r="C2655">
        <v>0.43400575816227993</v>
      </c>
      <c r="D2655">
        <v>0.73409795655756238</v>
      </c>
      <c r="E2655">
        <f>-LOG(GO_Biological_Process_2021_table[[#This Row],[Adjusted P-value]],10)</f>
        <v>0.13424598483334324</v>
      </c>
      <c r="F2655">
        <v>0</v>
      </c>
      <c r="G2655">
        <v>0</v>
      </c>
      <c r="H2655">
        <v>1.4247953216374269</v>
      </c>
      <c r="I2655">
        <v>1.1892730606605808</v>
      </c>
      <c r="J2655" s="1" t="s">
        <v>8209</v>
      </c>
    </row>
    <row r="2656" spans="1:10" x14ac:dyDescent="0.25">
      <c r="A2656" s="1" t="s">
        <v>8210</v>
      </c>
      <c r="B2656" s="1" t="s">
        <v>1520</v>
      </c>
      <c r="C2656">
        <v>0.43400575816227993</v>
      </c>
      <c r="D2656">
        <v>0.73409795655756238</v>
      </c>
      <c r="E2656">
        <f>-LOG(GO_Biological_Process_2021_table[[#This Row],[Adjusted P-value]],10)</f>
        <v>0.13424598483334324</v>
      </c>
      <c r="F2656">
        <v>0</v>
      </c>
      <c r="G2656">
        <v>0</v>
      </c>
      <c r="H2656">
        <v>1.4247953216374269</v>
      </c>
      <c r="I2656">
        <v>1.1892730606605808</v>
      </c>
      <c r="J2656" s="1" t="s">
        <v>8211</v>
      </c>
    </row>
    <row r="2657" spans="1:10" x14ac:dyDescent="0.25">
      <c r="A2657" s="1" t="s">
        <v>8212</v>
      </c>
      <c r="B2657" s="1" t="s">
        <v>1520</v>
      </c>
      <c r="C2657">
        <v>0.43400575816227993</v>
      </c>
      <c r="D2657">
        <v>0.73409795655756238</v>
      </c>
      <c r="E2657">
        <f>-LOG(GO_Biological_Process_2021_table[[#This Row],[Adjusted P-value]],10)</f>
        <v>0.13424598483334324</v>
      </c>
      <c r="F2657">
        <v>0</v>
      </c>
      <c r="G2657">
        <v>0</v>
      </c>
      <c r="H2657">
        <v>1.4247953216374269</v>
      </c>
      <c r="I2657">
        <v>1.1892730606605808</v>
      </c>
      <c r="J2657" s="1" t="s">
        <v>8213</v>
      </c>
    </row>
    <row r="2658" spans="1:10" x14ac:dyDescent="0.25">
      <c r="A2658" s="1" t="s">
        <v>8214</v>
      </c>
      <c r="B2658" s="1" t="s">
        <v>1520</v>
      </c>
      <c r="C2658">
        <v>0.43400575816227993</v>
      </c>
      <c r="D2658">
        <v>0.73409795655756238</v>
      </c>
      <c r="E2658">
        <f>-LOG(GO_Biological_Process_2021_table[[#This Row],[Adjusted P-value]],10)</f>
        <v>0.13424598483334324</v>
      </c>
      <c r="F2658">
        <v>0</v>
      </c>
      <c r="G2658">
        <v>0</v>
      </c>
      <c r="H2658">
        <v>1.4247953216374269</v>
      </c>
      <c r="I2658">
        <v>1.1892730606605808</v>
      </c>
      <c r="J2658" s="1" t="s">
        <v>8213</v>
      </c>
    </row>
    <row r="2659" spans="1:10" x14ac:dyDescent="0.25">
      <c r="A2659" s="1" t="s">
        <v>8215</v>
      </c>
      <c r="B2659" s="1" t="s">
        <v>1520</v>
      </c>
      <c r="C2659">
        <v>0.43400575816227993</v>
      </c>
      <c r="D2659">
        <v>0.73409795655756238</v>
      </c>
      <c r="E2659">
        <f>-LOG(GO_Biological_Process_2021_table[[#This Row],[Adjusted P-value]],10)</f>
        <v>0.13424598483334324</v>
      </c>
      <c r="F2659">
        <v>0</v>
      </c>
      <c r="G2659">
        <v>0</v>
      </c>
      <c r="H2659">
        <v>1.4247953216374269</v>
      </c>
      <c r="I2659">
        <v>1.1892730606605808</v>
      </c>
      <c r="J2659" s="1" t="s">
        <v>8216</v>
      </c>
    </row>
    <row r="2660" spans="1:10" x14ac:dyDescent="0.25">
      <c r="A2660" s="1" t="s">
        <v>8217</v>
      </c>
      <c r="B2660" s="1" t="s">
        <v>1520</v>
      </c>
      <c r="C2660">
        <v>0.43400575816227993</v>
      </c>
      <c r="D2660">
        <v>0.73409795655756238</v>
      </c>
      <c r="E2660">
        <f>-LOG(GO_Biological_Process_2021_table[[#This Row],[Adjusted P-value]],10)</f>
        <v>0.13424598483334324</v>
      </c>
      <c r="F2660">
        <v>0</v>
      </c>
      <c r="G2660">
        <v>0</v>
      </c>
      <c r="H2660">
        <v>1.4247953216374269</v>
      </c>
      <c r="I2660">
        <v>1.1892730606605808</v>
      </c>
      <c r="J2660" s="1" t="s">
        <v>8218</v>
      </c>
    </row>
    <row r="2661" spans="1:10" x14ac:dyDescent="0.25">
      <c r="A2661" s="1" t="s">
        <v>8219</v>
      </c>
      <c r="B2661" s="1" t="s">
        <v>1520</v>
      </c>
      <c r="C2661">
        <v>0.43400575816227993</v>
      </c>
      <c r="D2661">
        <v>0.73409795655756238</v>
      </c>
      <c r="E2661">
        <f>-LOG(GO_Biological_Process_2021_table[[#This Row],[Adjusted P-value]],10)</f>
        <v>0.13424598483334324</v>
      </c>
      <c r="F2661">
        <v>0</v>
      </c>
      <c r="G2661">
        <v>0</v>
      </c>
      <c r="H2661">
        <v>1.4247953216374269</v>
      </c>
      <c r="I2661">
        <v>1.1892730606605808</v>
      </c>
      <c r="J2661" s="1" t="s">
        <v>8220</v>
      </c>
    </row>
    <row r="2662" spans="1:10" x14ac:dyDescent="0.25">
      <c r="A2662" s="1" t="s">
        <v>8221</v>
      </c>
      <c r="B2662" s="1" t="s">
        <v>1520</v>
      </c>
      <c r="C2662">
        <v>0.43400575816227993</v>
      </c>
      <c r="D2662">
        <v>0.73409795655756238</v>
      </c>
      <c r="E2662">
        <f>-LOG(GO_Biological_Process_2021_table[[#This Row],[Adjusted P-value]],10)</f>
        <v>0.13424598483334324</v>
      </c>
      <c r="F2662">
        <v>0</v>
      </c>
      <c r="G2662">
        <v>0</v>
      </c>
      <c r="H2662">
        <v>1.4247953216374269</v>
      </c>
      <c r="I2662">
        <v>1.1892730606605808</v>
      </c>
      <c r="J2662" s="1" t="s">
        <v>7032</v>
      </c>
    </row>
    <row r="2663" spans="1:10" x14ac:dyDescent="0.25">
      <c r="A2663" s="1" t="s">
        <v>8222</v>
      </c>
      <c r="B2663" s="1" t="s">
        <v>1520</v>
      </c>
      <c r="C2663">
        <v>0.43400575816227993</v>
      </c>
      <c r="D2663">
        <v>0.73409795655756238</v>
      </c>
      <c r="E2663">
        <f>-LOG(GO_Biological_Process_2021_table[[#This Row],[Adjusted P-value]],10)</f>
        <v>0.13424598483334324</v>
      </c>
      <c r="F2663">
        <v>0</v>
      </c>
      <c r="G2663">
        <v>0</v>
      </c>
      <c r="H2663">
        <v>1.4247953216374269</v>
      </c>
      <c r="I2663">
        <v>1.1892730606605808</v>
      </c>
      <c r="J2663" s="1" t="s">
        <v>8223</v>
      </c>
    </row>
    <row r="2664" spans="1:10" x14ac:dyDescent="0.25">
      <c r="A2664" s="1" t="s">
        <v>8224</v>
      </c>
      <c r="B2664" s="1" t="s">
        <v>1520</v>
      </c>
      <c r="C2664">
        <v>0.43400575816227993</v>
      </c>
      <c r="D2664">
        <v>0.73409795655756238</v>
      </c>
      <c r="E2664">
        <f>-LOG(GO_Biological_Process_2021_table[[#This Row],[Adjusted P-value]],10)</f>
        <v>0.13424598483334324</v>
      </c>
      <c r="F2664">
        <v>0</v>
      </c>
      <c r="G2664">
        <v>0</v>
      </c>
      <c r="H2664">
        <v>1.4247953216374269</v>
      </c>
      <c r="I2664">
        <v>1.1892730606605808</v>
      </c>
      <c r="J2664" s="1" t="s">
        <v>8225</v>
      </c>
    </row>
    <row r="2665" spans="1:10" x14ac:dyDescent="0.25">
      <c r="A2665" s="1" t="s">
        <v>8226</v>
      </c>
      <c r="B2665" s="1" t="s">
        <v>1520</v>
      </c>
      <c r="C2665">
        <v>0.43400575816227993</v>
      </c>
      <c r="D2665">
        <v>0.73409795655756238</v>
      </c>
      <c r="E2665">
        <f>-LOG(GO_Biological_Process_2021_table[[#This Row],[Adjusted P-value]],10)</f>
        <v>0.13424598483334324</v>
      </c>
      <c r="F2665">
        <v>0</v>
      </c>
      <c r="G2665">
        <v>0</v>
      </c>
      <c r="H2665">
        <v>1.4247953216374269</v>
      </c>
      <c r="I2665">
        <v>1.1892730606605808</v>
      </c>
      <c r="J2665" s="1" t="s">
        <v>8227</v>
      </c>
    </row>
    <row r="2666" spans="1:10" x14ac:dyDescent="0.25">
      <c r="A2666" s="1" t="s">
        <v>8228</v>
      </c>
      <c r="B2666" s="1" t="s">
        <v>1520</v>
      </c>
      <c r="C2666">
        <v>0.43400575816227993</v>
      </c>
      <c r="D2666">
        <v>0.73409795655756238</v>
      </c>
      <c r="E2666">
        <f>-LOG(GO_Biological_Process_2021_table[[#This Row],[Adjusted P-value]],10)</f>
        <v>0.13424598483334324</v>
      </c>
      <c r="F2666">
        <v>0</v>
      </c>
      <c r="G2666">
        <v>0</v>
      </c>
      <c r="H2666">
        <v>1.4247953216374269</v>
      </c>
      <c r="I2666">
        <v>1.1892730606605808</v>
      </c>
      <c r="J2666" s="1" t="s">
        <v>8229</v>
      </c>
    </row>
    <row r="2667" spans="1:10" x14ac:dyDescent="0.25">
      <c r="A2667" s="1" t="s">
        <v>8230</v>
      </c>
      <c r="B2667" s="1" t="s">
        <v>1520</v>
      </c>
      <c r="C2667">
        <v>0.43400575816227993</v>
      </c>
      <c r="D2667">
        <v>0.73409795655756238</v>
      </c>
      <c r="E2667">
        <f>-LOG(GO_Biological_Process_2021_table[[#This Row],[Adjusted P-value]],10)</f>
        <v>0.13424598483334324</v>
      </c>
      <c r="F2667">
        <v>0</v>
      </c>
      <c r="G2667">
        <v>0</v>
      </c>
      <c r="H2667">
        <v>1.4247953216374269</v>
      </c>
      <c r="I2667">
        <v>1.1892730606605808</v>
      </c>
      <c r="J2667" s="1" t="s">
        <v>8231</v>
      </c>
    </row>
    <row r="2668" spans="1:10" x14ac:dyDescent="0.25">
      <c r="A2668" s="1" t="s">
        <v>8232</v>
      </c>
      <c r="B2668" s="1" t="s">
        <v>1520</v>
      </c>
      <c r="C2668">
        <v>0.43400575816227993</v>
      </c>
      <c r="D2668">
        <v>0.73409795655756238</v>
      </c>
      <c r="E2668">
        <f>-LOG(GO_Biological_Process_2021_table[[#This Row],[Adjusted P-value]],10)</f>
        <v>0.13424598483334324</v>
      </c>
      <c r="F2668">
        <v>0</v>
      </c>
      <c r="G2668">
        <v>0</v>
      </c>
      <c r="H2668">
        <v>1.4247953216374269</v>
      </c>
      <c r="I2668">
        <v>1.1892730606605808</v>
      </c>
      <c r="J2668" s="1" t="s">
        <v>5700</v>
      </c>
    </row>
    <row r="2669" spans="1:10" x14ac:dyDescent="0.25">
      <c r="A2669" s="1" t="s">
        <v>8233</v>
      </c>
      <c r="B2669" s="1" t="s">
        <v>1520</v>
      </c>
      <c r="C2669">
        <v>0.43400575816227993</v>
      </c>
      <c r="D2669">
        <v>0.73409795655756238</v>
      </c>
      <c r="E2669">
        <f>-LOG(GO_Biological_Process_2021_table[[#This Row],[Adjusted P-value]],10)</f>
        <v>0.13424598483334324</v>
      </c>
      <c r="F2669">
        <v>0</v>
      </c>
      <c r="G2669">
        <v>0</v>
      </c>
      <c r="H2669">
        <v>1.4247953216374269</v>
      </c>
      <c r="I2669">
        <v>1.1892730606605808</v>
      </c>
      <c r="J2669" s="1" t="s">
        <v>8234</v>
      </c>
    </row>
    <row r="2670" spans="1:10" x14ac:dyDescent="0.25">
      <c r="A2670" s="1" t="s">
        <v>8235</v>
      </c>
      <c r="B2670" s="1" t="s">
        <v>1520</v>
      </c>
      <c r="C2670">
        <v>0.43400575816227993</v>
      </c>
      <c r="D2670">
        <v>0.73409795655756238</v>
      </c>
      <c r="E2670">
        <f>-LOG(GO_Biological_Process_2021_table[[#This Row],[Adjusted P-value]],10)</f>
        <v>0.13424598483334324</v>
      </c>
      <c r="F2670">
        <v>0</v>
      </c>
      <c r="G2670">
        <v>0</v>
      </c>
      <c r="H2670">
        <v>1.4247953216374269</v>
      </c>
      <c r="I2670">
        <v>1.1892730606605808</v>
      </c>
      <c r="J2670" s="1" t="s">
        <v>8236</v>
      </c>
    </row>
    <row r="2671" spans="1:10" x14ac:dyDescent="0.25">
      <c r="A2671" s="1" t="s">
        <v>8237</v>
      </c>
      <c r="B2671" s="1" t="s">
        <v>1520</v>
      </c>
      <c r="C2671">
        <v>0.43400575816227993</v>
      </c>
      <c r="D2671">
        <v>0.73409795655756238</v>
      </c>
      <c r="E2671">
        <f>-LOG(GO_Biological_Process_2021_table[[#This Row],[Adjusted P-value]],10)</f>
        <v>0.13424598483334324</v>
      </c>
      <c r="F2671">
        <v>0</v>
      </c>
      <c r="G2671">
        <v>0</v>
      </c>
      <c r="H2671">
        <v>1.4247953216374269</v>
      </c>
      <c r="I2671">
        <v>1.1892730606605808</v>
      </c>
      <c r="J2671" s="1" t="s">
        <v>8238</v>
      </c>
    </row>
    <row r="2672" spans="1:10" x14ac:dyDescent="0.25">
      <c r="A2672" s="1" t="s">
        <v>8239</v>
      </c>
      <c r="B2672" s="1" t="s">
        <v>1520</v>
      </c>
      <c r="C2672">
        <v>0.43400575816227993</v>
      </c>
      <c r="D2672">
        <v>0.73409795655756238</v>
      </c>
      <c r="E2672">
        <f>-LOG(GO_Biological_Process_2021_table[[#This Row],[Adjusted P-value]],10)</f>
        <v>0.13424598483334324</v>
      </c>
      <c r="F2672">
        <v>0</v>
      </c>
      <c r="G2672">
        <v>0</v>
      </c>
      <c r="H2672">
        <v>1.4247953216374269</v>
      </c>
      <c r="I2672">
        <v>1.1892730606605808</v>
      </c>
      <c r="J2672" s="1" t="s">
        <v>8240</v>
      </c>
    </row>
    <row r="2673" spans="1:10" x14ac:dyDescent="0.25">
      <c r="A2673" s="1" t="s">
        <v>8241</v>
      </c>
      <c r="B2673" s="1" t="s">
        <v>1520</v>
      </c>
      <c r="C2673">
        <v>0.43400575816227993</v>
      </c>
      <c r="D2673">
        <v>0.73409795655756238</v>
      </c>
      <c r="E2673">
        <f>-LOG(GO_Biological_Process_2021_table[[#This Row],[Adjusted P-value]],10)</f>
        <v>0.13424598483334324</v>
      </c>
      <c r="F2673">
        <v>0</v>
      </c>
      <c r="G2673">
        <v>0</v>
      </c>
      <c r="H2673">
        <v>1.4247953216374269</v>
      </c>
      <c r="I2673">
        <v>1.1892730606605808</v>
      </c>
      <c r="J2673" s="1" t="s">
        <v>8242</v>
      </c>
    </row>
    <row r="2674" spans="1:10" x14ac:dyDescent="0.25">
      <c r="A2674" s="1" t="s">
        <v>8243</v>
      </c>
      <c r="B2674" s="1" t="s">
        <v>1520</v>
      </c>
      <c r="C2674">
        <v>0.43400575816227993</v>
      </c>
      <c r="D2674">
        <v>0.73409795655756238</v>
      </c>
      <c r="E2674">
        <f>-LOG(GO_Biological_Process_2021_table[[#This Row],[Adjusted P-value]],10)</f>
        <v>0.13424598483334324</v>
      </c>
      <c r="F2674">
        <v>0</v>
      </c>
      <c r="G2674">
        <v>0</v>
      </c>
      <c r="H2674">
        <v>1.4247953216374269</v>
      </c>
      <c r="I2674">
        <v>1.1892730606605808</v>
      </c>
      <c r="J2674" s="1" t="s">
        <v>8244</v>
      </c>
    </row>
    <row r="2675" spans="1:10" x14ac:dyDescent="0.25">
      <c r="A2675" s="1" t="s">
        <v>8245</v>
      </c>
      <c r="B2675" s="1" t="s">
        <v>1520</v>
      </c>
      <c r="C2675">
        <v>0.43400575816227993</v>
      </c>
      <c r="D2675">
        <v>0.73409795655756238</v>
      </c>
      <c r="E2675">
        <f>-LOG(GO_Biological_Process_2021_table[[#This Row],[Adjusted P-value]],10)</f>
        <v>0.13424598483334324</v>
      </c>
      <c r="F2675">
        <v>0</v>
      </c>
      <c r="G2675">
        <v>0</v>
      </c>
      <c r="H2675">
        <v>1.4247953216374269</v>
      </c>
      <c r="I2675">
        <v>1.1892730606605808</v>
      </c>
      <c r="J2675" s="1" t="s">
        <v>8246</v>
      </c>
    </row>
    <row r="2676" spans="1:10" x14ac:dyDescent="0.25">
      <c r="A2676" s="1" t="s">
        <v>8247</v>
      </c>
      <c r="B2676" s="1" t="s">
        <v>1520</v>
      </c>
      <c r="C2676">
        <v>0.43400575816227993</v>
      </c>
      <c r="D2676">
        <v>0.73409795655756238</v>
      </c>
      <c r="E2676">
        <f>-LOG(GO_Biological_Process_2021_table[[#This Row],[Adjusted P-value]],10)</f>
        <v>0.13424598483334324</v>
      </c>
      <c r="F2676">
        <v>0</v>
      </c>
      <c r="G2676">
        <v>0</v>
      </c>
      <c r="H2676">
        <v>1.4247953216374269</v>
      </c>
      <c r="I2676">
        <v>1.1892730606605808</v>
      </c>
      <c r="J2676" s="1" t="s">
        <v>8248</v>
      </c>
    </row>
    <row r="2677" spans="1:10" x14ac:dyDescent="0.25">
      <c r="A2677" s="1" t="s">
        <v>8249</v>
      </c>
      <c r="B2677" s="1" t="s">
        <v>1520</v>
      </c>
      <c r="C2677">
        <v>0.43400575816227993</v>
      </c>
      <c r="D2677">
        <v>0.73409795655756238</v>
      </c>
      <c r="E2677">
        <f>-LOG(GO_Biological_Process_2021_table[[#This Row],[Adjusted P-value]],10)</f>
        <v>0.13424598483334324</v>
      </c>
      <c r="F2677">
        <v>0</v>
      </c>
      <c r="G2677">
        <v>0</v>
      </c>
      <c r="H2677">
        <v>1.4247953216374269</v>
      </c>
      <c r="I2677">
        <v>1.1892730606605808</v>
      </c>
      <c r="J2677" s="1" t="s">
        <v>8250</v>
      </c>
    </row>
    <row r="2678" spans="1:10" x14ac:dyDescent="0.25">
      <c r="A2678" s="1" t="s">
        <v>8251</v>
      </c>
      <c r="B2678" s="1" t="s">
        <v>1520</v>
      </c>
      <c r="C2678">
        <v>0.43400575816227993</v>
      </c>
      <c r="D2678">
        <v>0.73409795655756238</v>
      </c>
      <c r="E2678">
        <f>-LOG(GO_Biological_Process_2021_table[[#This Row],[Adjusted P-value]],10)</f>
        <v>0.13424598483334324</v>
      </c>
      <c r="F2678">
        <v>0</v>
      </c>
      <c r="G2678">
        <v>0</v>
      </c>
      <c r="H2678">
        <v>1.4247953216374269</v>
      </c>
      <c r="I2678">
        <v>1.1892730606605808</v>
      </c>
      <c r="J2678" s="1" t="s">
        <v>8252</v>
      </c>
    </row>
    <row r="2679" spans="1:10" x14ac:dyDescent="0.25">
      <c r="A2679" s="1" t="s">
        <v>8253</v>
      </c>
      <c r="B2679" s="1" t="s">
        <v>1520</v>
      </c>
      <c r="C2679">
        <v>0.43400575816227993</v>
      </c>
      <c r="D2679">
        <v>0.73409795655756238</v>
      </c>
      <c r="E2679">
        <f>-LOG(GO_Biological_Process_2021_table[[#This Row],[Adjusted P-value]],10)</f>
        <v>0.13424598483334324</v>
      </c>
      <c r="F2679">
        <v>0</v>
      </c>
      <c r="G2679">
        <v>0</v>
      </c>
      <c r="H2679">
        <v>1.4247953216374269</v>
      </c>
      <c r="I2679">
        <v>1.1892730606605808</v>
      </c>
      <c r="J2679" s="1" t="s">
        <v>8254</v>
      </c>
    </row>
    <row r="2680" spans="1:10" x14ac:dyDescent="0.25">
      <c r="A2680" s="1" t="s">
        <v>8255</v>
      </c>
      <c r="B2680" s="1" t="s">
        <v>1520</v>
      </c>
      <c r="C2680">
        <v>0.43400575816227993</v>
      </c>
      <c r="D2680">
        <v>0.73409795655756238</v>
      </c>
      <c r="E2680">
        <f>-LOG(GO_Biological_Process_2021_table[[#This Row],[Adjusted P-value]],10)</f>
        <v>0.13424598483334324</v>
      </c>
      <c r="F2680">
        <v>0</v>
      </c>
      <c r="G2680">
        <v>0</v>
      </c>
      <c r="H2680">
        <v>1.4247953216374269</v>
      </c>
      <c r="I2680">
        <v>1.1892730606605808</v>
      </c>
      <c r="J2680" s="1" t="s">
        <v>6363</v>
      </c>
    </row>
    <row r="2681" spans="1:10" x14ac:dyDescent="0.25">
      <c r="A2681" s="1" t="s">
        <v>8256</v>
      </c>
      <c r="B2681" s="1" t="s">
        <v>1546</v>
      </c>
      <c r="C2681">
        <v>0.43410286304348744</v>
      </c>
      <c r="D2681">
        <v>0.73409795655756238</v>
      </c>
      <c r="E2681">
        <f>-LOG(GO_Biological_Process_2021_table[[#This Row],[Adjusted P-value]],10)</f>
        <v>0.13424598483334324</v>
      </c>
      <c r="F2681">
        <v>0</v>
      </c>
      <c r="G2681">
        <v>0</v>
      </c>
      <c r="H2681">
        <v>1.2823639555295494</v>
      </c>
      <c r="I2681">
        <v>1.0700990733822133</v>
      </c>
      <c r="J2681" s="1" t="s">
        <v>8257</v>
      </c>
    </row>
    <row r="2682" spans="1:10" x14ac:dyDescent="0.25">
      <c r="A2682" s="1" t="s">
        <v>8258</v>
      </c>
      <c r="B2682" s="1" t="s">
        <v>1546</v>
      </c>
      <c r="C2682">
        <v>0.43410286304348744</v>
      </c>
      <c r="D2682">
        <v>0.73409795655756238</v>
      </c>
      <c r="E2682">
        <f>-LOG(GO_Biological_Process_2021_table[[#This Row],[Adjusted P-value]],10)</f>
        <v>0.13424598483334324</v>
      </c>
      <c r="F2682">
        <v>0</v>
      </c>
      <c r="G2682">
        <v>0</v>
      </c>
      <c r="H2682">
        <v>1.2823639555295494</v>
      </c>
      <c r="I2682">
        <v>1.0700990733822133</v>
      </c>
      <c r="J2682" s="1" t="s">
        <v>8259</v>
      </c>
    </row>
    <row r="2683" spans="1:10" x14ac:dyDescent="0.25">
      <c r="A2683" s="1" t="s">
        <v>8260</v>
      </c>
      <c r="B2683" s="1" t="s">
        <v>1546</v>
      </c>
      <c r="C2683">
        <v>0.43410286304348744</v>
      </c>
      <c r="D2683">
        <v>0.73409795655756238</v>
      </c>
      <c r="E2683">
        <f>-LOG(GO_Biological_Process_2021_table[[#This Row],[Adjusted P-value]],10)</f>
        <v>0.13424598483334324</v>
      </c>
      <c r="F2683">
        <v>0</v>
      </c>
      <c r="G2683">
        <v>0</v>
      </c>
      <c r="H2683">
        <v>1.2823639555295494</v>
      </c>
      <c r="I2683">
        <v>1.0700990733822133</v>
      </c>
      <c r="J2683" s="1" t="s">
        <v>8261</v>
      </c>
    </row>
    <row r="2684" spans="1:10" x14ac:dyDescent="0.25">
      <c r="A2684" s="1" t="s">
        <v>8262</v>
      </c>
      <c r="B2684" s="1" t="s">
        <v>1546</v>
      </c>
      <c r="C2684">
        <v>0.43410286304348744</v>
      </c>
      <c r="D2684">
        <v>0.73409795655756238</v>
      </c>
      <c r="E2684">
        <f>-LOG(GO_Biological_Process_2021_table[[#This Row],[Adjusted P-value]],10)</f>
        <v>0.13424598483334324</v>
      </c>
      <c r="F2684">
        <v>0</v>
      </c>
      <c r="G2684">
        <v>0</v>
      </c>
      <c r="H2684">
        <v>1.2823639555295494</v>
      </c>
      <c r="I2684">
        <v>1.0700990733822133</v>
      </c>
      <c r="J2684" s="1" t="s">
        <v>8263</v>
      </c>
    </row>
    <row r="2685" spans="1:10" x14ac:dyDescent="0.25">
      <c r="A2685" s="1" t="s">
        <v>8264</v>
      </c>
      <c r="B2685" s="1" t="s">
        <v>1546</v>
      </c>
      <c r="C2685">
        <v>0.43410286304348744</v>
      </c>
      <c r="D2685">
        <v>0.73409795655756238</v>
      </c>
      <c r="E2685">
        <f>-LOG(GO_Biological_Process_2021_table[[#This Row],[Adjusted P-value]],10)</f>
        <v>0.13424598483334324</v>
      </c>
      <c r="F2685">
        <v>0</v>
      </c>
      <c r="G2685">
        <v>0</v>
      </c>
      <c r="H2685">
        <v>1.2823639555295494</v>
      </c>
      <c r="I2685">
        <v>1.0700990733822133</v>
      </c>
      <c r="J2685" s="1" t="s">
        <v>8265</v>
      </c>
    </row>
    <row r="2686" spans="1:10" x14ac:dyDescent="0.25">
      <c r="A2686" s="1" t="s">
        <v>8266</v>
      </c>
      <c r="B2686" s="1" t="s">
        <v>1546</v>
      </c>
      <c r="C2686">
        <v>0.43410286304348744</v>
      </c>
      <c r="D2686">
        <v>0.73409795655756238</v>
      </c>
      <c r="E2686">
        <f>-LOG(GO_Biological_Process_2021_table[[#This Row],[Adjusted P-value]],10)</f>
        <v>0.13424598483334324</v>
      </c>
      <c r="F2686">
        <v>0</v>
      </c>
      <c r="G2686">
        <v>0</v>
      </c>
      <c r="H2686">
        <v>1.2823639555295494</v>
      </c>
      <c r="I2686">
        <v>1.0700990733822133</v>
      </c>
      <c r="J2686" s="1" t="s">
        <v>8267</v>
      </c>
    </row>
    <row r="2687" spans="1:10" x14ac:dyDescent="0.25">
      <c r="A2687" s="1" t="s">
        <v>8268</v>
      </c>
      <c r="B2687" s="1" t="s">
        <v>1546</v>
      </c>
      <c r="C2687">
        <v>0.43410286304348744</v>
      </c>
      <c r="D2687">
        <v>0.73409795655756238</v>
      </c>
      <c r="E2687">
        <f>-LOG(GO_Biological_Process_2021_table[[#This Row],[Adjusted P-value]],10)</f>
        <v>0.13424598483334324</v>
      </c>
      <c r="F2687">
        <v>0</v>
      </c>
      <c r="G2687">
        <v>0</v>
      </c>
      <c r="H2687">
        <v>1.2823639555295494</v>
      </c>
      <c r="I2687">
        <v>1.0700990733822133</v>
      </c>
      <c r="J2687" s="1" t="s">
        <v>8269</v>
      </c>
    </row>
    <row r="2688" spans="1:10" x14ac:dyDescent="0.25">
      <c r="A2688" s="1" t="s">
        <v>8270</v>
      </c>
      <c r="B2688" s="1" t="s">
        <v>1546</v>
      </c>
      <c r="C2688">
        <v>0.43410286304348744</v>
      </c>
      <c r="D2688">
        <v>0.73409795655756238</v>
      </c>
      <c r="E2688">
        <f>-LOG(GO_Biological_Process_2021_table[[#This Row],[Adjusted P-value]],10)</f>
        <v>0.13424598483334324</v>
      </c>
      <c r="F2688">
        <v>0</v>
      </c>
      <c r="G2688">
        <v>0</v>
      </c>
      <c r="H2688">
        <v>1.2823639555295494</v>
      </c>
      <c r="I2688">
        <v>1.0700990733822133</v>
      </c>
      <c r="J2688" s="1" t="s">
        <v>7909</v>
      </c>
    </row>
    <row r="2689" spans="1:10" x14ac:dyDescent="0.25">
      <c r="A2689" s="1" t="s">
        <v>8271</v>
      </c>
      <c r="B2689" s="1" t="s">
        <v>1546</v>
      </c>
      <c r="C2689">
        <v>0.43410286304348744</v>
      </c>
      <c r="D2689">
        <v>0.73409795655756238</v>
      </c>
      <c r="E2689">
        <f>-LOG(GO_Biological_Process_2021_table[[#This Row],[Adjusted P-value]],10)</f>
        <v>0.13424598483334324</v>
      </c>
      <c r="F2689">
        <v>0</v>
      </c>
      <c r="G2689">
        <v>0</v>
      </c>
      <c r="H2689">
        <v>1.2823639555295494</v>
      </c>
      <c r="I2689">
        <v>1.0700990733822133</v>
      </c>
      <c r="J2689" s="1" t="s">
        <v>8272</v>
      </c>
    </row>
    <row r="2690" spans="1:10" x14ac:dyDescent="0.25">
      <c r="A2690" s="1" t="s">
        <v>8273</v>
      </c>
      <c r="B2690" s="1" t="s">
        <v>1546</v>
      </c>
      <c r="C2690">
        <v>0.43410286304348744</v>
      </c>
      <c r="D2690">
        <v>0.73409795655756238</v>
      </c>
      <c r="E2690">
        <f>-LOG(GO_Biological_Process_2021_table[[#This Row],[Adjusted P-value]],10)</f>
        <v>0.13424598483334324</v>
      </c>
      <c r="F2690">
        <v>0</v>
      </c>
      <c r="G2690">
        <v>0</v>
      </c>
      <c r="H2690">
        <v>1.2823639555295494</v>
      </c>
      <c r="I2690">
        <v>1.0700990733822133</v>
      </c>
      <c r="J2690" s="1" t="s">
        <v>8274</v>
      </c>
    </row>
    <row r="2691" spans="1:10" x14ac:dyDescent="0.25">
      <c r="A2691" s="1" t="s">
        <v>8275</v>
      </c>
      <c r="B2691" s="1" t="s">
        <v>1546</v>
      </c>
      <c r="C2691">
        <v>0.43410286304348744</v>
      </c>
      <c r="D2691">
        <v>0.73409795655756238</v>
      </c>
      <c r="E2691">
        <f>-LOG(GO_Biological_Process_2021_table[[#This Row],[Adjusted P-value]],10)</f>
        <v>0.13424598483334324</v>
      </c>
      <c r="F2691">
        <v>0</v>
      </c>
      <c r="G2691">
        <v>0</v>
      </c>
      <c r="H2691">
        <v>1.2823639555295494</v>
      </c>
      <c r="I2691">
        <v>1.0700990733822133</v>
      </c>
      <c r="J2691" s="1" t="s">
        <v>7188</v>
      </c>
    </row>
    <row r="2692" spans="1:10" x14ac:dyDescent="0.25">
      <c r="A2692" s="1" t="s">
        <v>8276</v>
      </c>
      <c r="B2692" s="1" t="s">
        <v>1546</v>
      </c>
      <c r="C2692">
        <v>0.43410286304348744</v>
      </c>
      <c r="D2692">
        <v>0.73409795655756238</v>
      </c>
      <c r="E2692">
        <f>-LOG(GO_Biological_Process_2021_table[[#This Row],[Adjusted P-value]],10)</f>
        <v>0.13424598483334324</v>
      </c>
      <c r="F2692">
        <v>0</v>
      </c>
      <c r="G2692">
        <v>0</v>
      </c>
      <c r="H2692">
        <v>1.2823639555295494</v>
      </c>
      <c r="I2692">
        <v>1.0700990733822133</v>
      </c>
      <c r="J2692" s="1" t="s">
        <v>8277</v>
      </c>
    </row>
    <row r="2693" spans="1:10" x14ac:dyDescent="0.25">
      <c r="A2693" s="1" t="s">
        <v>8278</v>
      </c>
      <c r="B2693" s="1" t="s">
        <v>1546</v>
      </c>
      <c r="C2693">
        <v>0.43410286304348744</v>
      </c>
      <c r="D2693">
        <v>0.73409795655756238</v>
      </c>
      <c r="E2693">
        <f>-LOG(GO_Biological_Process_2021_table[[#This Row],[Adjusted P-value]],10)</f>
        <v>0.13424598483334324</v>
      </c>
      <c r="F2693">
        <v>0</v>
      </c>
      <c r="G2693">
        <v>0</v>
      </c>
      <c r="H2693">
        <v>1.2823639555295494</v>
      </c>
      <c r="I2693">
        <v>1.0700990733822133</v>
      </c>
      <c r="J2693" s="1" t="s">
        <v>7899</v>
      </c>
    </row>
    <row r="2694" spans="1:10" x14ac:dyDescent="0.25">
      <c r="A2694" s="1" t="s">
        <v>8279</v>
      </c>
      <c r="B2694" s="1" t="s">
        <v>1546</v>
      </c>
      <c r="C2694">
        <v>0.43410286304348744</v>
      </c>
      <c r="D2694">
        <v>0.73409795655756238</v>
      </c>
      <c r="E2694">
        <f>-LOG(GO_Biological_Process_2021_table[[#This Row],[Adjusted P-value]],10)</f>
        <v>0.13424598483334324</v>
      </c>
      <c r="F2694">
        <v>0</v>
      </c>
      <c r="G2694">
        <v>0</v>
      </c>
      <c r="H2694">
        <v>1.2823639555295494</v>
      </c>
      <c r="I2694">
        <v>1.0700990733822133</v>
      </c>
      <c r="J2694" s="1" t="s">
        <v>8280</v>
      </c>
    </row>
    <row r="2695" spans="1:10" x14ac:dyDescent="0.25">
      <c r="A2695" s="1" t="s">
        <v>8281</v>
      </c>
      <c r="B2695" s="1" t="s">
        <v>1546</v>
      </c>
      <c r="C2695">
        <v>0.43410286304348744</v>
      </c>
      <c r="D2695">
        <v>0.73409795655756238</v>
      </c>
      <c r="E2695">
        <f>-LOG(GO_Biological_Process_2021_table[[#This Row],[Adjusted P-value]],10)</f>
        <v>0.13424598483334324</v>
      </c>
      <c r="F2695">
        <v>0</v>
      </c>
      <c r="G2695">
        <v>0</v>
      </c>
      <c r="H2695">
        <v>1.2823639555295494</v>
      </c>
      <c r="I2695">
        <v>1.0700990733822133</v>
      </c>
      <c r="J2695" s="1" t="s">
        <v>8282</v>
      </c>
    </row>
    <row r="2696" spans="1:10" x14ac:dyDescent="0.25">
      <c r="A2696" s="1" t="s">
        <v>8283</v>
      </c>
      <c r="B2696" s="1" t="s">
        <v>1546</v>
      </c>
      <c r="C2696">
        <v>0.43410286304348744</v>
      </c>
      <c r="D2696">
        <v>0.73409795655756238</v>
      </c>
      <c r="E2696">
        <f>-LOG(GO_Biological_Process_2021_table[[#This Row],[Adjusted P-value]],10)</f>
        <v>0.13424598483334324</v>
      </c>
      <c r="F2696">
        <v>0</v>
      </c>
      <c r="G2696">
        <v>0</v>
      </c>
      <c r="H2696">
        <v>1.2823639555295494</v>
      </c>
      <c r="I2696">
        <v>1.0700990733822133</v>
      </c>
      <c r="J2696" s="1" t="s">
        <v>8284</v>
      </c>
    </row>
    <row r="2697" spans="1:10" x14ac:dyDescent="0.25">
      <c r="A2697" s="1" t="s">
        <v>8285</v>
      </c>
      <c r="B2697" s="1" t="s">
        <v>1546</v>
      </c>
      <c r="C2697">
        <v>0.43410286304348744</v>
      </c>
      <c r="D2697">
        <v>0.73409795655756238</v>
      </c>
      <c r="E2697">
        <f>-LOG(GO_Biological_Process_2021_table[[#This Row],[Adjusted P-value]],10)</f>
        <v>0.13424598483334324</v>
      </c>
      <c r="F2697">
        <v>0</v>
      </c>
      <c r="G2697">
        <v>0</v>
      </c>
      <c r="H2697">
        <v>1.2823639555295494</v>
      </c>
      <c r="I2697">
        <v>1.0700990733822133</v>
      </c>
      <c r="J2697" s="1" t="s">
        <v>8286</v>
      </c>
    </row>
    <row r="2698" spans="1:10" x14ac:dyDescent="0.25">
      <c r="A2698" s="1" t="s">
        <v>8287</v>
      </c>
      <c r="B2698" s="1" t="s">
        <v>1546</v>
      </c>
      <c r="C2698">
        <v>0.43410286304348744</v>
      </c>
      <c r="D2698">
        <v>0.73409795655756238</v>
      </c>
      <c r="E2698">
        <f>-LOG(GO_Biological_Process_2021_table[[#This Row],[Adjusted P-value]],10)</f>
        <v>0.13424598483334324</v>
      </c>
      <c r="F2698">
        <v>0</v>
      </c>
      <c r="G2698">
        <v>0</v>
      </c>
      <c r="H2698">
        <v>1.2823639555295494</v>
      </c>
      <c r="I2698">
        <v>1.0700990733822133</v>
      </c>
      <c r="J2698" s="1" t="s">
        <v>8288</v>
      </c>
    </row>
    <row r="2699" spans="1:10" x14ac:dyDescent="0.25">
      <c r="A2699" s="1" t="s">
        <v>8289</v>
      </c>
      <c r="B2699" s="1" t="s">
        <v>1546</v>
      </c>
      <c r="C2699">
        <v>0.43410286304348744</v>
      </c>
      <c r="D2699">
        <v>0.73409795655756238</v>
      </c>
      <c r="E2699">
        <f>-LOG(GO_Biological_Process_2021_table[[#This Row],[Adjusted P-value]],10)</f>
        <v>0.13424598483334324</v>
      </c>
      <c r="F2699">
        <v>0</v>
      </c>
      <c r="G2699">
        <v>0</v>
      </c>
      <c r="H2699">
        <v>1.2823639555295494</v>
      </c>
      <c r="I2699">
        <v>1.0700990733822133</v>
      </c>
      <c r="J2699" s="1" t="s">
        <v>8290</v>
      </c>
    </row>
    <row r="2700" spans="1:10" x14ac:dyDescent="0.25">
      <c r="A2700" s="1" t="s">
        <v>8291</v>
      </c>
      <c r="B2700" s="1" t="s">
        <v>1546</v>
      </c>
      <c r="C2700">
        <v>0.43410286304348744</v>
      </c>
      <c r="D2700">
        <v>0.73409795655756238</v>
      </c>
      <c r="E2700">
        <f>-LOG(GO_Biological_Process_2021_table[[#This Row],[Adjusted P-value]],10)</f>
        <v>0.13424598483334324</v>
      </c>
      <c r="F2700">
        <v>0</v>
      </c>
      <c r="G2700">
        <v>0</v>
      </c>
      <c r="H2700">
        <v>1.2823639555295494</v>
      </c>
      <c r="I2700">
        <v>1.0700990733822133</v>
      </c>
      <c r="J2700" s="1" t="s">
        <v>8292</v>
      </c>
    </row>
    <row r="2701" spans="1:10" x14ac:dyDescent="0.25">
      <c r="A2701" s="1" t="s">
        <v>8293</v>
      </c>
      <c r="B2701" s="1" t="s">
        <v>1546</v>
      </c>
      <c r="C2701">
        <v>0.43410286304348744</v>
      </c>
      <c r="D2701">
        <v>0.73409795655756238</v>
      </c>
      <c r="E2701">
        <f>-LOG(GO_Biological_Process_2021_table[[#This Row],[Adjusted P-value]],10)</f>
        <v>0.13424598483334324</v>
      </c>
      <c r="F2701">
        <v>0</v>
      </c>
      <c r="G2701">
        <v>0</v>
      </c>
      <c r="H2701">
        <v>1.2823639555295494</v>
      </c>
      <c r="I2701">
        <v>1.0700990733822133</v>
      </c>
      <c r="J2701" s="1" t="s">
        <v>8294</v>
      </c>
    </row>
    <row r="2702" spans="1:10" x14ac:dyDescent="0.25">
      <c r="A2702" s="1" t="s">
        <v>8295</v>
      </c>
      <c r="B2702" s="1" t="s">
        <v>1546</v>
      </c>
      <c r="C2702">
        <v>0.43410286304348744</v>
      </c>
      <c r="D2702">
        <v>0.73409795655756238</v>
      </c>
      <c r="E2702">
        <f>-LOG(GO_Biological_Process_2021_table[[#This Row],[Adjusted P-value]],10)</f>
        <v>0.13424598483334324</v>
      </c>
      <c r="F2702">
        <v>0</v>
      </c>
      <c r="G2702">
        <v>0</v>
      </c>
      <c r="H2702">
        <v>1.2823639555295494</v>
      </c>
      <c r="I2702">
        <v>1.0700990733822133</v>
      </c>
      <c r="J2702" s="1" t="s">
        <v>8296</v>
      </c>
    </row>
    <row r="2703" spans="1:10" x14ac:dyDescent="0.25">
      <c r="A2703" s="1" t="s">
        <v>8297</v>
      </c>
      <c r="B2703" s="1" t="s">
        <v>1546</v>
      </c>
      <c r="C2703">
        <v>0.43410286304348744</v>
      </c>
      <c r="D2703">
        <v>0.73409795655756238</v>
      </c>
      <c r="E2703">
        <f>-LOG(GO_Biological_Process_2021_table[[#This Row],[Adjusted P-value]],10)</f>
        <v>0.13424598483334324</v>
      </c>
      <c r="F2703">
        <v>0</v>
      </c>
      <c r="G2703">
        <v>0</v>
      </c>
      <c r="H2703">
        <v>1.2823639555295494</v>
      </c>
      <c r="I2703">
        <v>1.0700990733822133</v>
      </c>
      <c r="J2703" s="1" t="s">
        <v>8298</v>
      </c>
    </row>
    <row r="2704" spans="1:10" x14ac:dyDescent="0.25">
      <c r="A2704" s="1" t="s">
        <v>8299</v>
      </c>
      <c r="B2704" s="1" t="s">
        <v>8300</v>
      </c>
      <c r="C2704">
        <v>0.43535783977496417</v>
      </c>
      <c r="D2704">
        <v>0.73409795655756238</v>
      </c>
      <c r="E2704">
        <f>-LOG(GO_Biological_Process_2021_table[[#This Row],[Adjusted P-value]],10)</f>
        <v>0.13424598483334324</v>
      </c>
      <c r="F2704">
        <v>0</v>
      </c>
      <c r="G2704">
        <v>0</v>
      </c>
      <c r="H2704">
        <v>1.1335110637163424</v>
      </c>
      <c r="I2704">
        <v>0.94261302627595944</v>
      </c>
      <c r="J2704" s="1" t="s">
        <v>8301</v>
      </c>
    </row>
    <row r="2705" spans="1:10" x14ac:dyDescent="0.25">
      <c r="A2705" s="1" t="s">
        <v>8302</v>
      </c>
      <c r="B2705" s="1" t="s">
        <v>8300</v>
      </c>
      <c r="C2705">
        <v>0.43535783977496417</v>
      </c>
      <c r="D2705">
        <v>0.73409795655756238</v>
      </c>
      <c r="E2705">
        <f>-LOG(GO_Biological_Process_2021_table[[#This Row],[Adjusted P-value]],10)</f>
        <v>0.13424598483334324</v>
      </c>
      <c r="F2705">
        <v>0</v>
      </c>
      <c r="G2705">
        <v>0</v>
      </c>
      <c r="H2705">
        <v>1.1335110637163424</v>
      </c>
      <c r="I2705">
        <v>0.94261302627595944</v>
      </c>
      <c r="J2705" s="1" t="s">
        <v>8303</v>
      </c>
    </row>
    <row r="2706" spans="1:10" x14ac:dyDescent="0.25">
      <c r="A2706" s="1" t="s">
        <v>8304</v>
      </c>
      <c r="B2706" s="1" t="s">
        <v>8300</v>
      </c>
      <c r="C2706">
        <v>0.43535783977496417</v>
      </c>
      <c r="D2706">
        <v>0.73409795655756238</v>
      </c>
      <c r="E2706">
        <f>-LOG(GO_Biological_Process_2021_table[[#This Row],[Adjusted P-value]],10)</f>
        <v>0.13424598483334324</v>
      </c>
      <c r="F2706">
        <v>0</v>
      </c>
      <c r="G2706">
        <v>0</v>
      </c>
      <c r="H2706">
        <v>1.1335110637163424</v>
      </c>
      <c r="I2706">
        <v>0.94261302627595944</v>
      </c>
      <c r="J2706" s="1" t="s">
        <v>8305</v>
      </c>
    </row>
    <row r="2707" spans="1:10" x14ac:dyDescent="0.25">
      <c r="A2707" s="1" t="s">
        <v>8306</v>
      </c>
      <c r="B2707" s="1" t="s">
        <v>8300</v>
      </c>
      <c r="C2707">
        <v>0.43535783977496417</v>
      </c>
      <c r="D2707">
        <v>0.73409795655756238</v>
      </c>
      <c r="E2707">
        <f>-LOG(GO_Biological_Process_2021_table[[#This Row],[Adjusted P-value]],10)</f>
        <v>0.13424598483334324</v>
      </c>
      <c r="F2707">
        <v>0</v>
      </c>
      <c r="G2707">
        <v>0</v>
      </c>
      <c r="H2707">
        <v>1.1335110637163424</v>
      </c>
      <c r="I2707">
        <v>0.94261302627595944</v>
      </c>
      <c r="J2707" s="1" t="s">
        <v>8307</v>
      </c>
    </row>
    <row r="2708" spans="1:10" x14ac:dyDescent="0.25">
      <c r="A2708" s="1" t="s">
        <v>8308</v>
      </c>
      <c r="B2708" s="1" t="s">
        <v>8300</v>
      </c>
      <c r="C2708">
        <v>0.43535783977496417</v>
      </c>
      <c r="D2708">
        <v>0.73409795655756238</v>
      </c>
      <c r="E2708">
        <f>-LOG(GO_Biological_Process_2021_table[[#This Row],[Adjusted P-value]],10)</f>
        <v>0.13424598483334324</v>
      </c>
      <c r="F2708">
        <v>0</v>
      </c>
      <c r="G2708">
        <v>0</v>
      </c>
      <c r="H2708">
        <v>1.1335110637163424</v>
      </c>
      <c r="I2708">
        <v>0.94261302627595944</v>
      </c>
      <c r="J2708" s="1" t="s">
        <v>8309</v>
      </c>
    </row>
    <row r="2709" spans="1:10" x14ac:dyDescent="0.25">
      <c r="A2709" s="1" t="s">
        <v>8310</v>
      </c>
      <c r="B2709" s="1" t="s">
        <v>8300</v>
      </c>
      <c r="C2709">
        <v>0.43535783977496417</v>
      </c>
      <c r="D2709">
        <v>0.73409795655756238</v>
      </c>
      <c r="E2709">
        <f>-LOG(GO_Biological_Process_2021_table[[#This Row],[Adjusted P-value]],10)</f>
        <v>0.13424598483334324</v>
      </c>
      <c r="F2709">
        <v>0</v>
      </c>
      <c r="G2709">
        <v>0</v>
      </c>
      <c r="H2709">
        <v>1.1335110637163424</v>
      </c>
      <c r="I2709">
        <v>0.94261302627595944</v>
      </c>
      <c r="J2709" s="1" t="s">
        <v>8311</v>
      </c>
    </row>
    <row r="2710" spans="1:10" x14ac:dyDescent="0.25">
      <c r="A2710" s="1" t="s">
        <v>8312</v>
      </c>
      <c r="B2710" s="1" t="s">
        <v>8313</v>
      </c>
      <c r="C2710">
        <v>0.43664507999680002</v>
      </c>
      <c r="D2710">
        <v>0.73409795655756238</v>
      </c>
      <c r="E2710">
        <f>-LOG(GO_Biological_Process_2021_table[[#This Row],[Adjusted P-value]],10)</f>
        <v>0.13424598483334324</v>
      </c>
      <c r="F2710">
        <v>0</v>
      </c>
      <c r="G2710">
        <v>0</v>
      </c>
      <c r="H2710">
        <v>1.086939182452642</v>
      </c>
      <c r="I2710">
        <v>0.90067540141405034</v>
      </c>
      <c r="J2710" s="1" t="s">
        <v>8314</v>
      </c>
    </row>
    <row r="2711" spans="1:10" x14ac:dyDescent="0.25">
      <c r="A2711" s="1" t="s">
        <v>8315</v>
      </c>
      <c r="B2711" s="1" t="s">
        <v>8316</v>
      </c>
      <c r="C2711">
        <v>0.43913682094535983</v>
      </c>
      <c r="D2711">
        <v>0.73409795655756238</v>
      </c>
      <c r="E2711">
        <f>-LOG(GO_Biological_Process_2021_table[[#This Row],[Adjusted P-value]],10)</f>
        <v>0.13424598483334324</v>
      </c>
      <c r="F2711">
        <v>0</v>
      </c>
      <c r="G2711">
        <v>0</v>
      </c>
      <c r="H2711">
        <v>1.105614837912811</v>
      </c>
      <c r="I2711">
        <v>0.90985937295679398</v>
      </c>
      <c r="J2711" s="1" t="s">
        <v>8317</v>
      </c>
    </row>
    <row r="2712" spans="1:10" x14ac:dyDescent="0.25">
      <c r="A2712" s="1" t="s">
        <v>8318</v>
      </c>
      <c r="B2712" s="1" t="s">
        <v>8319</v>
      </c>
      <c r="C2712">
        <v>0.44254237974495086</v>
      </c>
      <c r="D2712">
        <v>0.73409795655756238</v>
      </c>
      <c r="E2712">
        <f>-LOG(GO_Biological_Process_2021_table[[#This Row],[Adjusted P-value]],10)</f>
        <v>0.13424598483334324</v>
      </c>
      <c r="F2712">
        <v>0</v>
      </c>
      <c r="G2712">
        <v>0</v>
      </c>
      <c r="H2712">
        <v>1.07709049098649</v>
      </c>
      <c r="I2712">
        <v>0.87806468217862965</v>
      </c>
      <c r="J2712" s="1" t="s">
        <v>8320</v>
      </c>
    </row>
    <row r="2713" spans="1:10" x14ac:dyDescent="0.25">
      <c r="A2713" s="1" t="s">
        <v>8321</v>
      </c>
      <c r="B2713" s="1" t="s">
        <v>1555</v>
      </c>
      <c r="C2713">
        <v>0.44417515603621843</v>
      </c>
      <c r="D2713">
        <v>0.73409795655756238</v>
      </c>
      <c r="E2713">
        <f>-LOG(GO_Biological_Process_2021_table[[#This Row],[Adjusted P-value]],10)</f>
        <v>0.13424598483334324</v>
      </c>
      <c r="F2713">
        <v>0</v>
      </c>
      <c r="G2713">
        <v>0</v>
      </c>
      <c r="H2713">
        <v>1.1103591244436315</v>
      </c>
      <c r="I2713">
        <v>0.90109673415178049</v>
      </c>
      <c r="J2713" s="1" t="s">
        <v>8322</v>
      </c>
    </row>
    <row r="2714" spans="1:10" x14ac:dyDescent="0.25">
      <c r="A2714" s="1" t="s">
        <v>8323</v>
      </c>
      <c r="B2714" s="1" t="s">
        <v>1555</v>
      </c>
      <c r="C2714">
        <v>0.44417515603621843</v>
      </c>
      <c r="D2714">
        <v>0.73409795655756238</v>
      </c>
      <c r="E2714">
        <f>-LOG(GO_Biological_Process_2021_table[[#This Row],[Adjusted P-value]],10)</f>
        <v>0.13424598483334324</v>
      </c>
      <c r="F2714">
        <v>0</v>
      </c>
      <c r="G2714">
        <v>0</v>
      </c>
      <c r="H2714">
        <v>1.1103591244436315</v>
      </c>
      <c r="I2714">
        <v>0.90109673415178049</v>
      </c>
      <c r="J2714" s="1" t="s">
        <v>8324</v>
      </c>
    </row>
    <row r="2715" spans="1:10" x14ac:dyDescent="0.25">
      <c r="A2715" s="1" t="s">
        <v>8325</v>
      </c>
      <c r="B2715" s="1" t="s">
        <v>1555</v>
      </c>
      <c r="C2715">
        <v>0.44417515603621843</v>
      </c>
      <c r="D2715">
        <v>0.73409795655756238</v>
      </c>
      <c r="E2715">
        <f>-LOG(GO_Biological_Process_2021_table[[#This Row],[Adjusted P-value]],10)</f>
        <v>0.13424598483334324</v>
      </c>
      <c r="F2715">
        <v>0</v>
      </c>
      <c r="G2715">
        <v>0</v>
      </c>
      <c r="H2715">
        <v>1.1103591244436315</v>
      </c>
      <c r="I2715">
        <v>0.90109673415178049</v>
      </c>
      <c r="J2715" s="1" t="s">
        <v>8326</v>
      </c>
    </row>
    <row r="2716" spans="1:10" x14ac:dyDescent="0.25">
      <c r="A2716" s="1" t="s">
        <v>8327</v>
      </c>
      <c r="B2716" s="1" t="s">
        <v>8328</v>
      </c>
      <c r="C2716">
        <v>0.44537714048195948</v>
      </c>
      <c r="D2716">
        <v>0.73409795655756238</v>
      </c>
      <c r="E2716">
        <f>-LOG(GO_Biological_Process_2021_table[[#This Row],[Adjusted P-value]],10)</f>
        <v>0.13424598483334324</v>
      </c>
      <c r="F2716">
        <v>0</v>
      </c>
      <c r="G2716">
        <v>0</v>
      </c>
      <c r="H2716">
        <v>1.1615852881994855</v>
      </c>
      <c r="I2716">
        <v>0.93952949964946364</v>
      </c>
      <c r="J2716" s="1" t="s">
        <v>6994</v>
      </c>
    </row>
    <row r="2717" spans="1:10" x14ac:dyDescent="0.25">
      <c r="A2717" s="1" t="s">
        <v>8329</v>
      </c>
      <c r="B2717" s="1" t="s">
        <v>8328</v>
      </c>
      <c r="C2717">
        <v>0.44537714048195948</v>
      </c>
      <c r="D2717">
        <v>0.73409795655756238</v>
      </c>
      <c r="E2717">
        <f>-LOG(GO_Biological_Process_2021_table[[#This Row],[Adjusted P-value]],10)</f>
        <v>0.13424598483334324</v>
      </c>
      <c r="F2717">
        <v>0</v>
      </c>
      <c r="G2717">
        <v>0</v>
      </c>
      <c r="H2717">
        <v>1.1615852881994855</v>
      </c>
      <c r="I2717">
        <v>0.93952949964946364</v>
      </c>
      <c r="J2717" s="1" t="s">
        <v>8330</v>
      </c>
    </row>
    <row r="2718" spans="1:10" x14ac:dyDescent="0.25">
      <c r="A2718" s="1" t="s">
        <v>8331</v>
      </c>
      <c r="B2718" s="1" t="s">
        <v>8332</v>
      </c>
      <c r="C2718">
        <v>0.44735164889411766</v>
      </c>
      <c r="D2718">
        <v>0.73409795655756238</v>
      </c>
      <c r="E2718">
        <f>-LOG(GO_Biological_Process_2021_table[[#This Row],[Adjusted P-value]],10)</f>
        <v>0.13424598483334324</v>
      </c>
      <c r="F2718">
        <v>0</v>
      </c>
      <c r="G2718">
        <v>0</v>
      </c>
      <c r="H2718">
        <v>1.0777459218981711</v>
      </c>
      <c r="I2718">
        <v>0.86694992798857362</v>
      </c>
      <c r="J2718" s="1" t="s">
        <v>8314</v>
      </c>
    </row>
    <row r="2719" spans="1:10" x14ac:dyDescent="0.25">
      <c r="A2719" s="1" t="s">
        <v>8333</v>
      </c>
      <c r="B2719" s="1" t="s">
        <v>8334</v>
      </c>
      <c r="C2719">
        <v>0.44965662933842715</v>
      </c>
      <c r="D2719">
        <v>0.73409795655756238</v>
      </c>
      <c r="E2719">
        <f>-LOG(GO_Biological_Process_2021_table[[#This Row],[Adjusted P-value]],10)</f>
        <v>0.13424598483334324</v>
      </c>
      <c r="F2719">
        <v>0</v>
      </c>
      <c r="G2719">
        <v>0</v>
      </c>
      <c r="H2719">
        <v>1.1165317109467325</v>
      </c>
      <c r="I2719">
        <v>0.89241145443236358</v>
      </c>
      <c r="J2719" s="1" t="s">
        <v>7888</v>
      </c>
    </row>
    <row r="2720" spans="1:10" x14ac:dyDescent="0.25">
      <c r="A2720" s="1" t="s">
        <v>8335</v>
      </c>
      <c r="B2720" s="1" t="s">
        <v>8334</v>
      </c>
      <c r="C2720">
        <v>0.44965662933842715</v>
      </c>
      <c r="D2720">
        <v>0.73409795655756238</v>
      </c>
      <c r="E2720">
        <f>-LOG(GO_Biological_Process_2021_table[[#This Row],[Adjusted P-value]],10)</f>
        <v>0.13424598483334324</v>
      </c>
      <c r="F2720">
        <v>0</v>
      </c>
      <c r="G2720">
        <v>0</v>
      </c>
      <c r="H2720">
        <v>1.1165317109467325</v>
      </c>
      <c r="I2720">
        <v>0.89241145443236358</v>
      </c>
      <c r="J2720" s="1" t="s">
        <v>8336</v>
      </c>
    </row>
    <row r="2721" spans="1:10" x14ac:dyDescent="0.25">
      <c r="A2721" s="1" t="s">
        <v>8337</v>
      </c>
      <c r="B2721" s="1" t="s">
        <v>8334</v>
      </c>
      <c r="C2721">
        <v>0.44965662933842715</v>
      </c>
      <c r="D2721">
        <v>0.73409795655756238</v>
      </c>
      <c r="E2721">
        <f>-LOG(GO_Biological_Process_2021_table[[#This Row],[Adjusted P-value]],10)</f>
        <v>0.13424598483334324</v>
      </c>
      <c r="F2721">
        <v>0</v>
      </c>
      <c r="G2721">
        <v>0</v>
      </c>
      <c r="H2721">
        <v>1.1165317109467325</v>
      </c>
      <c r="I2721">
        <v>0.89241145443236358</v>
      </c>
      <c r="J2721" s="1" t="s">
        <v>8338</v>
      </c>
    </row>
    <row r="2722" spans="1:10" x14ac:dyDescent="0.25">
      <c r="A2722" s="1" t="s">
        <v>8339</v>
      </c>
      <c r="B2722" s="1" t="s">
        <v>1558</v>
      </c>
      <c r="C2722">
        <v>0.45105216645768398</v>
      </c>
      <c r="D2722">
        <v>0.73409795655756238</v>
      </c>
      <c r="E2722">
        <f>-LOG(GO_Biological_Process_2021_table[[#This Row],[Adjusted P-value]],10)</f>
        <v>0.13424598483334324</v>
      </c>
      <c r="F2722">
        <v>0</v>
      </c>
      <c r="G2722">
        <v>0</v>
      </c>
      <c r="H2722">
        <v>1.1873536299765808</v>
      </c>
      <c r="I2722">
        <v>0.94533804407075006</v>
      </c>
      <c r="J2722" s="1" t="s">
        <v>8340</v>
      </c>
    </row>
    <row r="2723" spans="1:10" x14ac:dyDescent="0.25">
      <c r="A2723" s="1" t="s">
        <v>8341</v>
      </c>
      <c r="B2723" s="1" t="s">
        <v>1558</v>
      </c>
      <c r="C2723">
        <v>0.45105216645768398</v>
      </c>
      <c r="D2723">
        <v>0.73409795655756238</v>
      </c>
      <c r="E2723">
        <f>-LOG(GO_Biological_Process_2021_table[[#This Row],[Adjusted P-value]],10)</f>
        <v>0.13424598483334324</v>
      </c>
      <c r="F2723">
        <v>0</v>
      </c>
      <c r="G2723">
        <v>0</v>
      </c>
      <c r="H2723">
        <v>1.1873536299765808</v>
      </c>
      <c r="I2723">
        <v>0.94533804407075006</v>
      </c>
      <c r="J2723" s="1" t="s">
        <v>8342</v>
      </c>
    </row>
    <row r="2724" spans="1:10" x14ac:dyDescent="0.25">
      <c r="A2724" s="1" t="s">
        <v>8343</v>
      </c>
      <c r="B2724" s="1" t="s">
        <v>1558</v>
      </c>
      <c r="C2724">
        <v>0.45105216645768398</v>
      </c>
      <c r="D2724">
        <v>0.73409795655756238</v>
      </c>
      <c r="E2724">
        <f>-LOG(GO_Biological_Process_2021_table[[#This Row],[Adjusted P-value]],10)</f>
        <v>0.13424598483334324</v>
      </c>
      <c r="F2724">
        <v>0</v>
      </c>
      <c r="G2724">
        <v>0</v>
      </c>
      <c r="H2724">
        <v>1.1873536299765808</v>
      </c>
      <c r="I2724">
        <v>0.94533804407075006</v>
      </c>
      <c r="J2724" s="1" t="s">
        <v>8344</v>
      </c>
    </row>
    <row r="2725" spans="1:10" x14ac:dyDescent="0.25">
      <c r="A2725" s="1" t="s">
        <v>8345</v>
      </c>
      <c r="B2725" s="1" t="s">
        <v>1558</v>
      </c>
      <c r="C2725">
        <v>0.45105216645768398</v>
      </c>
      <c r="D2725">
        <v>0.73409795655756238</v>
      </c>
      <c r="E2725">
        <f>-LOG(GO_Biological_Process_2021_table[[#This Row],[Adjusted P-value]],10)</f>
        <v>0.13424598483334324</v>
      </c>
      <c r="F2725">
        <v>0</v>
      </c>
      <c r="G2725">
        <v>0</v>
      </c>
      <c r="H2725">
        <v>1.1873536299765808</v>
      </c>
      <c r="I2725">
        <v>0.94533804407075006</v>
      </c>
      <c r="J2725" s="1" t="s">
        <v>8346</v>
      </c>
    </row>
    <row r="2726" spans="1:10" x14ac:dyDescent="0.25">
      <c r="A2726" s="1" t="s">
        <v>8347</v>
      </c>
      <c r="B2726" s="1" t="s">
        <v>8348</v>
      </c>
      <c r="C2726">
        <v>0.45279934368042463</v>
      </c>
      <c r="D2726">
        <v>0.73409795655756238</v>
      </c>
      <c r="E2726">
        <f>-LOG(GO_Biological_Process_2021_table[[#This Row],[Adjusted P-value]],10)</f>
        <v>0.13424598483334324</v>
      </c>
      <c r="F2726">
        <v>0</v>
      </c>
      <c r="G2726">
        <v>0</v>
      </c>
      <c r="H2726">
        <v>1.0687463213655091</v>
      </c>
      <c r="I2726">
        <v>0.84677433831579363</v>
      </c>
      <c r="J2726" s="1" t="s">
        <v>8349</v>
      </c>
    </row>
    <row r="2727" spans="1:10" x14ac:dyDescent="0.25">
      <c r="A2727" s="1" t="s">
        <v>8350</v>
      </c>
      <c r="B2727" s="1" t="s">
        <v>8348</v>
      </c>
      <c r="C2727">
        <v>0.45279934368042463</v>
      </c>
      <c r="D2727">
        <v>0.73409795655756238</v>
      </c>
      <c r="E2727">
        <f>-LOG(GO_Biological_Process_2021_table[[#This Row],[Adjusted P-value]],10)</f>
        <v>0.13424598483334324</v>
      </c>
      <c r="F2727">
        <v>0</v>
      </c>
      <c r="G2727">
        <v>0</v>
      </c>
      <c r="H2727">
        <v>1.0687463213655091</v>
      </c>
      <c r="I2727">
        <v>0.84677433831579363</v>
      </c>
      <c r="J2727" s="1" t="s">
        <v>8351</v>
      </c>
    </row>
    <row r="2728" spans="1:10" x14ac:dyDescent="0.25">
      <c r="A2728" s="1" t="s">
        <v>8352</v>
      </c>
      <c r="B2728" s="1" t="s">
        <v>1566</v>
      </c>
      <c r="C2728">
        <v>0.45570730335144938</v>
      </c>
      <c r="D2728">
        <v>0.73409795655756238</v>
      </c>
      <c r="E2728">
        <f>-LOG(GO_Biological_Process_2021_table[[#This Row],[Adjusted P-value]],10)</f>
        <v>0.13424598483334324</v>
      </c>
      <c r="F2728">
        <v>0</v>
      </c>
      <c r="G2728">
        <v>0</v>
      </c>
      <c r="H2728">
        <v>1.1248843092490899</v>
      </c>
      <c r="I2728">
        <v>0.88405170155915969</v>
      </c>
      <c r="J2728" s="1" t="s">
        <v>8353</v>
      </c>
    </row>
    <row r="2729" spans="1:10" x14ac:dyDescent="0.25">
      <c r="A2729" s="1" t="s">
        <v>8354</v>
      </c>
      <c r="B2729" s="1" t="s">
        <v>1566</v>
      </c>
      <c r="C2729">
        <v>0.45570730335144938</v>
      </c>
      <c r="D2729">
        <v>0.73409795655756238</v>
      </c>
      <c r="E2729">
        <f>-LOG(GO_Biological_Process_2021_table[[#This Row],[Adjusted P-value]],10)</f>
        <v>0.13424598483334324</v>
      </c>
      <c r="F2729">
        <v>0</v>
      </c>
      <c r="G2729">
        <v>0</v>
      </c>
      <c r="H2729">
        <v>1.1248843092490899</v>
      </c>
      <c r="I2729">
        <v>0.88405170155915969</v>
      </c>
      <c r="J2729" s="1" t="s">
        <v>8355</v>
      </c>
    </row>
    <row r="2730" spans="1:10" x14ac:dyDescent="0.25">
      <c r="A2730" s="1" t="s">
        <v>8356</v>
      </c>
      <c r="B2730" s="1" t="s">
        <v>1566</v>
      </c>
      <c r="C2730">
        <v>0.45570730335144938</v>
      </c>
      <c r="D2730">
        <v>0.73409795655756238</v>
      </c>
      <c r="E2730">
        <f>-LOG(GO_Biological_Process_2021_table[[#This Row],[Adjusted P-value]],10)</f>
        <v>0.13424598483334324</v>
      </c>
      <c r="F2730">
        <v>0</v>
      </c>
      <c r="G2730">
        <v>0</v>
      </c>
      <c r="H2730">
        <v>1.1248843092490899</v>
      </c>
      <c r="I2730">
        <v>0.88405170155915969</v>
      </c>
      <c r="J2730" s="1" t="s">
        <v>8355</v>
      </c>
    </row>
    <row r="2731" spans="1:10" x14ac:dyDescent="0.25">
      <c r="A2731" s="1" t="s">
        <v>8357</v>
      </c>
      <c r="B2731" s="1" t="s">
        <v>1566</v>
      </c>
      <c r="C2731">
        <v>0.45570730335144938</v>
      </c>
      <c r="D2731">
        <v>0.73409795655756238</v>
      </c>
      <c r="E2731">
        <f>-LOG(GO_Biological_Process_2021_table[[#This Row],[Adjusted P-value]],10)</f>
        <v>0.13424598483334324</v>
      </c>
      <c r="F2731">
        <v>0</v>
      </c>
      <c r="G2731">
        <v>0</v>
      </c>
      <c r="H2731">
        <v>1.1248843092490899</v>
      </c>
      <c r="I2731">
        <v>0.88405170155915969</v>
      </c>
      <c r="J2731" s="1" t="s">
        <v>8355</v>
      </c>
    </row>
    <row r="2732" spans="1:10" x14ac:dyDescent="0.25">
      <c r="A2732" s="1" t="s">
        <v>8358</v>
      </c>
      <c r="B2732" s="1" t="s">
        <v>8359</v>
      </c>
      <c r="C2732">
        <v>0.45583536806744374</v>
      </c>
      <c r="D2732">
        <v>0.73409795655756238</v>
      </c>
      <c r="E2732">
        <f>-LOG(GO_Biological_Process_2021_table[[#This Row],[Adjusted P-value]],10)</f>
        <v>0.13424598483334324</v>
      </c>
      <c r="F2732">
        <v>0</v>
      </c>
      <c r="G2732">
        <v>0</v>
      </c>
      <c r="H2732">
        <v>1.0316597029823338</v>
      </c>
      <c r="I2732">
        <v>0.81049617846571398</v>
      </c>
      <c r="J2732" s="1" t="s">
        <v>8360</v>
      </c>
    </row>
    <row r="2733" spans="1:10" x14ac:dyDescent="0.25">
      <c r="A2733" s="1" t="s">
        <v>8361</v>
      </c>
      <c r="B2733" s="1" t="s">
        <v>1569</v>
      </c>
      <c r="C2733">
        <v>0.45726569012577983</v>
      </c>
      <c r="D2733">
        <v>0.73409795655756238</v>
      </c>
      <c r="E2733">
        <f>-LOG(GO_Biological_Process_2021_table[[#This Row],[Adjusted P-value]],10)</f>
        <v>0.13424598483334324</v>
      </c>
      <c r="F2733">
        <v>0</v>
      </c>
      <c r="G2733">
        <v>0</v>
      </c>
      <c r="H2733">
        <v>1.2329747490660306</v>
      </c>
      <c r="I2733">
        <v>0.96479124759041646</v>
      </c>
      <c r="J2733" s="1" t="s">
        <v>8362</v>
      </c>
    </row>
    <row r="2734" spans="1:10" x14ac:dyDescent="0.25">
      <c r="A2734" s="1" t="s">
        <v>8363</v>
      </c>
      <c r="B2734" s="1" t="s">
        <v>1569</v>
      </c>
      <c r="C2734">
        <v>0.45726569012577983</v>
      </c>
      <c r="D2734">
        <v>0.73409795655756238</v>
      </c>
      <c r="E2734">
        <f>-LOG(GO_Biological_Process_2021_table[[#This Row],[Adjusted P-value]],10)</f>
        <v>0.13424598483334324</v>
      </c>
      <c r="F2734">
        <v>0</v>
      </c>
      <c r="G2734">
        <v>0</v>
      </c>
      <c r="H2734">
        <v>1.2329747490660306</v>
      </c>
      <c r="I2734">
        <v>0.96479124759041646</v>
      </c>
      <c r="J2734" s="1" t="s">
        <v>8364</v>
      </c>
    </row>
    <row r="2735" spans="1:10" x14ac:dyDescent="0.25">
      <c r="A2735" s="1" t="s">
        <v>8365</v>
      </c>
      <c r="B2735" s="1" t="s">
        <v>1569</v>
      </c>
      <c r="C2735">
        <v>0.45726569012577983</v>
      </c>
      <c r="D2735">
        <v>0.73409795655756238</v>
      </c>
      <c r="E2735">
        <f>-LOG(GO_Biological_Process_2021_table[[#This Row],[Adjusted P-value]],10)</f>
        <v>0.13424598483334324</v>
      </c>
      <c r="F2735">
        <v>0</v>
      </c>
      <c r="G2735">
        <v>0</v>
      </c>
      <c r="H2735">
        <v>1.2329747490660306</v>
      </c>
      <c r="I2735">
        <v>0.96479124759041646</v>
      </c>
      <c r="J2735" s="1" t="s">
        <v>8366</v>
      </c>
    </row>
    <row r="2736" spans="1:10" x14ac:dyDescent="0.25">
      <c r="A2736" s="1" t="s">
        <v>8367</v>
      </c>
      <c r="B2736" s="1" t="s">
        <v>1569</v>
      </c>
      <c r="C2736">
        <v>0.45726569012577983</v>
      </c>
      <c r="D2736">
        <v>0.73409795655756238</v>
      </c>
      <c r="E2736">
        <f>-LOG(GO_Biological_Process_2021_table[[#This Row],[Adjusted P-value]],10)</f>
        <v>0.13424598483334324</v>
      </c>
      <c r="F2736">
        <v>0</v>
      </c>
      <c r="G2736">
        <v>0</v>
      </c>
      <c r="H2736">
        <v>1.2329747490660306</v>
      </c>
      <c r="I2736">
        <v>0.96479124759041646</v>
      </c>
      <c r="J2736" s="1" t="s">
        <v>8368</v>
      </c>
    </row>
    <row r="2737" spans="1:10" x14ac:dyDescent="0.25">
      <c r="A2737" s="1" t="s">
        <v>8369</v>
      </c>
      <c r="B2737" s="1" t="s">
        <v>1569</v>
      </c>
      <c r="C2737">
        <v>0.45726569012577983</v>
      </c>
      <c r="D2737">
        <v>0.73409795655756238</v>
      </c>
      <c r="E2737">
        <f>-LOG(GO_Biological_Process_2021_table[[#This Row],[Adjusted P-value]],10)</f>
        <v>0.13424598483334324</v>
      </c>
      <c r="F2737">
        <v>0</v>
      </c>
      <c r="G2737">
        <v>0</v>
      </c>
      <c r="H2737">
        <v>1.2329747490660306</v>
      </c>
      <c r="I2737">
        <v>0.96479124759041646</v>
      </c>
      <c r="J2737" s="1" t="s">
        <v>6922</v>
      </c>
    </row>
    <row r="2738" spans="1:10" x14ac:dyDescent="0.25">
      <c r="A2738" s="1" t="s">
        <v>8370</v>
      </c>
      <c r="B2738" s="1" t="s">
        <v>1569</v>
      </c>
      <c r="C2738">
        <v>0.45726569012577983</v>
      </c>
      <c r="D2738">
        <v>0.73409795655756238</v>
      </c>
      <c r="E2738">
        <f>-LOG(GO_Biological_Process_2021_table[[#This Row],[Adjusted P-value]],10)</f>
        <v>0.13424598483334324</v>
      </c>
      <c r="F2738">
        <v>0</v>
      </c>
      <c r="G2738">
        <v>0</v>
      </c>
      <c r="H2738">
        <v>1.2329747490660306</v>
      </c>
      <c r="I2738">
        <v>0.96479124759041646</v>
      </c>
      <c r="J2738" s="1" t="s">
        <v>8371</v>
      </c>
    </row>
    <row r="2739" spans="1:10" x14ac:dyDescent="0.25">
      <c r="A2739" s="1" t="s">
        <v>8372</v>
      </c>
      <c r="B2739" s="1" t="s">
        <v>1569</v>
      </c>
      <c r="C2739">
        <v>0.45726569012577983</v>
      </c>
      <c r="D2739">
        <v>0.73409795655756238</v>
      </c>
      <c r="E2739">
        <f>-LOG(GO_Biological_Process_2021_table[[#This Row],[Adjusted P-value]],10)</f>
        <v>0.13424598483334324</v>
      </c>
      <c r="F2739">
        <v>0</v>
      </c>
      <c r="G2739">
        <v>0</v>
      </c>
      <c r="H2739">
        <v>1.2329747490660306</v>
      </c>
      <c r="I2739">
        <v>0.96479124759041646</v>
      </c>
      <c r="J2739" s="1" t="s">
        <v>8373</v>
      </c>
    </row>
    <row r="2740" spans="1:10" x14ac:dyDescent="0.25">
      <c r="A2740" s="1" t="s">
        <v>8374</v>
      </c>
      <c r="B2740" s="1" t="s">
        <v>1569</v>
      </c>
      <c r="C2740">
        <v>0.45726569012577983</v>
      </c>
      <c r="D2740">
        <v>0.73409795655756238</v>
      </c>
      <c r="E2740">
        <f>-LOG(GO_Biological_Process_2021_table[[#This Row],[Adjusted P-value]],10)</f>
        <v>0.13424598483334324</v>
      </c>
      <c r="F2740">
        <v>0</v>
      </c>
      <c r="G2740">
        <v>0</v>
      </c>
      <c r="H2740">
        <v>1.2329747490660306</v>
      </c>
      <c r="I2740">
        <v>0.96479124759041646</v>
      </c>
      <c r="J2740" s="1" t="s">
        <v>8375</v>
      </c>
    </row>
    <row r="2741" spans="1:10" x14ac:dyDescent="0.25">
      <c r="A2741" s="1" t="s">
        <v>8376</v>
      </c>
      <c r="B2741" s="1" t="s">
        <v>1569</v>
      </c>
      <c r="C2741">
        <v>0.45726569012577983</v>
      </c>
      <c r="D2741">
        <v>0.73409795655756238</v>
      </c>
      <c r="E2741">
        <f>-LOG(GO_Biological_Process_2021_table[[#This Row],[Adjusted P-value]],10)</f>
        <v>0.13424598483334324</v>
      </c>
      <c r="F2741">
        <v>0</v>
      </c>
      <c r="G2741">
        <v>0</v>
      </c>
      <c r="H2741">
        <v>1.2329747490660306</v>
      </c>
      <c r="I2741">
        <v>0.96479124759041646</v>
      </c>
      <c r="J2741" s="1" t="s">
        <v>8377</v>
      </c>
    </row>
    <row r="2742" spans="1:10" x14ac:dyDescent="0.25">
      <c r="A2742" s="1" t="s">
        <v>8378</v>
      </c>
      <c r="B2742" s="1" t="s">
        <v>1585</v>
      </c>
      <c r="C2742">
        <v>0.46252157490003964</v>
      </c>
      <c r="D2742">
        <v>0.73409795655756238</v>
      </c>
      <c r="E2742">
        <f>-LOG(GO_Biological_Process_2021_table[[#This Row],[Adjusted P-value]],10)</f>
        <v>0.13424598483334324</v>
      </c>
      <c r="F2742">
        <v>0</v>
      </c>
      <c r="G2742">
        <v>0</v>
      </c>
      <c r="H2742">
        <v>1.136808385995089</v>
      </c>
      <c r="I2742">
        <v>0.87654983262484254</v>
      </c>
      <c r="J2742" s="1" t="s">
        <v>8379</v>
      </c>
    </row>
    <row r="2743" spans="1:10" x14ac:dyDescent="0.25">
      <c r="A2743" s="1" t="s">
        <v>8380</v>
      </c>
      <c r="B2743" s="1" t="s">
        <v>1585</v>
      </c>
      <c r="C2743">
        <v>0.46252157490003964</v>
      </c>
      <c r="D2743">
        <v>0.73409795655756238</v>
      </c>
      <c r="E2743">
        <f>-LOG(GO_Biological_Process_2021_table[[#This Row],[Adjusted P-value]],10)</f>
        <v>0.13424598483334324</v>
      </c>
      <c r="F2743">
        <v>0</v>
      </c>
      <c r="G2743">
        <v>0</v>
      </c>
      <c r="H2743">
        <v>1.136808385995089</v>
      </c>
      <c r="I2743">
        <v>0.87654983262484254</v>
      </c>
      <c r="J2743" s="1" t="s">
        <v>8381</v>
      </c>
    </row>
    <row r="2744" spans="1:10" x14ac:dyDescent="0.25">
      <c r="A2744" s="1" t="s">
        <v>8382</v>
      </c>
      <c r="B2744" s="1" t="s">
        <v>1585</v>
      </c>
      <c r="C2744">
        <v>0.46252157490003964</v>
      </c>
      <c r="D2744">
        <v>0.73409795655756238</v>
      </c>
      <c r="E2744">
        <f>-LOG(GO_Biological_Process_2021_table[[#This Row],[Adjusted P-value]],10)</f>
        <v>0.13424598483334324</v>
      </c>
      <c r="F2744">
        <v>0</v>
      </c>
      <c r="G2744">
        <v>0</v>
      </c>
      <c r="H2744">
        <v>1.136808385995089</v>
      </c>
      <c r="I2744">
        <v>0.87654983262484254</v>
      </c>
      <c r="J2744" s="1" t="s">
        <v>8383</v>
      </c>
    </row>
    <row r="2745" spans="1:10" x14ac:dyDescent="0.25">
      <c r="A2745" s="1" t="s">
        <v>8384</v>
      </c>
      <c r="B2745" s="1" t="s">
        <v>1585</v>
      </c>
      <c r="C2745">
        <v>0.46252157490003964</v>
      </c>
      <c r="D2745">
        <v>0.73409795655756238</v>
      </c>
      <c r="E2745">
        <f>-LOG(GO_Biological_Process_2021_table[[#This Row],[Adjusted P-value]],10)</f>
        <v>0.13424598483334324</v>
      </c>
      <c r="F2745">
        <v>0</v>
      </c>
      <c r="G2745">
        <v>0</v>
      </c>
      <c r="H2745">
        <v>1.136808385995089</v>
      </c>
      <c r="I2745">
        <v>0.87654983262484254</v>
      </c>
      <c r="J2745" s="1" t="s">
        <v>8385</v>
      </c>
    </row>
    <row r="2746" spans="1:10" x14ac:dyDescent="0.25">
      <c r="A2746" s="1" t="s">
        <v>8386</v>
      </c>
      <c r="B2746" s="1" t="s">
        <v>1585</v>
      </c>
      <c r="C2746">
        <v>0.46252157490003964</v>
      </c>
      <c r="D2746">
        <v>0.73409795655756238</v>
      </c>
      <c r="E2746">
        <f>-LOG(GO_Biological_Process_2021_table[[#This Row],[Adjusted P-value]],10)</f>
        <v>0.13424598483334324</v>
      </c>
      <c r="F2746">
        <v>0</v>
      </c>
      <c r="G2746">
        <v>0</v>
      </c>
      <c r="H2746">
        <v>1.136808385995089</v>
      </c>
      <c r="I2746">
        <v>0.87654983262484254</v>
      </c>
      <c r="J2746" s="1" t="s">
        <v>8387</v>
      </c>
    </row>
    <row r="2747" spans="1:10" x14ac:dyDescent="0.25">
      <c r="A2747" s="1" t="s">
        <v>8388</v>
      </c>
      <c r="B2747" s="1" t="s">
        <v>8389</v>
      </c>
      <c r="C2747">
        <v>0.46366508463368794</v>
      </c>
      <c r="D2747">
        <v>0.73409795655756238</v>
      </c>
      <c r="E2747">
        <f>-LOG(GO_Biological_Process_2021_table[[#This Row],[Adjusted P-value]],10)</f>
        <v>0.13424598483334324</v>
      </c>
      <c r="F2747">
        <v>0</v>
      </c>
      <c r="G2747">
        <v>0</v>
      </c>
      <c r="H2747">
        <v>1.0686654908877131</v>
      </c>
      <c r="I2747">
        <v>0.82136858880037011</v>
      </c>
      <c r="J2747" s="1" t="s">
        <v>8390</v>
      </c>
    </row>
    <row r="2748" spans="1:10" x14ac:dyDescent="0.25">
      <c r="A2748" s="1" t="s">
        <v>8391</v>
      </c>
      <c r="B2748" s="1" t="s">
        <v>1592</v>
      </c>
      <c r="C2748">
        <v>0.4637768302235688</v>
      </c>
      <c r="D2748">
        <v>0.73409795655756238</v>
      </c>
      <c r="E2748">
        <f>-LOG(GO_Biological_Process_2021_table[[#This Row],[Adjusted P-value]],10)</f>
        <v>0.13424598483334324</v>
      </c>
      <c r="F2748">
        <v>0</v>
      </c>
      <c r="G2748">
        <v>0</v>
      </c>
      <c r="H2748">
        <v>1.3356725146198831</v>
      </c>
      <c r="I2748">
        <v>1.0262663965856538</v>
      </c>
      <c r="J2748" s="1" t="s">
        <v>5386</v>
      </c>
    </row>
    <row r="2749" spans="1:10" x14ac:dyDescent="0.25">
      <c r="A2749" s="1" t="s">
        <v>8392</v>
      </c>
      <c r="B2749" s="1" t="s">
        <v>1592</v>
      </c>
      <c r="C2749">
        <v>0.4637768302235688</v>
      </c>
      <c r="D2749">
        <v>0.73409795655756238</v>
      </c>
      <c r="E2749">
        <f>-LOG(GO_Biological_Process_2021_table[[#This Row],[Adjusted P-value]],10)</f>
        <v>0.13424598483334324</v>
      </c>
      <c r="F2749">
        <v>0</v>
      </c>
      <c r="G2749">
        <v>0</v>
      </c>
      <c r="H2749">
        <v>1.3356725146198831</v>
      </c>
      <c r="I2749">
        <v>1.0262663965856538</v>
      </c>
      <c r="J2749" s="1" t="s">
        <v>7683</v>
      </c>
    </row>
    <row r="2750" spans="1:10" x14ac:dyDescent="0.25">
      <c r="A2750" s="1" t="s">
        <v>8393</v>
      </c>
      <c r="B2750" s="1" t="s">
        <v>1592</v>
      </c>
      <c r="C2750">
        <v>0.4637768302235688</v>
      </c>
      <c r="D2750">
        <v>0.73409795655756238</v>
      </c>
      <c r="E2750">
        <f>-LOG(GO_Biological_Process_2021_table[[#This Row],[Adjusted P-value]],10)</f>
        <v>0.13424598483334324</v>
      </c>
      <c r="F2750">
        <v>0</v>
      </c>
      <c r="G2750">
        <v>0</v>
      </c>
      <c r="H2750">
        <v>1.3356725146198831</v>
      </c>
      <c r="I2750">
        <v>1.0262663965856538</v>
      </c>
      <c r="J2750" s="1" t="s">
        <v>8394</v>
      </c>
    </row>
    <row r="2751" spans="1:10" x14ac:dyDescent="0.25">
      <c r="A2751" s="1" t="s">
        <v>8395</v>
      </c>
      <c r="B2751" s="1" t="s">
        <v>1592</v>
      </c>
      <c r="C2751">
        <v>0.4637768302235688</v>
      </c>
      <c r="D2751">
        <v>0.73409795655756238</v>
      </c>
      <c r="E2751">
        <f>-LOG(GO_Biological_Process_2021_table[[#This Row],[Adjusted P-value]],10)</f>
        <v>0.13424598483334324</v>
      </c>
      <c r="F2751">
        <v>0</v>
      </c>
      <c r="G2751">
        <v>0</v>
      </c>
      <c r="H2751">
        <v>1.3356725146198831</v>
      </c>
      <c r="I2751">
        <v>1.0262663965856538</v>
      </c>
      <c r="J2751" s="1" t="s">
        <v>8396</v>
      </c>
    </row>
    <row r="2752" spans="1:10" x14ac:dyDescent="0.25">
      <c r="A2752" s="1" t="s">
        <v>8397</v>
      </c>
      <c r="B2752" s="1" t="s">
        <v>1592</v>
      </c>
      <c r="C2752">
        <v>0.4637768302235688</v>
      </c>
      <c r="D2752">
        <v>0.73409795655756238</v>
      </c>
      <c r="E2752">
        <f>-LOG(GO_Biological_Process_2021_table[[#This Row],[Adjusted P-value]],10)</f>
        <v>0.13424598483334324</v>
      </c>
      <c r="F2752">
        <v>0</v>
      </c>
      <c r="G2752">
        <v>0</v>
      </c>
      <c r="H2752">
        <v>1.3356725146198831</v>
      </c>
      <c r="I2752">
        <v>1.0262663965856538</v>
      </c>
      <c r="J2752" s="1" t="s">
        <v>8398</v>
      </c>
    </row>
    <row r="2753" spans="1:10" x14ac:dyDescent="0.25">
      <c r="A2753" s="1" t="s">
        <v>8399</v>
      </c>
      <c r="B2753" s="1" t="s">
        <v>1592</v>
      </c>
      <c r="C2753">
        <v>0.4637768302235688</v>
      </c>
      <c r="D2753">
        <v>0.73409795655756238</v>
      </c>
      <c r="E2753">
        <f>-LOG(GO_Biological_Process_2021_table[[#This Row],[Adjusted P-value]],10)</f>
        <v>0.13424598483334324</v>
      </c>
      <c r="F2753">
        <v>0</v>
      </c>
      <c r="G2753">
        <v>0</v>
      </c>
      <c r="H2753">
        <v>1.3356725146198831</v>
      </c>
      <c r="I2753">
        <v>1.0262663965856538</v>
      </c>
      <c r="J2753" s="1" t="s">
        <v>8400</v>
      </c>
    </row>
    <row r="2754" spans="1:10" x14ac:dyDescent="0.25">
      <c r="A2754" s="1" t="s">
        <v>8401</v>
      </c>
      <c r="B2754" s="1" t="s">
        <v>1592</v>
      </c>
      <c r="C2754">
        <v>0.4637768302235688</v>
      </c>
      <c r="D2754">
        <v>0.73409795655756238</v>
      </c>
      <c r="E2754">
        <f>-LOG(GO_Biological_Process_2021_table[[#This Row],[Adjusted P-value]],10)</f>
        <v>0.13424598483334324</v>
      </c>
      <c r="F2754">
        <v>0</v>
      </c>
      <c r="G2754">
        <v>0</v>
      </c>
      <c r="H2754">
        <v>1.3356725146198831</v>
      </c>
      <c r="I2754">
        <v>1.0262663965856538</v>
      </c>
      <c r="J2754" s="1" t="s">
        <v>8402</v>
      </c>
    </row>
    <row r="2755" spans="1:10" x14ac:dyDescent="0.25">
      <c r="A2755" s="1" t="s">
        <v>8403</v>
      </c>
      <c r="B2755" s="1" t="s">
        <v>1592</v>
      </c>
      <c r="C2755">
        <v>0.4637768302235688</v>
      </c>
      <c r="D2755">
        <v>0.73409795655756238</v>
      </c>
      <c r="E2755">
        <f>-LOG(GO_Biological_Process_2021_table[[#This Row],[Adjusted P-value]],10)</f>
        <v>0.13424598483334324</v>
      </c>
      <c r="F2755">
        <v>0</v>
      </c>
      <c r="G2755">
        <v>0</v>
      </c>
      <c r="H2755">
        <v>1.3356725146198831</v>
      </c>
      <c r="I2755">
        <v>1.0262663965856538</v>
      </c>
      <c r="J2755" s="1" t="s">
        <v>8404</v>
      </c>
    </row>
    <row r="2756" spans="1:10" x14ac:dyDescent="0.25">
      <c r="A2756" s="1" t="s">
        <v>8405</v>
      </c>
      <c r="B2756" s="1" t="s">
        <v>1592</v>
      </c>
      <c r="C2756">
        <v>0.4637768302235688</v>
      </c>
      <c r="D2756">
        <v>0.73409795655756238</v>
      </c>
      <c r="E2756">
        <f>-LOG(GO_Biological_Process_2021_table[[#This Row],[Adjusted P-value]],10)</f>
        <v>0.13424598483334324</v>
      </c>
      <c r="F2756">
        <v>0</v>
      </c>
      <c r="G2756">
        <v>0</v>
      </c>
      <c r="H2756">
        <v>1.3356725146198831</v>
      </c>
      <c r="I2756">
        <v>1.0262663965856538</v>
      </c>
      <c r="J2756" s="1" t="s">
        <v>8406</v>
      </c>
    </row>
    <row r="2757" spans="1:10" x14ac:dyDescent="0.25">
      <c r="A2757" s="1" t="s">
        <v>8407</v>
      </c>
      <c r="B2757" s="1" t="s">
        <v>1592</v>
      </c>
      <c r="C2757">
        <v>0.4637768302235688</v>
      </c>
      <c r="D2757">
        <v>0.73409795655756238</v>
      </c>
      <c r="E2757">
        <f>-LOG(GO_Biological_Process_2021_table[[#This Row],[Adjusted P-value]],10)</f>
        <v>0.13424598483334324</v>
      </c>
      <c r="F2757">
        <v>0</v>
      </c>
      <c r="G2757">
        <v>0</v>
      </c>
      <c r="H2757">
        <v>1.3356725146198831</v>
      </c>
      <c r="I2757">
        <v>1.0262663965856538</v>
      </c>
      <c r="J2757" s="1" t="s">
        <v>8408</v>
      </c>
    </row>
    <row r="2758" spans="1:10" x14ac:dyDescent="0.25">
      <c r="A2758" s="1" t="s">
        <v>8409</v>
      </c>
      <c r="B2758" s="1" t="s">
        <v>1592</v>
      </c>
      <c r="C2758">
        <v>0.4637768302235688</v>
      </c>
      <c r="D2758">
        <v>0.73409795655756238</v>
      </c>
      <c r="E2758">
        <f>-LOG(GO_Biological_Process_2021_table[[#This Row],[Adjusted P-value]],10)</f>
        <v>0.13424598483334324</v>
      </c>
      <c r="F2758">
        <v>0</v>
      </c>
      <c r="G2758">
        <v>0</v>
      </c>
      <c r="H2758">
        <v>1.3356725146198831</v>
      </c>
      <c r="I2758">
        <v>1.0262663965856538</v>
      </c>
      <c r="J2758" s="1" t="s">
        <v>8410</v>
      </c>
    </row>
    <row r="2759" spans="1:10" x14ac:dyDescent="0.25">
      <c r="A2759" s="1" t="s">
        <v>8411</v>
      </c>
      <c r="B2759" s="1" t="s">
        <v>1592</v>
      </c>
      <c r="C2759">
        <v>0.4637768302235688</v>
      </c>
      <c r="D2759">
        <v>0.73409795655756238</v>
      </c>
      <c r="E2759">
        <f>-LOG(GO_Biological_Process_2021_table[[#This Row],[Adjusted P-value]],10)</f>
        <v>0.13424598483334324</v>
      </c>
      <c r="F2759">
        <v>0</v>
      </c>
      <c r="G2759">
        <v>0</v>
      </c>
      <c r="H2759">
        <v>1.3356725146198831</v>
      </c>
      <c r="I2759">
        <v>1.0262663965856538</v>
      </c>
      <c r="J2759" s="1" t="s">
        <v>8412</v>
      </c>
    </row>
    <row r="2760" spans="1:10" x14ac:dyDescent="0.25">
      <c r="A2760" s="1" t="s">
        <v>8413</v>
      </c>
      <c r="B2760" s="1" t="s">
        <v>1592</v>
      </c>
      <c r="C2760">
        <v>0.4637768302235688</v>
      </c>
      <c r="D2760">
        <v>0.73409795655756238</v>
      </c>
      <c r="E2760">
        <f>-LOG(GO_Biological_Process_2021_table[[#This Row],[Adjusted P-value]],10)</f>
        <v>0.13424598483334324</v>
      </c>
      <c r="F2760">
        <v>0</v>
      </c>
      <c r="G2760">
        <v>0</v>
      </c>
      <c r="H2760">
        <v>1.3356725146198831</v>
      </c>
      <c r="I2760">
        <v>1.0262663965856538</v>
      </c>
      <c r="J2760" s="1" t="s">
        <v>8414</v>
      </c>
    </row>
    <row r="2761" spans="1:10" x14ac:dyDescent="0.25">
      <c r="A2761" s="1" t="s">
        <v>8415</v>
      </c>
      <c r="B2761" s="1" t="s">
        <v>1592</v>
      </c>
      <c r="C2761">
        <v>0.4637768302235688</v>
      </c>
      <c r="D2761">
        <v>0.73409795655756238</v>
      </c>
      <c r="E2761">
        <f>-LOG(GO_Biological_Process_2021_table[[#This Row],[Adjusted P-value]],10)</f>
        <v>0.13424598483334324</v>
      </c>
      <c r="F2761">
        <v>0</v>
      </c>
      <c r="G2761">
        <v>0</v>
      </c>
      <c r="H2761">
        <v>1.3356725146198831</v>
      </c>
      <c r="I2761">
        <v>1.0262663965856538</v>
      </c>
      <c r="J2761" s="1" t="s">
        <v>6352</v>
      </c>
    </row>
    <row r="2762" spans="1:10" x14ac:dyDescent="0.25">
      <c r="A2762" s="1" t="s">
        <v>8416</v>
      </c>
      <c r="B2762" s="1" t="s">
        <v>1592</v>
      </c>
      <c r="C2762">
        <v>0.4637768302235688</v>
      </c>
      <c r="D2762">
        <v>0.73409795655756238</v>
      </c>
      <c r="E2762">
        <f>-LOG(GO_Biological_Process_2021_table[[#This Row],[Adjusted P-value]],10)</f>
        <v>0.13424598483334324</v>
      </c>
      <c r="F2762">
        <v>0</v>
      </c>
      <c r="G2762">
        <v>0</v>
      </c>
      <c r="H2762">
        <v>1.3356725146198831</v>
      </c>
      <c r="I2762">
        <v>1.0262663965856538</v>
      </c>
      <c r="J2762" s="1" t="s">
        <v>7261</v>
      </c>
    </row>
    <row r="2763" spans="1:10" x14ac:dyDescent="0.25">
      <c r="A2763" s="1" t="s">
        <v>8417</v>
      </c>
      <c r="B2763" s="1" t="s">
        <v>1592</v>
      </c>
      <c r="C2763">
        <v>0.4637768302235688</v>
      </c>
      <c r="D2763">
        <v>0.73409795655756238</v>
      </c>
      <c r="E2763">
        <f>-LOG(GO_Biological_Process_2021_table[[#This Row],[Adjusted P-value]],10)</f>
        <v>0.13424598483334324</v>
      </c>
      <c r="F2763">
        <v>0</v>
      </c>
      <c r="G2763">
        <v>0</v>
      </c>
      <c r="H2763">
        <v>1.3356725146198831</v>
      </c>
      <c r="I2763">
        <v>1.0262663965856538</v>
      </c>
      <c r="J2763" s="1" t="s">
        <v>8418</v>
      </c>
    </row>
    <row r="2764" spans="1:10" x14ac:dyDescent="0.25">
      <c r="A2764" s="1" t="s">
        <v>8419</v>
      </c>
      <c r="B2764" s="1" t="s">
        <v>1592</v>
      </c>
      <c r="C2764">
        <v>0.4637768302235688</v>
      </c>
      <c r="D2764">
        <v>0.73409795655756238</v>
      </c>
      <c r="E2764">
        <f>-LOG(GO_Biological_Process_2021_table[[#This Row],[Adjusted P-value]],10)</f>
        <v>0.13424598483334324</v>
      </c>
      <c r="F2764">
        <v>0</v>
      </c>
      <c r="G2764">
        <v>0</v>
      </c>
      <c r="H2764">
        <v>1.3356725146198831</v>
      </c>
      <c r="I2764">
        <v>1.0262663965856538</v>
      </c>
      <c r="J2764" s="1" t="s">
        <v>8420</v>
      </c>
    </row>
    <row r="2765" spans="1:10" x14ac:dyDescent="0.25">
      <c r="A2765" s="1" t="s">
        <v>8421</v>
      </c>
      <c r="B2765" s="1" t="s">
        <v>1592</v>
      </c>
      <c r="C2765">
        <v>0.4637768302235688</v>
      </c>
      <c r="D2765">
        <v>0.73409795655756238</v>
      </c>
      <c r="E2765">
        <f>-LOG(GO_Biological_Process_2021_table[[#This Row],[Adjusted P-value]],10)</f>
        <v>0.13424598483334324</v>
      </c>
      <c r="F2765">
        <v>0</v>
      </c>
      <c r="G2765">
        <v>0</v>
      </c>
      <c r="H2765">
        <v>1.3356725146198831</v>
      </c>
      <c r="I2765">
        <v>1.0262663965856538</v>
      </c>
      <c r="J2765" s="1" t="s">
        <v>5035</v>
      </c>
    </row>
    <row r="2766" spans="1:10" x14ac:dyDescent="0.25">
      <c r="A2766" s="1" t="s">
        <v>8422</v>
      </c>
      <c r="B2766" s="1" t="s">
        <v>1592</v>
      </c>
      <c r="C2766">
        <v>0.4637768302235688</v>
      </c>
      <c r="D2766">
        <v>0.73409795655756238</v>
      </c>
      <c r="E2766">
        <f>-LOG(GO_Biological_Process_2021_table[[#This Row],[Adjusted P-value]],10)</f>
        <v>0.13424598483334324</v>
      </c>
      <c r="F2766">
        <v>0</v>
      </c>
      <c r="G2766">
        <v>0</v>
      </c>
      <c r="H2766">
        <v>1.3356725146198831</v>
      </c>
      <c r="I2766">
        <v>1.0262663965856538</v>
      </c>
      <c r="J2766" s="1" t="s">
        <v>6855</v>
      </c>
    </row>
    <row r="2767" spans="1:10" x14ac:dyDescent="0.25">
      <c r="A2767" s="1" t="s">
        <v>8423</v>
      </c>
      <c r="B2767" s="1" t="s">
        <v>1592</v>
      </c>
      <c r="C2767">
        <v>0.4637768302235688</v>
      </c>
      <c r="D2767">
        <v>0.73409795655756238</v>
      </c>
      <c r="E2767">
        <f>-LOG(GO_Biological_Process_2021_table[[#This Row],[Adjusted P-value]],10)</f>
        <v>0.13424598483334324</v>
      </c>
      <c r="F2767">
        <v>0</v>
      </c>
      <c r="G2767">
        <v>0</v>
      </c>
      <c r="H2767">
        <v>1.3356725146198831</v>
      </c>
      <c r="I2767">
        <v>1.0262663965856538</v>
      </c>
      <c r="J2767" s="1" t="s">
        <v>7847</v>
      </c>
    </row>
    <row r="2768" spans="1:10" x14ac:dyDescent="0.25">
      <c r="A2768" s="1" t="s">
        <v>8424</v>
      </c>
      <c r="B2768" s="1" t="s">
        <v>1592</v>
      </c>
      <c r="C2768">
        <v>0.4637768302235688</v>
      </c>
      <c r="D2768">
        <v>0.73409795655756238</v>
      </c>
      <c r="E2768">
        <f>-LOG(GO_Biological_Process_2021_table[[#This Row],[Adjusted P-value]],10)</f>
        <v>0.13424598483334324</v>
      </c>
      <c r="F2768">
        <v>0</v>
      </c>
      <c r="G2768">
        <v>0</v>
      </c>
      <c r="H2768">
        <v>1.3356725146198831</v>
      </c>
      <c r="I2768">
        <v>1.0262663965856538</v>
      </c>
      <c r="J2768" s="1" t="s">
        <v>8425</v>
      </c>
    </row>
    <row r="2769" spans="1:10" x14ac:dyDescent="0.25">
      <c r="A2769" s="1" t="s">
        <v>8426</v>
      </c>
      <c r="B2769" s="1" t="s">
        <v>1592</v>
      </c>
      <c r="C2769">
        <v>0.4637768302235688</v>
      </c>
      <c r="D2769">
        <v>0.73409795655756238</v>
      </c>
      <c r="E2769">
        <f>-LOG(GO_Biological_Process_2021_table[[#This Row],[Adjusted P-value]],10)</f>
        <v>0.13424598483334324</v>
      </c>
      <c r="F2769">
        <v>0</v>
      </c>
      <c r="G2769">
        <v>0</v>
      </c>
      <c r="H2769">
        <v>1.3356725146198831</v>
      </c>
      <c r="I2769">
        <v>1.0262663965856538</v>
      </c>
      <c r="J2769" s="1" t="s">
        <v>8427</v>
      </c>
    </row>
    <row r="2770" spans="1:10" x14ac:dyDescent="0.25">
      <c r="A2770" s="1" t="s">
        <v>8428</v>
      </c>
      <c r="B2770" s="1" t="s">
        <v>1592</v>
      </c>
      <c r="C2770">
        <v>0.4637768302235688</v>
      </c>
      <c r="D2770">
        <v>0.73409795655756238</v>
      </c>
      <c r="E2770">
        <f>-LOG(GO_Biological_Process_2021_table[[#This Row],[Adjusted P-value]],10)</f>
        <v>0.13424598483334324</v>
      </c>
      <c r="F2770">
        <v>0</v>
      </c>
      <c r="G2770">
        <v>0</v>
      </c>
      <c r="H2770">
        <v>1.3356725146198831</v>
      </c>
      <c r="I2770">
        <v>1.0262663965856538</v>
      </c>
      <c r="J2770" s="1" t="s">
        <v>8429</v>
      </c>
    </row>
    <row r="2771" spans="1:10" x14ac:dyDescent="0.25">
      <c r="A2771" s="1" t="s">
        <v>8430</v>
      </c>
      <c r="B2771" s="1" t="s">
        <v>1592</v>
      </c>
      <c r="C2771">
        <v>0.4637768302235688</v>
      </c>
      <c r="D2771">
        <v>0.73409795655756238</v>
      </c>
      <c r="E2771">
        <f>-LOG(GO_Biological_Process_2021_table[[#This Row],[Adjusted P-value]],10)</f>
        <v>0.13424598483334324</v>
      </c>
      <c r="F2771">
        <v>0</v>
      </c>
      <c r="G2771">
        <v>0</v>
      </c>
      <c r="H2771">
        <v>1.3356725146198831</v>
      </c>
      <c r="I2771">
        <v>1.0262663965856538</v>
      </c>
      <c r="J2771" s="1" t="s">
        <v>1036</v>
      </c>
    </row>
    <row r="2772" spans="1:10" x14ac:dyDescent="0.25">
      <c r="A2772" s="1" t="s">
        <v>8431</v>
      </c>
      <c r="B2772" s="1" t="s">
        <v>1592</v>
      </c>
      <c r="C2772">
        <v>0.4637768302235688</v>
      </c>
      <c r="D2772">
        <v>0.73409795655756238</v>
      </c>
      <c r="E2772">
        <f>-LOG(GO_Biological_Process_2021_table[[#This Row],[Adjusted P-value]],10)</f>
        <v>0.13424598483334324</v>
      </c>
      <c r="F2772">
        <v>0</v>
      </c>
      <c r="G2772">
        <v>0</v>
      </c>
      <c r="H2772">
        <v>1.3356725146198831</v>
      </c>
      <c r="I2772">
        <v>1.0262663965856538</v>
      </c>
      <c r="J2772" s="1" t="s">
        <v>7257</v>
      </c>
    </row>
    <row r="2773" spans="1:10" x14ac:dyDescent="0.25">
      <c r="A2773" s="1" t="s">
        <v>8432</v>
      </c>
      <c r="B2773" s="1" t="s">
        <v>1592</v>
      </c>
      <c r="C2773">
        <v>0.4637768302235688</v>
      </c>
      <c r="D2773">
        <v>0.73409795655756238</v>
      </c>
      <c r="E2773">
        <f>-LOG(GO_Biological_Process_2021_table[[#This Row],[Adjusted P-value]],10)</f>
        <v>0.13424598483334324</v>
      </c>
      <c r="F2773">
        <v>0</v>
      </c>
      <c r="G2773">
        <v>0</v>
      </c>
      <c r="H2773">
        <v>1.3356725146198831</v>
      </c>
      <c r="I2773">
        <v>1.0262663965856538</v>
      </c>
      <c r="J2773" s="1" t="s">
        <v>8433</v>
      </c>
    </row>
    <row r="2774" spans="1:10" x14ac:dyDescent="0.25">
      <c r="A2774" s="1" t="s">
        <v>8434</v>
      </c>
      <c r="B2774" s="1" t="s">
        <v>1592</v>
      </c>
      <c r="C2774">
        <v>0.4637768302235688</v>
      </c>
      <c r="D2774">
        <v>0.73409795655756238</v>
      </c>
      <c r="E2774">
        <f>-LOG(GO_Biological_Process_2021_table[[#This Row],[Adjusted P-value]],10)</f>
        <v>0.13424598483334324</v>
      </c>
      <c r="F2774">
        <v>0</v>
      </c>
      <c r="G2774">
        <v>0</v>
      </c>
      <c r="H2774">
        <v>1.3356725146198831</v>
      </c>
      <c r="I2774">
        <v>1.0262663965856538</v>
      </c>
      <c r="J2774" s="1" t="s">
        <v>2288</v>
      </c>
    </row>
    <row r="2775" spans="1:10" x14ac:dyDescent="0.25">
      <c r="A2775" s="1" t="s">
        <v>8435</v>
      </c>
      <c r="B2775" s="1" t="s">
        <v>1592</v>
      </c>
      <c r="C2775">
        <v>0.4637768302235688</v>
      </c>
      <c r="D2775">
        <v>0.73409795655756238</v>
      </c>
      <c r="E2775">
        <f>-LOG(GO_Biological_Process_2021_table[[#This Row],[Adjusted P-value]],10)</f>
        <v>0.13424598483334324</v>
      </c>
      <c r="F2775">
        <v>0</v>
      </c>
      <c r="G2775">
        <v>0</v>
      </c>
      <c r="H2775">
        <v>1.3356725146198831</v>
      </c>
      <c r="I2775">
        <v>1.0262663965856538</v>
      </c>
      <c r="J2775" s="1" t="s">
        <v>8436</v>
      </c>
    </row>
    <row r="2776" spans="1:10" x14ac:dyDescent="0.25">
      <c r="A2776" s="1" t="s">
        <v>8437</v>
      </c>
      <c r="B2776" s="1" t="s">
        <v>1608</v>
      </c>
      <c r="C2776">
        <v>0.46554479835918577</v>
      </c>
      <c r="D2776">
        <v>0.73409795655756238</v>
      </c>
      <c r="E2776">
        <f>-LOG(GO_Biological_Process_2021_table[[#This Row],[Adjusted P-value]],10)</f>
        <v>0.13424598483334324</v>
      </c>
      <c r="F2776">
        <v>0</v>
      </c>
      <c r="G2776">
        <v>0</v>
      </c>
      <c r="H2776">
        <v>1.7808299240210403</v>
      </c>
      <c r="I2776">
        <v>1.361528086556411</v>
      </c>
      <c r="J2776" s="1" t="s">
        <v>1292</v>
      </c>
    </row>
    <row r="2777" spans="1:10" x14ac:dyDescent="0.25">
      <c r="A2777" s="1" t="s">
        <v>8438</v>
      </c>
      <c r="B2777" s="1" t="s">
        <v>1608</v>
      </c>
      <c r="C2777">
        <v>0.46554479835918577</v>
      </c>
      <c r="D2777">
        <v>0.73409795655756238</v>
      </c>
      <c r="E2777">
        <f>-LOG(GO_Biological_Process_2021_table[[#This Row],[Adjusted P-value]],10)</f>
        <v>0.13424598483334324</v>
      </c>
      <c r="F2777">
        <v>0</v>
      </c>
      <c r="G2777">
        <v>0</v>
      </c>
      <c r="H2777">
        <v>1.7808299240210403</v>
      </c>
      <c r="I2777">
        <v>1.361528086556411</v>
      </c>
      <c r="J2777" s="1" t="s">
        <v>8439</v>
      </c>
    </row>
    <row r="2778" spans="1:10" x14ac:dyDescent="0.25">
      <c r="A2778" s="1" t="s">
        <v>8440</v>
      </c>
      <c r="B2778" s="1" t="s">
        <v>1608</v>
      </c>
      <c r="C2778">
        <v>0.46554479835918577</v>
      </c>
      <c r="D2778">
        <v>0.73409795655756238</v>
      </c>
      <c r="E2778">
        <f>-LOG(GO_Biological_Process_2021_table[[#This Row],[Adjusted P-value]],10)</f>
        <v>0.13424598483334324</v>
      </c>
      <c r="F2778">
        <v>0</v>
      </c>
      <c r="G2778">
        <v>0</v>
      </c>
      <c r="H2778">
        <v>1.7808299240210403</v>
      </c>
      <c r="I2778">
        <v>1.361528086556411</v>
      </c>
      <c r="J2778" s="1" t="s">
        <v>8441</v>
      </c>
    </row>
    <row r="2779" spans="1:10" x14ac:dyDescent="0.25">
      <c r="A2779" s="1" t="s">
        <v>8442</v>
      </c>
      <c r="B2779" s="1" t="s">
        <v>1608</v>
      </c>
      <c r="C2779">
        <v>0.46554479835918577</v>
      </c>
      <c r="D2779">
        <v>0.73409795655756238</v>
      </c>
      <c r="E2779">
        <f>-LOG(GO_Biological_Process_2021_table[[#This Row],[Adjusted P-value]],10)</f>
        <v>0.13424598483334324</v>
      </c>
      <c r="F2779">
        <v>0</v>
      </c>
      <c r="G2779">
        <v>0</v>
      </c>
      <c r="H2779">
        <v>1.7808299240210403</v>
      </c>
      <c r="I2779">
        <v>1.361528086556411</v>
      </c>
      <c r="J2779" s="1" t="s">
        <v>2531</v>
      </c>
    </row>
    <row r="2780" spans="1:10" x14ac:dyDescent="0.25">
      <c r="A2780" s="1" t="s">
        <v>8443</v>
      </c>
      <c r="B2780" s="1" t="s">
        <v>1608</v>
      </c>
      <c r="C2780">
        <v>0.46554479835918577</v>
      </c>
      <c r="D2780">
        <v>0.73409795655756238</v>
      </c>
      <c r="E2780">
        <f>-LOG(GO_Biological_Process_2021_table[[#This Row],[Adjusted P-value]],10)</f>
        <v>0.13424598483334324</v>
      </c>
      <c r="F2780">
        <v>0</v>
      </c>
      <c r="G2780">
        <v>0</v>
      </c>
      <c r="H2780">
        <v>1.7808299240210403</v>
      </c>
      <c r="I2780">
        <v>1.361528086556411</v>
      </c>
      <c r="J2780" s="1" t="s">
        <v>7554</v>
      </c>
    </row>
    <row r="2781" spans="1:10" x14ac:dyDescent="0.25">
      <c r="A2781" s="1" t="s">
        <v>8444</v>
      </c>
      <c r="B2781" s="1" t="s">
        <v>1608</v>
      </c>
      <c r="C2781">
        <v>0.46554479835918577</v>
      </c>
      <c r="D2781">
        <v>0.73409795655756238</v>
      </c>
      <c r="E2781">
        <f>-LOG(GO_Biological_Process_2021_table[[#This Row],[Adjusted P-value]],10)</f>
        <v>0.13424598483334324</v>
      </c>
      <c r="F2781">
        <v>0</v>
      </c>
      <c r="G2781">
        <v>0</v>
      </c>
      <c r="H2781">
        <v>1.7808299240210403</v>
      </c>
      <c r="I2781">
        <v>1.361528086556411</v>
      </c>
      <c r="J2781" s="1" t="s">
        <v>1969</v>
      </c>
    </row>
    <row r="2782" spans="1:10" x14ac:dyDescent="0.25">
      <c r="A2782" s="1" t="s">
        <v>8445</v>
      </c>
      <c r="B2782" s="1" t="s">
        <v>1608</v>
      </c>
      <c r="C2782">
        <v>0.46554479835918577</v>
      </c>
      <c r="D2782">
        <v>0.73409795655756238</v>
      </c>
      <c r="E2782">
        <f>-LOG(GO_Biological_Process_2021_table[[#This Row],[Adjusted P-value]],10)</f>
        <v>0.13424598483334324</v>
      </c>
      <c r="F2782">
        <v>0</v>
      </c>
      <c r="G2782">
        <v>0</v>
      </c>
      <c r="H2782">
        <v>1.7808299240210403</v>
      </c>
      <c r="I2782">
        <v>1.361528086556411</v>
      </c>
      <c r="J2782" s="1" t="s">
        <v>2204</v>
      </c>
    </row>
    <row r="2783" spans="1:10" x14ac:dyDescent="0.25">
      <c r="A2783" s="1" t="s">
        <v>8446</v>
      </c>
      <c r="B2783" s="1" t="s">
        <v>1608</v>
      </c>
      <c r="C2783">
        <v>0.46554479835918577</v>
      </c>
      <c r="D2783">
        <v>0.73409795655756238</v>
      </c>
      <c r="E2783">
        <f>-LOG(GO_Biological_Process_2021_table[[#This Row],[Adjusted P-value]],10)</f>
        <v>0.13424598483334324</v>
      </c>
      <c r="F2783">
        <v>0</v>
      </c>
      <c r="G2783">
        <v>0</v>
      </c>
      <c r="H2783">
        <v>1.7808299240210403</v>
      </c>
      <c r="I2783">
        <v>1.361528086556411</v>
      </c>
      <c r="J2783" s="1" t="s">
        <v>7377</v>
      </c>
    </row>
    <row r="2784" spans="1:10" x14ac:dyDescent="0.25">
      <c r="A2784" s="1" t="s">
        <v>8447</v>
      </c>
      <c r="B2784" s="1" t="s">
        <v>1608</v>
      </c>
      <c r="C2784">
        <v>0.46554479835918577</v>
      </c>
      <c r="D2784">
        <v>0.73409795655756238</v>
      </c>
      <c r="E2784">
        <f>-LOG(GO_Biological_Process_2021_table[[#This Row],[Adjusted P-value]],10)</f>
        <v>0.13424598483334324</v>
      </c>
      <c r="F2784">
        <v>0</v>
      </c>
      <c r="G2784">
        <v>0</v>
      </c>
      <c r="H2784">
        <v>1.7808299240210403</v>
      </c>
      <c r="I2784">
        <v>1.361528086556411</v>
      </c>
      <c r="J2784" s="1" t="s">
        <v>8448</v>
      </c>
    </row>
    <row r="2785" spans="1:10" x14ac:dyDescent="0.25">
      <c r="A2785" s="1" t="s">
        <v>8449</v>
      </c>
      <c r="B2785" s="1" t="s">
        <v>1608</v>
      </c>
      <c r="C2785">
        <v>0.46554479835918577</v>
      </c>
      <c r="D2785">
        <v>0.73409795655756238</v>
      </c>
      <c r="E2785">
        <f>-LOG(GO_Biological_Process_2021_table[[#This Row],[Adjusted P-value]],10)</f>
        <v>0.13424598483334324</v>
      </c>
      <c r="F2785">
        <v>0</v>
      </c>
      <c r="G2785">
        <v>0</v>
      </c>
      <c r="H2785">
        <v>1.7808299240210403</v>
      </c>
      <c r="I2785">
        <v>1.361528086556411</v>
      </c>
      <c r="J2785" s="1" t="s">
        <v>8450</v>
      </c>
    </row>
    <row r="2786" spans="1:10" x14ac:dyDescent="0.25">
      <c r="A2786" s="1" t="s">
        <v>8451</v>
      </c>
      <c r="B2786" s="1" t="s">
        <v>1608</v>
      </c>
      <c r="C2786">
        <v>0.46554479835918577</v>
      </c>
      <c r="D2786">
        <v>0.73409795655756238</v>
      </c>
      <c r="E2786">
        <f>-LOG(GO_Biological_Process_2021_table[[#This Row],[Adjusted P-value]],10)</f>
        <v>0.13424598483334324</v>
      </c>
      <c r="F2786">
        <v>0</v>
      </c>
      <c r="G2786">
        <v>0</v>
      </c>
      <c r="H2786">
        <v>1.7808299240210403</v>
      </c>
      <c r="I2786">
        <v>1.361528086556411</v>
      </c>
      <c r="J2786" s="1" t="s">
        <v>1494</v>
      </c>
    </row>
    <row r="2787" spans="1:10" x14ac:dyDescent="0.25">
      <c r="A2787" s="1" t="s">
        <v>8452</v>
      </c>
      <c r="B2787" s="1" t="s">
        <v>1608</v>
      </c>
      <c r="C2787">
        <v>0.46554479835918577</v>
      </c>
      <c r="D2787">
        <v>0.73409795655756238</v>
      </c>
      <c r="E2787">
        <f>-LOG(GO_Biological_Process_2021_table[[#This Row],[Adjusted P-value]],10)</f>
        <v>0.13424598483334324</v>
      </c>
      <c r="F2787">
        <v>0</v>
      </c>
      <c r="G2787">
        <v>0</v>
      </c>
      <c r="H2787">
        <v>1.7808299240210403</v>
      </c>
      <c r="I2787">
        <v>1.361528086556411</v>
      </c>
      <c r="J2787" s="1" t="s">
        <v>8453</v>
      </c>
    </row>
    <row r="2788" spans="1:10" x14ac:dyDescent="0.25">
      <c r="A2788" s="1" t="s">
        <v>8454</v>
      </c>
      <c r="B2788" s="1" t="s">
        <v>1608</v>
      </c>
      <c r="C2788">
        <v>0.46554479835918577</v>
      </c>
      <c r="D2788">
        <v>0.73409795655756238</v>
      </c>
      <c r="E2788">
        <f>-LOG(GO_Biological_Process_2021_table[[#This Row],[Adjusted P-value]],10)</f>
        <v>0.13424598483334324</v>
      </c>
      <c r="F2788">
        <v>0</v>
      </c>
      <c r="G2788">
        <v>0</v>
      </c>
      <c r="H2788">
        <v>1.7808299240210403</v>
      </c>
      <c r="I2788">
        <v>1.361528086556411</v>
      </c>
      <c r="J2788" s="1" t="s">
        <v>8455</v>
      </c>
    </row>
    <row r="2789" spans="1:10" x14ac:dyDescent="0.25">
      <c r="A2789" s="1" t="s">
        <v>8456</v>
      </c>
      <c r="B2789" s="1" t="s">
        <v>1608</v>
      </c>
      <c r="C2789">
        <v>0.46554479835918577</v>
      </c>
      <c r="D2789">
        <v>0.73409795655756238</v>
      </c>
      <c r="E2789">
        <f>-LOG(GO_Biological_Process_2021_table[[#This Row],[Adjusted P-value]],10)</f>
        <v>0.13424598483334324</v>
      </c>
      <c r="F2789">
        <v>0</v>
      </c>
      <c r="G2789">
        <v>0</v>
      </c>
      <c r="H2789">
        <v>1.7808299240210403</v>
      </c>
      <c r="I2789">
        <v>1.361528086556411</v>
      </c>
      <c r="J2789" s="1" t="s">
        <v>7362</v>
      </c>
    </row>
    <row r="2790" spans="1:10" x14ac:dyDescent="0.25">
      <c r="A2790" s="1" t="s">
        <v>8457</v>
      </c>
      <c r="B2790" s="1" t="s">
        <v>1608</v>
      </c>
      <c r="C2790">
        <v>0.46554479835918577</v>
      </c>
      <c r="D2790">
        <v>0.73409795655756238</v>
      </c>
      <c r="E2790">
        <f>-LOG(GO_Biological_Process_2021_table[[#This Row],[Adjusted P-value]],10)</f>
        <v>0.13424598483334324</v>
      </c>
      <c r="F2790">
        <v>0</v>
      </c>
      <c r="G2790">
        <v>0</v>
      </c>
      <c r="H2790">
        <v>1.7808299240210403</v>
      </c>
      <c r="I2790">
        <v>1.361528086556411</v>
      </c>
      <c r="J2790" s="1" t="s">
        <v>8458</v>
      </c>
    </row>
    <row r="2791" spans="1:10" x14ac:dyDescent="0.25">
      <c r="A2791" s="1" t="s">
        <v>8459</v>
      </c>
      <c r="B2791" s="1" t="s">
        <v>1608</v>
      </c>
      <c r="C2791">
        <v>0.46554479835918577</v>
      </c>
      <c r="D2791">
        <v>0.73409795655756238</v>
      </c>
      <c r="E2791">
        <f>-LOG(GO_Biological_Process_2021_table[[#This Row],[Adjusted P-value]],10)</f>
        <v>0.13424598483334324</v>
      </c>
      <c r="F2791">
        <v>0</v>
      </c>
      <c r="G2791">
        <v>0</v>
      </c>
      <c r="H2791">
        <v>1.7808299240210403</v>
      </c>
      <c r="I2791">
        <v>1.361528086556411</v>
      </c>
      <c r="J2791" s="1" t="s">
        <v>1496</v>
      </c>
    </row>
    <row r="2792" spans="1:10" x14ac:dyDescent="0.25">
      <c r="A2792" s="1" t="s">
        <v>8460</v>
      </c>
      <c r="B2792" s="1" t="s">
        <v>1608</v>
      </c>
      <c r="C2792">
        <v>0.46554479835918577</v>
      </c>
      <c r="D2792">
        <v>0.73409795655756238</v>
      </c>
      <c r="E2792">
        <f>-LOG(GO_Biological_Process_2021_table[[#This Row],[Adjusted P-value]],10)</f>
        <v>0.13424598483334324</v>
      </c>
      <c r="F2792">
        <v>0</v>
      </c>
      <c r="G2792">
        <v>0</v>
      </c>
      <c r="H2792">
        <v>1.7808299240210403</v>
      </c>
      <c r="I2792">
        <v>1.361528086556411</v>
      </c>
      <c r="J2792" s="1" t="s">
        <v>8461</v>
      </c>
    </row>
    <row r="2793" spans="1:10" x14ac:dyDescent="0.25">
      <c r="A2793" s="1" t="s">
        <v>8462</v>
      </c>
      <c r="B2793" s="1" t="s">
        <v>1608</v>
      </c>
      <c r="C2793">
        <v>0.46554479835918577</v>
      </c>
      <c r="D2793">
        <v>0.73409795655756238</v>
      </c>
      <c r="E2793">
        <f>-LOG(GO_Biological_Process_2021_table[[#This Row],[Adjusted P-value]],10)</f>
        <v>0.13424598483334324</v>
      </c>
      <c r="F2793">
        <v>0</v>
      </c>
      <c r="G2793">
        <v>0</v>
      </c>
      <c r="H2793">
        <v>1.7808299240210403</v>
      </c>
      <c r="I2793">
        <v>1.361528086556411</v>
      </c>
      <c r="J2793" s="1" t="s">
        <v>1468</v>
      </c>
    </row>
    <row r="2794" spans="1:10" x14ac:dyDescent="0.25">
      <c r="A2794" s="1" t="s">
        <v>8463</v>
      </c>
      <c r="B2794" s="1" t="s">
        <v>1608</v>
      </c>
      <c r="C2794">
        <v>0.46554479835918577</v>
      </c>
      <c r="D2794">
        <v>0.73409795655756238</v>
      </c>
      <c r="E2794">
        <f>-LOG(GO_Biological_Process_2021_table[[#This Row],[Adjusted P-value]],10)</f>
        <v>0.13424598483334324</v>
      </c>
      <c r="F2794">
        <v>0</v>
      </c>
      <c r="G2794">
        <v>0</v>
      </c>
      <c r="H2794">
        <v>1.7808299240210403</v>
      </c>
      <c r="I2794">
        <v>1.361528086556411</v>
      </c>
      <c r="J2794" s="1" t="s">
        <v>8464</v>
      </c>
    </row>
    <row r="2795" spans="1:10" x14ac:dyDescent="0.25">
      <c r="A2795" s="1" t="s">
        <v>8465</v>
      </c>
      <c r="B2795" s="1" t="s">
        <v>1608</v>
      </c>
      <c r="C2795">
        <v>0.46554479835918577</v>
      </c>
      <c r="D2795">
        <v>0.73409795655756238</v>
      </c>
      <c r="E2795">
        <f>-LOG(GO_Biological_Process_2021_table[[#This Row],[Adjusted P-value]],10)</f>
        <v>0.13424598483334324</v>
      </c>
      <c r="F2795">
        <v>0</v>
      </c>
      <c r="G2795">
        <v>0</v>
      </c>
      <c r="H2795">
        <v>1.7808299240210403</v>
      </c>
      <c r="I2795">
        <v>1.361528086556411</v>
      </c>
      <c r="J2795" s="1" t="s">
        <v>2456</v>
      </c>
    </row>
    <row r="2796" spans="1:10" x14ac:dyDescent="0.25">
      <c r="A2796" s="1" t="s">
        <v>8466</v>
      </c>
      <c r="B2796" s="1" t="s">
        <v>1608</v>
      </c>
      <c r="C2796">
        <v>0.46554479835918577</v>
      </c>
      <c r="D2796">
        <v>0.73409795655756238</v>
      </c>
      <c r="E2796">
        <f>-LOG(GO_Biological_Process_2021_table[[#This Row],[Adjusted P-value]],10)</f>
        <v>0.13424598483334324</v>
      </c>
      <c r="F2796">
        <v>0</v>
      </c>
      <c r="G2796">
        <v>0</v>
      </c>
      <c r="H2796">
        <v>1.7808299240210403</v>
      </c>
      <c r="I2796">
        <v>1.361528086556411</v>
      </c>
      <c r="J2796" s="1" t="s">
        <v>7340</v>
      </c>
    </row>
    <row r="2797" spans="1:10" x14ac:dyDescent="0.25">
      <c r="A2797" s="1" t="s">
        <v>8467</v>
      </c>
      <c r="B2797" s="1" t="s">
        <v>1608</v>
      </c>
      <c r="C2797">
        <v>0.46554479835918577</v>
      </c>
      <c r="D2797">
        <v>0.73409795655756238</v>
      </c>
      <c r="E2797">
        <f>-LOG(GO_Biological_Process_2021_table[[#This Row],[Adjusted P-value]],10)</f>
        <v>0.13424598483334324</v>
      </c>
      <c r="F2797">
        <v>0</v>
      </c>
      <c r="G2797">
        <v>0</v>
      </c>
      <c r="H2797">
        <v>1.7808299240210403</v>
      </c>
      <c r="I2797">
        <v>1.361528086556411</v>
      </c>
      <c r="J2797" s="1" t="s">
        <v>8136</v>
      </c>
    </row>
    <row r="2798" spans="1:10" x14ac:dyDescent="0.25">
      <c r="A2798" s="1" t="s">
        <v>8468</v>
      </c>
      <c r="B2798" s="1" t="s">
        <v>1608</v>
      </c>
      <c r="C2798">
        <v>0.46554479835918577</v>
      </c>
      <c r="D2798">
        <v>0.73409795655756238</v>
      </c>
      <c r="E2798">
        <f>-LOG(GO_Biological_Process_2021_table[[#This Row],[Adjusted P-value]],10)</f>
        <v>0.13424598483334324</v>
      </c>
      <c r="F2798">
        <v>0</v>
      </c>
      <c r="G2798">
        <v>0</v>
      </c>
      <c r="H2798">
        <v>1.7808299240210403</v>
      </c>
      <c r="I2798">
        <v>1.361528086556411</v>
      </c>
      <c r="J2798" s="1" t="s">
        <v>1958</v>
      </c>
    </row>
    <row r="2799" spans="1:10" x14ac:dyDescent="0.25">
      <c r="A2799" s="1" t="s">
        <v>8469</v>
      </c>
      <c r="B2799" s="1" t="s">
        <v>1608</v>
      </c>
      <c r="C2799">
        <v>0.46554479835918577</v>
      </c>
      <c r="D2799">
        <v>0.73409795655756238</v>
      </c>
      <c r="E2799">
        <f>-LOG(GO_Biological_Process_2021_table[[#This Row],[Adjusted P-value]],10)</f>
        <v>0.13424598483334324</v>
      </c>
      <c r="F2799">
        <v>0</v>
      </c>
      <c r="G2799">
        <v>0</v>
      </c>
      <c r="H2799">
        <v>1.7808299240210403</v>
      </c>
      <c r="I2799">
        <v>1.361528086556411</v>
      </c>
      <c r="J2799" s="1" t="s">
        <v>8470</v>
      </c>
    </row>
    <row r="2800" spans="1:10" x14ac:dyDescent="0.25">
      <c r="A2800" s="1" t="s">
        <v>8471</v>
      </c>
      <c r="B2800" s="1" t="s">
        <v>1608</v>
      </c>
      <c r="C2800">
        <v>0.46554479835918577</v>
      </c>
      <c r="D2800">
        <v>0.73409795655756238</v>
      </c>
      <c r="E2800">
        <f>-LOG(GO_Biological_Process_2021_table[[#This Row],[Adjusted P-value]],10)</f>
        <v>0.13424598483334324</v>
      </c>
      <c r="F2800">
        <v>0</v>
      </c>
      <c r="G2800">
        <v>0</v>
      </c>
      <c r="H2800">
        <v>1.7808299240210403</v>
      </c>
      <c r="I2800">
        <v>1.361528086556411</v>
      </c>
      <c r="J2800" s="1" t="s">
        <v>8472</v>
      </c>
    </row>
    <row r="2801" spans="1:10" x14ac:dyDescent="0.25">
      <c r="A2801" s="1" t="s">
        <v>8473</v>
      </c>
      <c r="B2801" s="1" t="s">
        <v>1608</v>
      </c>
      <c r="C2801">
        <v>0.46554479835918577</v>
      </c>
      <c r="D2801">
        <v>0.73409795655756238</v>
      </c>
      <c r="E2801">
        <f>-LOG(GO_Biological_Process_2021_table[[#This Row],[Adjusted P-value]],10)</f>
        <v>0.13424598483334324</v>
      </c>
      <c r="F2801">
        <v>0</v>
      </c>
      <c r="G2801">
        <v>0</v>
      </c>
      <c r="H2801">
        <v>1.7808299240210403</v>
      </c>
      <c r="I2801">
        <v>1.361528086556411</v>
      </c>
      <c r="J2801" s="1" t="s">
        <v>8474</v>
      </c>
    </row>
    <row r="2802" spans="1:10" x14ac:dyDescent="0.25">
      <c r="A2802" s="1" t="s">
        <v>8475</v>
      </c>
      <c r="B2802" s="1" t="s">
        <v>1608</v>
      </c>
      <c r="C2802">
        <v>0.46554479835918577</v>
      </c>
      <c r="D2802">
        <v>0.73409795655756238</v>
      </c>
      <c r="E2802">
        <f>-LOG(GO_Biological_Process_2021_table[[#This Row],[Adjusted P-value]],10)</f>
        <v>0.13424598483334324</v>
      </c>
      <c r="F2802">
        <v>0</v>
      </c>
      <c r="G2802">
        <v>0</v>
      </c>
      <c r="H2802">
        <v>1.7808299240210403</v>
      </c>
      <c r="I2802">
        <v>1.361528086556411</v>
      </c>
      <c r="J2802" s="1" t="s">
        <v>8474</v>
      </c>
    </row>
    <row r="2803" spans="1:10" x14ac:dyDescent="0.25">
      <c r="A2803" s="1" t="s">
        <v>8476</v>
      </c>
      <c r="B2803" s="1" t="s">
        <v>1608</v>
      </c>
      <c r="C2803">
        <v>0.46554479835918577</v>
      </c>
      <c r="D2803">
        <v>0.73409795655756238</v>
      </c>
      <c r="E2803">
        <f>-LOG(GO_Biological_Process_2021_table[[#This Row],[Adjusted P-value]],10)</f>
        <v>0.13424598483334324</v>
      </c>
      <c r="F2803">
        <v>0</v>
      </c>
      <c r="G2803">
        <v>0</v>
      </c>
      <c r="H2803">
        <v>1.7808299240210403</v>
      </c>
      <c r="I2803">
        <v>1.361528086556411</v>
      </c>
      <c r="J2803" s="1" t="s">
        <v>7441</v>
      </c>
    </row>
    <row r="2804" spans="1:10" x14ac:dyDescent="0.25">
      <c r="A2804" s="1" t="s">
        <v>8477</v>
      </c>
      <c r="B2804" s="1" t="s">
        <v>1608</v>
      </c>
      <c r="C2804">
        <v>0.46554479835918577</v>
      </c>
      <c r="D2804">
        <v>0.73409795655756238</v>
      </c>
      <c r="E2804">
        <f>-LOG(GO_Biological_Process_2021_table[[#This Row],[Adjusted P-value]],10)</f>
        <v>0.13424598483334324</v>
      </c>
      <c r="F2804">
        <v>0</v>
      </c>
      <c r="G2804">
        <v>0</v>
      </c>
      <c r="H2804">
        <v>1.7808299240210403</v>
      </c>
      <c r="I2804">
        <v>1.361528086556411</v>
      </c>
      <c r="J2804" s="1" t="s">
        <v>8478</v>
      </c>
    </row>
    <row r="2805" spans="1:10" x14ac:dyDescent="0.25">
      <c r="A2805" s="1" t="s">
        <v>8479</v>
      </c>
      <c r="B2805" s="1" t="s">
        <v>1608</v>
      </c>
      <c r="C2805">
        <v>0.46554479835918577</v>
      </c>
      <c r="D2805">
        <v>0.73409795655756238</v>
      </c>
      <c r="E2805">
        <f>-LOG(GO_Biological_Process_2021_table[[#This Row],[Adjusted P-value]],10)</f>
        <v>0.13424598483334324</v>
      </c>
      <c r="F2805">
        <v>0</v>
      </c>
      <c r="G2805">
        <v>0</v>
      </c>
      <c r="H2805">
        <v>1.7808299240210403</v>
      </c>
      <c r="I2805">
        <v>1.361528086556411</v>
      </c>
      <c r="J2805" s="1" t="s">
        <v>8480</v>
      </c>
    </row>
    <row r="2806" spans="1:10" x14ac:dyDescent="0.25">
      <c r="A2806" s="1" t="s">
        <v>8481</v>
      </c>
      <c r="B2806" s="1" t="s">
        <v>1608</v>
      </c>
      <c r="C2806">
        <v>0.46554479835918577</v>
      </c>
      <c r="D2806">
        <v>0.73409795655756238</v>
      </c>
      <c r="E2806">
        <f>-LOG(GO_Biological_Process_2021_table[[#This Row],[Adjusted P-value]],10)</f>
        <v>0.13424598483334324</v>
      </c>
      <c r="F2806">
        <v>0</v>
      </c>
      <c r="G2806">
        <v>0</v>
      </c>
      <c r="H2806">
        <v>1.7808299240210403</v>
      </c>
      <c r="I2806">
        <v>1.361528086556411</v>
      </c>
      <c r="J2806" s="1" t="s">
        <v>8480</v>
      </c>
    </row>
    <row r="2807" spans="1:10" x14ac:dyDescent="0.25">
      <c r="A2807" s="1" t="s">
        <v>8482</v>
      </c>
      <c r="B2807" s="1" t="s">
        <v>1608</v>
      </c>
      <c r="C2807">
        <v>0.46554479835918577</v>
      </c>
      <c r="D2807">
        <v>0.73409795655756238</v>
      </c>
      <c r="E2807">
        <f>-LOG(GO_Biological_Process_2021_table[[#This Row],[Adjusted P-value]],10)</f>
        <v>0.13424598483334324</v>
      </c>
      <c r="F2807">
        <v>0</v>
      </c>
      <c r="G2807">
        <v>0</v>
      </c>
      <c r="H2807">
        <v>1.7808299240210403</v>
      </c>
      <c r="I2807">
        <v>1.361528086556411</v>
      </c>
      <c r="J2807" s="1" t="s">
        <v>8480</v>
      </c>
    </row>
    <row r="2808" spans="1:10" x14ac:dyDescent="0.25">
      <c r="A2808" s="1" t="s">
        <v>8483</v>
      </c>
      <c r="B2808" s="1" t="s">
        <v>1608</v>
      </c>
      <c r="C2808">
        <v>0.46554479835918577</v>
      </c>
      <c r="D2808">
        <v>0.73409795655756238</v>
      </c>
      <c r="E2808">
        <f>-LOG(GO_Biological_Process_2021_table[[#This Row],[Adjusted P-value]],10)</f>
        <v>0.13424598483334324</v>
      </c>
      <c r="F2808">
        <v>0</v>
      </c>
      <c r="G2808">
        <v>0</v>
      </c>
      <c r="H2808">
        <v>1.7808299240210403</v>
      </c>
      <c r="I2808">
        <v>1.361528086556411</v>
      </c>
      <c r="J2808" s="1" t="s">
        <v>8480</v>
      </c>
    </row>
    <row r="2809" spans="1:10" x14ac:dyDescent="0.25">
      <c r="A2809" s="1" t="s">
        <v>8484</v>
      </c>
      <c r="B2809" s="1" t="s">
        <v>1608</v>
      </c>
      <c r="C2809">
        <v>0.46554479835918577</v>
      </c>
      <c r="D2809">
        <v>0.73409795655756238</v>
      </c>
      <c r="E2809">
        <f>-LOG(GO_Biological_Process_2021_table[[#This Row],[Adjusted P-value]],10)</f>
        <v>0.13424598483334324</v>
      </c>
      <c r="F2809">
        <v>0</v>
      </c>
      <c r="G2809">
        <v>0</v>
      </c>
      <c r="H2809">
        <v>1.7808299240210403</v>
      </c>
      <c r="I2809">
        <v>1.361528086556411</v>
      </c>
      <c r="J2809" s="1" t="s">
        <v>2394</v>
      </c>
    </row>
    <row r="2810" spans="1:10" x14ac:dyDescent="0.25">
      <c r="A2810" s="1" t="s">
        <v>8485</v>
      </c>
      <c r="B2810" s="1" t="s">
        <v>1608</v>
      </c>
      <c r="C2810">
        <v>0.46554479835918577</v>
      </c>
      <c r="D2810">
        <v>0.73409795655756238</v>
      </c>
      <c r="E2810">
        <f>-LOG(GO_Biological_Process_2021_table[[#This Row],[Adjusted P-value]],10)</f>
        <v>0.13424598483334324</v>
      </c>
      <c r="F2810">
        <v>0</v>
      </c>
      <c r="G2810">
        <v>0</v>
      </c>
      <c r="H2810">
        <v>1.7808299240210403</v>
      </c>
      <c r="I2810">
        <v>1.361528086556411</v>
      </c>
      <c r="J2810" s="1" t="s">
        <v>7508</v>
      </c>
    </row>
    <row r="2811" spans="1:10" x14ac:dyDescent="0.25">
      <c r="A2811" s="1" t="s">
        <v>8486</v>
      </c>
      <c r="B2811" s="1" t="s">
        <v>1608</v>
      </c>
      <c r="C2811">
        <v>0.46554479835918577</v>
      </c>
      <c r="D2811">
        <v>0.73409795655756238</v>
      </c>
      <c r="E2811">
        <f>-LOG(GO_Biological_Process_2021_table[[#This Row],[Adjusted P-value]],10)</f>
        <v>0.13424598483334324</v>
      </c>
      <c r="F2811">
        <v>0</v>
      </c>
      <c r="G2811">
        <v>0</v>
      </c>
      <c r="H2811">
        <v>1.7808299240210403</v>
      </c>
      <c r="I2811">
        <v>1.361528086556411</v>
      </c>
      <c r="J2811" s="1" t="s">
        <v>8487</v>
      </c>
    </row>
    <row r="2812" spans="1:10" x14ac:dyDescent="0.25">
      <c r="A2812" s="1" t="s">
        <v>8488</v>
      </c>
      <c r="B2812" s="1" t="s">
        <v>1608</v>
      </c>
      <c r="C2812">
        <v>0.46554479835918577</v>
      </c>
      <c r="D2812">
        <v>0.73409795655756238</v>
      </c>
      <c r="E2812">
        <f>-LOG(GO_Biological_Process_2021_table[[#This Row],[Adjusted P-value]],10)</f>
        <v>0.13424598483334324</v>
      </c>
      <c r="F2812">
        <v>0</v>
      </c>
      <c r="G2812">
        <v>0</v>
      </c>
      <c r="H2812">
        <v>1.7808299240210403</v>
      </c>
      <c r="I2812">
        <v>1.361528086556411</v>
      </c>
      <c r="J2812" s="1" t="s">
        <v>2531</v>
      </c>
    </row>
    <row r="2813" spans="1:10" x14ac:dyDescent="0.25">
      <c r="A2813" s="1" t="s">
        <v>8489</v>
      </c>
      <c r="B2813" s="1" t="s">
        <v>1608</v>
      </c>
      <c r="C2813">
        <v>0.46554479835918577</v>
      </c>
      <c r="D2813">
        <v>0.73409795655756238</v>
      </c>
      <c r="E2813">
        <f>-LOG(GO_Biological_Process_2021_table[[#This Row],[Adjusted P-value]],10)</f>
        <v>0.13424598483334324</v>
      </c>
      <c r="F2813">
        <v>0</v>
      </c>
      <c r="G2813">
        <v>0</v>
      </c>
      <c r="H2813">
        <v>1.7808299240210403</v>
      </c>
      <c r="I2813">
        <v>1.361528086556411</v>
      </c>
      <c r="J2813" s="1" t="s">
        <v>2324</v>
      </c>
    </row>
    <row r="2814" spans="1:10" x14ac:dyDescent="0.25">
      <c r="A2814" s="1" t="s">
        <v>8490</v>
      </c>
      <c r="B2814" s="1" t="s">
        <v>1608</v>
      </c>
      <c r="C2814">
        <v>0.46554479835918577</v>
      </c>
      <c r="D2814">
        <v>0.73409795655756238</v>
      </c>
      <c r="E2814">
        <f>-LOG(GO_Biological_Process_2021_table[[#This Row],[Adjusted P-value]],10)</f>
        <v>0.13424598483334324</v>
      </c>
      <c r="F2814">
        <v>0</v>
      </c>
      <c r="G2814">
        <v>0</v>
      </c>
      <c r="H2814">
        <v>1.7808299240210403</v>
      </c>
      <c r="I2814">
        <v>1.361528086556411</v>
      </c>
      <c r="J2814" s="1" t="s">
        <v>8470</v>
      </c>
    </row>
    <row r="2815" spans="1:10" x14ac:dyDescent="0.25">
      <c r="A2815" s="1" t="s">
        <v>8491</v>
      </c>
      <c r="B2815" s="1" t="s">
        <v>1608</v>
      </c>
      <c r="C2815">
        <v>0.46554479835918577</v>
      </c>
      <c r="D2815">
        <v>0.73409795655756238</v>
      </c>
      <c r="E2815">
        <f>-LOG(GO_Biological_Process_2021_table[[#This Row],[Adjusted P-value]],10)</f>
        <v>0.13424598483334324</v>
      </c>
      <c r="F2815">
        <v>0</v>
      </c>
      <c r="G2815">
        <v>0</v>
      </c>
      <c r="H2815">
        <v>1.7808299240210403</v>
      </c>
      <c r="I2815">
        <v>1.361528086556411</v>
      </c>
      <c r="J2815" s="1" t="s">
        <v>2324</v>
      </c>
    </row>
    <row r="2816" spans="1:10" x14ac:dyDescent="0.25">
      <c r="A2816" s="1" t="s">
        <v>8492</v>
      </c>
      <c r="B2816" s="1" t="s">
        <v>1608</v>
      </c>
      <c r="C2816">
        <v>0.46554479835918577</v>
      </c>
      <c r="D2816">
        <v>0.73409795655756238</v>
      </c>
      <c r="E2816">
        <f>-LOG(GO_Biological_Process_2021_table[[#This Row],[Adjusted P-value]],10)</f>
        <v>0.13424598483334324</v>
      </c>
      <c r="F2816">
        <v>0</v>
      </c>
      <c r="G2816">
        <v>0</v>
      </c>
      <c r="H2816">
        <v>1.7808299240210403</v>
      </c>
      <c r="I2816">
        <v>1.361528086556411</v>
      </c>
      <c r="J2816" s="1" t="s">
        <v>2701</v>
      </c>
    </row>
    <row r="2817" spans="1:10" x14ac:dyDescent="0.25">
      <c r="A2817" s="1" t="s">
        <v>8493</v>
      </c>
      <c r="B2817" s="1" t="s">
        <v>1608</v>
      </c>
      <c r="C2817">
        <v>0.46554479835918577</v>
      </c>
      <c r="D2817">
        <v>0.73409795655756238</v>
      </c>
      <c r="E2817">
        <f>-LOG(GO_Biological_Process_2021_table[[#This Row],[Adjusted P-value]],10)</f>
        <v>0.13424598483334324</v>
      </c>
      <c r="F2817">
        <v>0</v>
      </c>
      <c r="G2817">
        <v>0</v>
      </c>
      <c r="H2817">
        <v>1.7808299240210403</v>
      </c>
      <c r="I2817">
        <v>1.361528086556411</v>
      </c>
      <c r="J2817" s="1" t="s">
        <v>2701</v>
      </c>
    </row>
    <row r="2818" spans="1:10" x14ac:dyDescent="0.25">
      <c r="A2818" s="1" t="s">
        <v>8494</v>
      </c>
      <c r="B2818" s="1" t="s">
        <v>1608</v>
      </c>
      <c r="C2818">
        <v>0.46554479835918577</v>
      </c>
      <c r="D2818">
        <v>0.73409795655756238</v>
      </c>
      <c r="E2818">
        <f>-LOG(GO_Biological_Process_2021_table[[#This Row],[Adjusted P-value]],10)</f>
        <v>0.13424598483334324</v>
      </c>
      <c r="F2818">
        <v>0</v>
      </c>
      <c r="G2818">
        <v>0</v>
      </c>
      <c r="H2818">
        <v>1.7808299240210403</v>
      </c>
      <c r="I2818">
        <v>1.361528086556411</v>
      </c>
      <c r="J2818" s="1" t="s">
        <v>8495</v>
      </c>
    </row>
    <row r="2819" spans="1:10" x14ac:dyDescent="0.25">
      <c r="A2819" s="1" t="s">
        <v>8496</v>
      </c>
      <c r="B2819" s="1" t="s">
        <v>1608</v>
      </c>
      <c r="C2819">
        <v>0.46554479835918577</v>
      </c>
      <c r="D2819">
        <v>0.73409795655756238</v>
      </c>
      <c r="E2819">
        <f>-LOG(GO_Biological_Process_2021_table[[#This Row],[Adjusted P-value]],10)</f>
        <v>0.13424598483334324</v>
      </c>
      <c r="F2819">
        <v>0</v>
      </c>
      <c r="G2819">
        <v>0</v>
      </c>
      <c r="H2819">
        <v>1.7808299240210403</v>
      </c>
      <c r="I2819">
        <v>1.361528086556411</v>
      </c>
      <c r="J2819" s="1" t="s">
        <v>8497</v>
      </c>
    </row>
    <row r="2820" spans="1:10" x14ac:dyDescent="0.25">
      <c r="A2820" s="1" t="s">
        <v>8498</v>
      </c>
      <c r="B2820" s="1" t="s">
        <v>1608</v>
      </c>
      <c r="C2820">
        <v>0.46554479835918577</v>
      </c>
      <c r="D2820">
        <v>0.73409795655756238</v>
      </c>
      <c r="E2820">
        <f>-LOG(GO_Biological_Process_2021_table[[#This Row],[Adjusted P-value]],10)</f>
        <v>0.13424598483334324</v>
      </c>
      <c r="F2820">
        <v>0</v>
      </c>
      <c r="G2820">
        <v>0</v>
      </c>
      <c r="H2820">
        <v>1.7808299240210403</v>
      </c>
      <c r="I2820">
        <v>1.361528086556411</v>
      </c>
      <c r="J2820" s="1" t="s">
        <v>7527</v>
      </c>
    </row>
    <row r="2821" spans="1:10" x14ac:dyDescent="0.25">
      <c r="A2821" s="1" t="s">
        <v>8499</v>
      </c>
      <c r="B2821" s="1" t="s">
        <v>1608</v>
      </c>
      <c r="C2821">
        <v>0.46554479835918577</v>
      </c>
      <c r="D2821">
        <v>0.73409795655756238</v>
      </c>
      <c r="E2821">
        <f>-LOG(GO_Biological_Process_2021_table[[#This Row],[Adjusted P-value]],10)</f>
        <v>0.13424598483334324</v>
      </c>
      <c r="F2821">
        <v>0</v>
      </c>
      <c r="G2821">
        <v>0</v>
      </c>
      <c r="H2821">
        <v>1.7808299240210403</v>
      </c>
      <c r="I2821">
        <v>1.361528086556411</v>
      </c>
      <c r="J2821" s="1" t="s">
        <v>8500</v>
      </c>
    </row>
    <row r="2822" spans="1:10" x14ac:dyDescent="0.25">
      <c r="A2822" s="1" t="s">
        <v>8501</v>
      </c>
      <c r="B2822" s="1" t="s">
        <v>1608</v>
      </c>
      <c r="C2822">
        <v>0.46554479835918577</v>
      </c>
      <c r="D2822">
        <v>0.73409795655756238</v>
      </c>
      <c r="E2822">
        <f>-LOG(GO_Biological_Process_2021_table[[#This Row],[Adjusted P-value]],10)</f>
        <v>0.13424598483334324</v>
      </c>
      <c r="F2822">
        <v>0</v>
      </c>
      <c r="G2822">
        <v>0</v>
      </c>
      <c r="H2822">
        <v>1.7808299240210403</v>
      </c>
      <c r="I2822">
        <v>1.361528086556411</v>
      </c>
      <c r="J2822" s="1" t="s">
        <v>8453</v>
      </c>
    </row>
    <row r="2823" spans="1:10" x14ac:dyDescent="0.25">
      <c r="A2823" s="1" t="s">
        <v>8502</v>
      </c>
      <c r="B2823" s="1" t="s">
        <v>1608</v>
      </c>
      <c r="C2823">
        <v>0.46554479835918577</v>
      </c>
      <c r="D2823">
        <v>0.73409795655756238</v>
      </c>
      <c r="E2823">
        <f>-LOG(GO_Biological_Process_2021_table[[#This Row],[Adjusted P-value]],10)</f>
        <v>0.13424598483334324</v>
      </c>
      <c r="F2823">
        <v>0</v>
      </c>
      <c r="G2823">
        <v>0</v>
      </c>
      <c r="H2823">
        <v>1.7808299240210403</v>
      </c>
      <c r="I2823">
        <v>1.361528086556411</v>
      </c>
      <c r="J2823" s="1" t="s">
        <v>7338</v>
      </c>
    </row>
    <row r="2824" spans="1:10" x14ac:dyDescent="0.25">
      <c r="A2824" s="1" t="s">
        <v>8503</v>
      </c>
      <c r="B2824" s="1" t="s">
        <v>1608</v>
      </c>
      <c r="C2824">
        <v>0.46554479835918577</v>
      </c>
      <c r="D2824">
        <v>0.73409795655756238</v>
      </c>
      <c r="E2824">
        <f>-LOG(GO_Biological_Process_2021_table[[#This Row],[Adjusted P-value]],10)</f>
        <v>0.13424598483334324</v>
      </c>
      <c r="F2824">
        <v>0</v>
      </c>
      <c r="G2824">
        <v>0</v>
      </c>
      <c r="H2824">
        <v>1.7808299240210403</v>
      </c>
      <c r="I2824">
        <v>1.361528086556411</v>
      </c>
      <c r="J2824" s="1" t="s">
        <v>8504</v>
      </c>
    </row>
    <row r="2825" spans="1:10" x14ac:dyDescent="0.25">
      <c r="A2825" s="1" t="s">
        <v>8505</v>
      </c>
      <c r="B2825" s="1" t="s">
        <v>1608</v>
      </c>
      <c r="C2825">
        <v>0.46554479835918577</v>
      </c>
      <c r="D2825">
        <v>0.73409795655756238</v>
      </c>
      <c r="E2825">
        <f>-LOG(GO_Biological_Process_2021_table[[#This Row],[Adjusted P-value]],10)</f>
        <v>0.13424598483334324</v>
      </c>
      <c r="F2825">
        <v>0</v>
      </c>
      <c r="G2825">
        <v>0</v>
      </c>
      <c r="H2825">
        <v>1.7808299240210403</v>
      </c>
      <c r="I2825">
        <v>1.361528086556411</v>
      </c>
      <c r="J2825" s="1" t="s">
        <v>2716</v>
      </c>
    </row>
    <row r="2826" spans="1:10" x14ac:dyDescent="0.25">
      <c r="A2826" s="1" t="s">
        <v>8506</v>
      </c>
      <c r="B2826" s="1" t="s">
        <v>1608</v>
      </c>
      <c r="C2826">
        <v>0.46554479835918577</v>
      </c>
      <c r="D2826">
        <v>0.73409795655756238</v>
      </c>
      <c r="E2826">
        <f>-LOG(GO_Biological_Process_2021_table[[#This Row],[Adjusted P-value]],10)</f>
        <v>0.13424598483334324</v>
      </c>
      <c r="F2826">
        <v>0</v>
      </c>
      <c r="G2826">
        <v>0</v>
      </c>
      <c r="H2826">
        <v>1.7808299240210403</v>
      </c>
      <c r="I2826">
        <v>1.361528086556411</v>
      </c>
      <c r="J2826" s="1" t="s">
        <v>1723</v>
      </c>
    </row>
    <row r="2827" spans="1:10" x14ac:dyDescent="0.25">
      <c r="A2827" s="1" t="s">
        <v>8507</v>
      </c>
      <c r="B2827" s="1" t="s">
        <v>1608</v>
      </c>
      <c r="C2827">
        <v>0.46554479835918577</v>
      </c>
      <c r="D2827">
        <v>0.73409795655756238</v>
      </c>
      <c r="E2827">
        <f>-LOG(GO_Biological_Process_2021_table[[#This Row],[Adjusted P-value]],10)</f>
        <v>0.13424598483334324</v>
      </c>
      <c r="F2827">
        <v>0</v>
      </c>
      <c r="G2827">
        <v>0</v>
      </c>
      <c r="H2827">
        <v>1.7808299240210403</v>
      </c>
      <c r="I2827">
        <v>1.361528086556411</v>
      </c>
      <c r="J2827" s="1" t="s">
        <v>8508</v>
      </c>
    </row>
    <row r="2828" spans="1:10" x14ac:dyDescent="0.25">
      <c r="A2828" s="1" t="s">
        <v>8509</v>
      </c>
      <c r="B2828" s="1" t="s">
        <v>1608</v>
      </c>
      <c r="C2828">
        <v>0.46554479835918577</v>
      </c>
      <c r="D2828">
        <v>0.73409795655756238</v>
      </c>
      <c r="E2828">
        <f>-LOG(GO_Biological_Process_2021_table[[#This Row],[Adjusted P-value]],10)</f>
        <v>0.13424598483334324</v>
      </c>
      <c r="F2828">
        <v>0</v>
      </c>
      <c r="G2828">
        <v>0</v>
      </c>
      <c r="H2828">
        <v>1.7808299240210403</v>
      </c>
      <c r="I2828">
        <v>1.361528086556411</v>
      </c>
      <c r="J2828" s="1" t="s">
        <v>8510</v>
      </c>
    </row>
    <row r="2829" spans="1:10" x14ac:dyDescent="0.25">
      <c r="A2829" s="1" t="s">
        <v>8511</v>
      </c>
      <c r="B2829" s="1" t="s">
        <v>1608</v>
      </c>
      <c r="C2829">
        <v>0.46554479835918577</v>
      </c>
      <c r="D2829">
        <v>0.73409795655756238</v>
      </c>
      <c r="E2829">
        <f>-LOG(GO_Biological_Process_2021_table[[#This Row],[Adjusted P-value]],10)</f>
        <v>0.13424598483334324</v>
      </c>
      <c r="F2829">
        <v>0</v>
      </c>
      <c r="G2829">
        <v>0</v>
      </c>
      <c r="H2829">
        <v>1.7808299240210403</v>
      </c>
      <c r="I2829">
        <v>1.361528086556411</v>
      </c>
      <c r="J2829" s="1" t="s">
        <v>1753</v>
      </c>
    </row>
    <row r="2830" spans="1:10" x14ac:dyDescent="0.25">
      <c r="A2830" s="1" t="s">
        <v>8512</v>
      </c>
      <c r="B2830" s="1" t="s">
        <v>1608</v>
      </c>
      <c r="C2830">
        <v>0.46554479835918577</v>
      </c>
      <c r="D2830">
        <v>0.73409795655756238</v>
      </c>
      <c r="E2830">
        <f>-LOG(GO_Biological_Process_2021_table[[#This Row],[Adjusted P-value]],10)</f>
        <v>0.13424598483334324</v>
      </c>
      <c r="F2830">
        <v>0</v>
      </c>
      <c r="G2830">
        <v>0</v>
      </c>
      <c r="H2830">
        <v>1.7808299240210403</v>
      </c>
      <c r="I2830">
        <v>1.361528086556411</v>
      </c>
      <c r="J2830" s="1" t="s">
        <v>8513</v>
      </c>
    </row>
    <row r="2831" spans="1:10" x14ac:dyDescent="0.25">
      <c r="A2831" s="1" t="s">
        <v>8514</v>
      </c>
      <c r="B2831" s="1" t="s">
        <v>1608</v>
      </c>
      <c r="C2831">
        <v>0.46554479835918577</v>
      </c>
      <c r="D2831">
        <v>0.73409795655756238</v>
      </c>
      <c r="E2831">
        <f>-LOG(GO_Biological_Process_2021_table[[#This Row],[Adjusted P-value]],10)</f>
        <v>0.13424598483334324</v>
      </c>
      <c r="F2831">
        <v>0</v>
      </c>
      <c r="G2831">
        <v>0</v>
      </c>
      <c r="H2831">
        <v>1.7808299240210403</v>
      </c>
      <c r="I2831">
        <v>1.361528086556411</v>
      </c>
      <c r="J2831" s="1" t="s">
        <v>8515</v>
      </c>
    </row>
    <row r="2832" spans="1:10" x14ac:dyDescent="0.25">
      <c r="A2832" s="1" t="s">
        <v>8516</v>
      </c>
      <c r="B2832" s="1" t="s">
        <v>1608</v>
      </c>
      <c r="C2832">
        <v>0.46554479835918577</v>
      </c>
      <c r="D2832">
        <v>0.73409795655756238</v>
      </c>
      <c r="E2832">
        <f>-LOG(GO_Biological_Process_2021_table[[#This Row],[Adjusted P-value]],10)</f>
        <v>0.13424598483334324</v>
      </c>
      <c r="F2832">
        <v>0</v>
      </c>
      <c r="G2832">
        <v>0</v>
      </c>
      <c r="H2832">
        <v>1.7808299240210403</v>
      </c>
      <c r="I2832">
        <v>1.361528086556411</v>
      </c>
      <c r="J2832" s="1" t="s">
        <v>8517</v>
      </c>
    </row>
    <row r="2833" spans="1:10" x14ac:dyDescent="0.25">
      <c r="A2833" s="1" t="s">
        <v>8518</v>
      </c>
      <c r="B2833" s="1" t="s">
        <v>1608</v>
      </c>
      <c r="C2833">
        <v>0.46554479835918577</v>
      </c>
      <c r="D2833">
        <v>0.73409795655756238</v>
      </c>
      <c r="E2833">
        <f>-LOG(GO_Biological_Process_2021_table[[#This Row],[Adjusted P-value]],10)</f>
        <v>0.13424598483334324</v>
      </c>
      <c r="F2833">
        <v>0</v>
      </c>
      <c r="G2833">
        <v>0</v>
      </c>
      <c r="H2833">
        <v>1.7808299240210403</v>
      </c>
      <c r="I2833">
        <v>1.361528086556411</v>
      </c>
      <c r="J2833" s="1" t="s">
        <v>7438</v>
      </c>
    </row>
    <row r="2834" spans="1:10" x14ac:dyDescent="0.25">
      <c r="A2834" s="1" t="s">
        <v>8519</v>
      </c>
      <c r="B2834" s="1" t="s">
        <v>1608</v>
      </c>
      <c r="C2834">
        <v>0.46554479835918577</v>
      </c>
      <c r="D2834">
        <v>0.73409795655756238</v>
      </c>
      <c r="E2834">
        <f>-LOG(GO_Biological_Process_2021_table[[#This Row],[Adjusted P-value]],10)</f>
        <v>0.13424598483334324</v>
      </c>
      <c r="F2834">
        <v>0</v>
      </c>
      <c r="G2834">
        <v>0</v>
      </c>
      <c r="H2834">
        <v>1.7808299240210403</v>
      </c>
      <c r="I2834">
        <v>1.361528086556411</v>
      </c>
      <c r="J2834" s="1" t="s">
        <v>8520</v>
      </c>
    </row>
    <row r="2835" spans="1:10" x14ac:dyDescent="0.25">
      <c r="A2835" s="1" t="s">
        <v>8521</v>
      </c>
      <c r="B2835" s="1" t="s">
        <v>1608</v>
      </c>
      <c r="C2835">
        <v>0.46554479835918577</v>
      </c>
      <c r="D2835">
        <v>0.73409795655756238</v>
      </c>
      <c r="E2835">
        <f>-LOG(GO_Biological_Process_2021_table[[#This Row],[Adjusted P-value]],10)</f>
        <v>0.13424598483334324</v>
      </c>
      <c r="F2835">
        <v>0</v>
      </c>
      <c r="G2835">
        <v>0</v>
      </c>
      <c r="H2835">
        <v>1.7808299240210403</v>
      </c>
      <c r="I2835">
        <v>1.361528086556411</v>
      </c>
      <c r="J2835" s="1" t="s">
        <v>8441</v>
      </c>
    </row>
    <row r="2836" spans="1:10" x14ac:dyDescent="0.25">
      <c r="A2836" s="1" t="s">
        <v>8522</v>
      </c>
      <c r="B2836" s="1" t="s">
        <v>1608</v>
      </c>
      <c r="C2836">
        <v>0.46554479835918577</v>
      </c>
      <c r="D2836">
        <v>0.73409795655756238</v>
      </c>
      <c r="E2836">
        <f>-LOG(GO_Biological_Process_2021_table[[#This Row],[Adjusted P-value]],10)</f>
        <v>0.13424598483334324</v>
      </c>
      <c r="F2836">
        <v>0</v>
      </c>
      <c r="G2836">
        <v>0</v>
      </c>
      <c r="H2836">
        <v>1.7808299240210403</v>
      </c>
      <c r="I2836">
        <v>1.361528086556411</v>
      </c>
      <c r="J2836" s="1" t="s">
        <v>1730</v>
      </c>
    </row>
    <row r="2837" spans="1:10" x14ac:dyDescent="0.25">
      <c r="A2837" s="1" t="s">
        <v>8523</v>
      </c>
      <c r="B2837" s="1" t="s">
        <v>1608</v>
      </c>
      <c r="C2837">
        <v>0.46554479835918577</v>
      </c>
      <c r="D2837">
        <v>0.73409795655756238</v>
      </c>
      <c r="E2837">
        <f>-LOG(GO_Biological_Process_2021_table[[#This Row],[Adjusted P-value]],10)</f>
        <v>0.13424598483334324</v>
      </c>
      <c r="F2837">
        <v>0</v>
      </c>
      <c r="G2837">
        <v>0</v>
      </c>
      <c r="H2837">
        <v>1.7808299240210403</v>
      </c>
      <c r="I2837">
        <v>1.361528086556411</v>
      </c>
      <c r="J2837" s="1" t="s">
        <v>1292</v>
      </c>
    </row>
    <row r="2838" spans="1:10" x14ac:dyDescent="0.25">
      <c r="A2838" s="1" t="s">
        <v>8524</v>
      </c>
      <c r="B2838" s="1" t="s">
        <v>1608</v>
      </c>
      <c r="C2838">
        <v>0.46554479835918577</v>
      </c>
      <c r="D2838">
        <v>0.73409795655756238</v>
      </c>
      <c r="E2838">
        <f>-LOG(GO_Biological_Process_2021_table[[#This Row],[Adjusted P-value]],10)</f>
        <v>0.13424598483334324</v>
      </c>
      <c r="F2838">
        <v>0</v>
      </c>
      <c r="G2838">
        <v>0</v>
      </c>
      <c r="H2838">
        <v>1.7808299240210403</v>
      </c>
      <c r="I2838">
        <v>1.361528086556411</v>
      </c>
      <c r="J2838" s="1" t="s">
        <v>7459</v>
      </c>
    </row>
    <row r="2839" spans="1:10" x14ac:dyDescent="0.25">
      <c r="A2839" s="1" t="s">
        <v>8525</v>
      </c>
      <c r="B2839" s="1" t="s">
        <v>1608</v>
      </c>
      <c r="C2839">
        <v>0.46554479835918577</v>
      </c>
      <c r="D2839">
        <v>0.73409795655756238</v>
      </c>
      <c r="E2839">
        <f>-LOG(GO_Biological_Process_2021_table[[#This Row],[Adjusted P-value]],10)</f>
        <v>0.13424598483334324</v>
      </c>
      <c r="F2839">
        <v>0</v>
      </c>
      <c r="G2839">
        <v>0</v>
      </c>
      <c r="H2839">
        <v>1.7808299240210403</v>
      </c>
      <c r="I2839">
        <v>1.361528086556411</v>
      </c>
      <c r="J2839" s="1" t="s">
        <v>7499</v>
      </c>
    </row>
    <row r="2840" spans="1:10" x14ac:dyDescent="0.25">
      <c r="A2840" s="1" t="s">
        <v>8526</v>
      </c>
      <c r="B2840" s="1" t="s">
        <v>1608</v>
      </c>
      <c r="C2840">
        <v>0.46554479835918577</v>
      </c>
      <c r="D2840">
        <v>0.73409795655756238</v>
      </c>
      <c r="E2840">
        <f>-LOG(GO_Biological_Process_2021_table[[#This Row],[Adjusted P-value]],10)</f>
        <v>0.13424598483334324</v>
      </c>
      <c r="F2840">
        <v>0</v>
      </c>
      <c r="G2840">
        <v>0</v>
      </c>
      <c r="H2840">
        <v>1.7808299240210403</v>
      </c>
      <c r="I2840">
        <v>1.361528086556411</v>
      </c>
      <c r="J2840" s="1" t="s">
        <v>7459</v>
      </c>
    </row>
    <row r="2841" spans="1:10" x14ac:dyDescent="0.25">
      <c r="A2841" s="1" t="s">
        <v>8527</v>
      </c>
      <c r="B2841" s="1" t="s">
        <v>1608</v>
      </c>
      <c r="C2841">
        <v>0.46554479835918577</v>
      </c>
      <c r="D2841">
        <v>0.73409795655756238</v>
      </c>
      <c r="E2841">
        <f>-LOG(GO_Biological_Process_2021_table[[#This Row],[Adjusted P-value]],10)</f>
        <v>0.13424598483334324</v>
      </c>
      <c r="F2841">
        <v>0</v>
      </c>
      <c r="G2841">
        <v>0</v>
      </c>
      <c r="H2841">
        <v>1.7808299240210403</v>
      </c>
      <c r="I2841">
        <v>1.361528086556411</v>
      </c>
      <c r="J2841" s="1" t="s">
        <v>2394</v>
      </c>
    </row>
    <row r="2842" spans="1:10" x14ac:dyDescent="0.25">
      <c r="A2842" s="1" t="s">
        <v>8528</v>
      </c>
      <c r="B2842" s="1" t="s">
        <v>1608</v>
      </c>
      <c r="C2842">
        <v>0.46554479835918577</v>
      </c>
      <c r="D2842">
        <v>0.73409795655756238</v>
      </c>
      <c r="E2842">
        <f>-LOG(GO_Biological_Process_2021_table[[#This Row],[Adjusted P-value]],10)</f>
        <v>0.13424598483334324</v>
      </c>
      <c r="F2842">
        <v>0</v>
      </c>
      <c r="G2842">
        <v>0</v>
      </c>
      <c r="H2842">
        <v>1.7808299240210403</v>
      </c>
      <c r="I2842">
        <v>1.361528086556411</v>
      </c>
      <c r="J2842" s="1" t="s">
        <v>8529</v>
      </c>
    </row>
    <row r="2843" spans="1:10" x14ac:dyDescent="0.25">
      <c r="A2843" s="1" t="s">
        <v>8530</v>
      </c>
      <c r="B2843" s="1" t="s">
        <v>1608</v>
      </c>
      <c r="C2843">
        <v>0.46554479835918577</v>
      </c>
      <c r="D2843">
        <v>0.73409795655756238</v>
      </c>
      <c r="E2843">
        <f>-LOG(GO_Biological_Process_2021_table[[#This Row],[Adjusted P-value]],10)</f>
        <v>0.13424598483334324</v>
      </c>
      <c r="F2843">
        <v>0</v>
      </c>
      <c r="G2843">
        <v>0</v>
      </c>
      <c r="H2843">
        <v>1.7808299240210403</v>
      </c>
      <c r="I2843">
        <v>1.361528086556411</v>
      </c>
      <c r="J2843" s="1" t="s">
        <v>8531</v>
      </c>
    </row>
    <row r="2844" spans="1:10" x14ac:dyDescent="0.25">
      <c r="A2844" s="1" t="s">
        <v>8532</v>
      </c>
      <c r="B2844" s="1" t="s">
        <v>1608</v>
      </c>
      <c r="C2844">
        <v>0.46554479835918577</v>
      </c>
      <c r="D2844">
        <v>0.73409795655756238</v>
      </c>
      <c r="E2844">
        <f>-LOG(GO_Biological_Process_2021_table[[#This Row],[Adjusted P-value]],10)</f>
        <v>0.13424598483334324</v>
      </c>
      <c r="F2844">
        <v>0</v>
      </c>
      <c r="G2844">
        <v>0</v>
      </c>
      <c r="H2844">
        <v>1.7808299240210403</v>
      </c>
      <c r="I2844">
        <v>1.361528086556411</v>
      </c>
      <c r="J2844" s="1" t="s">
        <v>7587</v>
      </c>
    </row>
    <row r="2845" spans="1:10" x14ac:dyDescent="0.25">
      <c r="A2845" s="1" t="s">
        <v>8533</v>
      </c>
      <c r="B2845" s="1" t="s">
        <v>1608</v>
      </c>
      <c r="C2845">
        <v>0.46554479835918577</v>
      </c>
      <c r="D2845">
        <v>0.73409795655756238</v>
      </c>
      <c r="E2845">
        <f>-LOG(GO_Biological_Process_2021_table[[#This Row],[Adjusted P-value]],10)</f>
        <v>0.13424598483334324</v>
      </c>
      <c r="F2845">
        <v>0</v>
      </c>
      <c r="G2845">
        <v>0</v>
      </c>
      <c r="H2845">
        <v>1.7808299240210403</v>
      </c>
      <c r="I2845">
        <v>1.361528086556411</v>
      </c>
      <c r="J2845" s="1" t="s">
        <v>8534</v>
      </c>
    </row>
    <row r="2846" spans="1:10" x14ac:dyDescent="0.25">
      <c r="A2846" s="1" t="s">
        <v>8535</v>
      </c>
      <c r="B2846" s="1" t="s">
        <v>1608</v>
      </c>
      <c r="C2846">
        <v>0.46554479835918577</v>
      </c>
      <c r="D2846">
        <v>0.73409795655756238</v>
      </c>
      <c r="E2846">
        <f>-LOG(GO_Biological_Process_2021_table[[#This Row],[Adjusted P-value]],10)</f>
        <v>0.13424598483334324</v>
      </c>
      <c r="F2846">
        <v>0</v>
      </c>
      <c r="G2846">
        <v>0</v>
      </c>
      <c r="H2846">
        <v>1.7808299240210403</v>
      </c>
      <c r="I2846">
        <v>1.361528086556411</v>
      </c>
      <c r="J2846" s="1" t="s">
        <v>1958</v>
      </c>
    </row>
    <row r="2847" spans="1:10" x14ac:dyDescent="0.25">
      <c r="A2847" s="1" t="s">
        <v>8536</v>
      </c>
      <c r="B2847" s="1" t="s">
        <v>1608</v>
      </c>
      <c r="C2847">
        <v>0.46554479835918577</v>
      </c>
      <c r="D2847">
        <v>0.73409795655756238</v>
      </c>
      <c r="E2847">
        <f>-LOG(GO_Biological_Process_2021_table[[#This Row],[Adjusted P-value]],10)</f>
        <v>0.13424598483334324</v>
      </c>
      <c r="F2847">
        <v>0</v>
      </c>
      <c r="G2847">
        <v>0</v>
      </c>
      <c r="H2847">
        <v>1.7808299240210403</v>
      </c>
      <c r="I2847">
        <v>1.361528086556411</v>
      </c>
      <c r="J2847" s="1" t="s">
        <v>7486</v>
      </c>
    </row>
    <row r="2848" spans="1:10" x14ac:dyDescent="0.25">
      <c r="A2848" s="1" t="s">
        <v>8537</v>
      </c>
      <c r="B2848" s="1" t="s">
        <v>1608</v>
      </c>
      <c r="C2848">
        <v>0.46554479835918577</v>
      </c>
      <c r="D2848">
        <v>0.73409795655756238</v>
      </c>
      <c r="E2848">
        <f>-LOG(GO_Biological_Process_2021_table[[#This Row],[Adjusted P-value]],10)</f>
        <v>0.13424598483334324</v>
      </c>
      <c r="F2848">
        <v>0</v>
      </c>
      <c r="G2848">
        <v>0</v>
      </c>
      <c r="H2848">
        <v>1.7808299240210403</v>
      </c>
      <c r="I2848">
        <v>1.361528086556411</v>
      </c>
      <c r="J2848" s="1" t="s">
        <v>7486</v>
      </c>
    </row>
    <row r="2849" spans="1:10" x14ac:dyDescent="0.25">
      <c r="A2849" s="1" t="s">
        <v>8538</v>
      </c>
      <c r="B2849" s="1" t="s">
        <v>1608</v>
      </c>
      <c r="C2849">
        <v>0.46554479835918577</v>
      </c>
      <c r="D2849">
        <v>0.73409795655756238</v>
      </c>
      <c r="E2849">
        <f>-LOG(GO_Biological_Process_2021_table[[#This Row],[Adjusted P-value]],10)</f>
        <v>0.13424598483334324</v>
      </c>
      <c r="F2849">
        <v>0</v>
      </c>
      <c r="G2849">
        <v>0</v>
      </c>
      <c r="H2849">
        <v>1.7808299240210403</v>
      </c>
      <c r="I2849">
        <v>1.361528086556411</v>
      </c>
      <c r="J2849" s="1" t="s">
        <v>8539</v>
      </c>
    </row>
    <row r="2850" spans="1:10" x14ac:dyDescent="0.25">
      <c r="A2850" s="1" t="s">
        <v>8540</v>
      </c>
      <c r="B2850" s="1" t="s">
        <v>1608</v>
      </c>
      <c r="C2850">
        <v>0.46554479835918577</v>
      </c>
      <c r="D2850">
        <v>0.73409795655756238</v>
      </c>
      <c r="E2850">
        <f>-LOG(GO_Biological_Process_2021_table[[#This Row],[Adjusted P-value]],10)</f>
        <v>0.13424598483334324</v>
      </c>
      <c r="F2850">
        <v>0</v>
      </c>
      <c r="G2850">
        <v>0</v>
      </c>
      <c r="H2850">
        <v>1.7808299240210403</v>
      </c>
      <c r="I2850">
        <v>1.361528086556411</v>
      </c>
      <c r="J2850" s="1" t="s">
        <v>8541</v>
      </c>
    </row>
    <row r="2851" spans="1:10" x14ac:dyDescent="0.25">
      <c r="A2851" s="1" t="s">
        <v>8542</v>
      </c>
      <c r="B2851" s="1" t="s">
        <v>1608</v>
      </c>
      <c r="C2851">
        <v>0.46554479835918577</v>
      </c>
      <c r="D2851">
        <v>0.73409795655756238</v>
      </c>
      <c r="E2851">
        <f>-LOG(GO_Biological_Process_2021_table[[#This Row],[Adjusted P-value]],10)</f>
        <v>0.13424598483334324</v>
      </c>
      <c r="F2851">
        <v>0</v>
      </c>
      <c r="G2851">
        <v>0</v>
      </c>
      <c r="H2851">
        <v>1.7808299240210403</v>
      </c>
      <c r="I2851">
        <v>1.361528086556411</v>
      </c>
      <c r="J2851" s="1" t="s">
        <v>8543</v>
      </c>
    </row>
    <row r="2852" spans="1:10" x14ac:dyDescent="0.25">
      <c r="A2852" s="1" t="s">
        <v>8544</v>
      </c>
      <c r="B2852" s="1" t="s">
        <v>1608</v>
      </c>
      <c r="C2852">
        <v>0.46554479835918577</v>
      </c>
      <c r="D2852">
        <v>0.73409795655756238</v>
      </c>
      <c r="E2852">
        <f>-LOG(GO_Biological_Process_2021_table[[#This Row],[Adjusted P-value]],10)</f>
        <v>0.13424598483334324</v>
      </c>
      <c r="F2852">
        <v>0</v>
      </c>
      <c r="G2852">
        <v>0</v>
      </c>
      <c r="H2852">
        <v>1.7808299240210403</v>
      </c>
      <c r="I2852">
        <v>1.361528086556411</v>
      </c>
      <c r="J2852" s="1" t="s">
        <v>1732</v>
      </c>
    </row>
    <row r="2853" spans="1:10" x14ac:dyDescent="0.25">
      <c r="A2853" s="1" t="s">
        <v>8545</v>
      </c>
      <c r="B2853" s="1" t="s">
        <v>1608</v>
      </c>
      <c r="C2853">
        <v>0.46554479835918577</v>
      </c>
      <c r="D2853">
        <v>0.73409795655756238</v>
      </c>
      <c r="E2853">
        <f>-LOG(GO_Biological_Process_2021_table[[#This Row],[Adjusted P-value]],10)</f>
        <v>0.13424598483334324</v>
      </c>
      <c r="F2853">
        <v>0</v>
      </c>
      <c r="G2853">
        <v>0</v>
      </c>
      <c r="H2853">
        <v>1.7808299240210403</v>
      </c>
      <c r="I2853">
        <v>1.361528086556411</v>
      </c>
      <c r="J2853" s="1" t="s">
        <v>8546</v>
      </c>
    </row>
    <row r="2854" spans="1:10" x14ac:dyDescent="0.25">
      <c r="A2854" s="1" t="s">
        <v>8547</v>
      </c>
      <c r="B2854" s="1" t="s">
        <v>1608</v>
      </c>
      <c r="C2854">
        <v>0.46554479835918577</v>
      </c>
      <c r="D2854">
        <v>0.73409795655756238</v>
      </c>
      <c r="E2854">
        <f>-LOG(GO_Biological_Process_2021_table[[#This Row],[Adjusted P-value]],10)</f>
        <v>0.13424598483334324</v>
      </c>
      <c r="F2854">
        <v>0</v>
      </c>
      <c r="G2854">
        <v>0</v>
      </c>
      <c r="H2854">
        <v>1.7808299240210403</v>
      </c>
      <c r="I2854">
        <v>1.361528086556411</v>
      </c>
      <c r="J2854" s="1" t="s">
        <v>8548</v>
      </c>
    </row>
    <row r="2855" spans="1:10" x14ac:dyDescent="0.25">
      <c r="A2855" s="1" t="s">
        <v>8549</v>
      </c>
      <c r="B2855" s="1" t="s">
        <v>1608</v>
      </c>
      <c r="C2855">
        <v>0.46554479835918577</v>
      </c>
      <c r="D2855">
        <v>0.73409795655756238</v>
      </c>
      <c r="E2855">
        <f>-LOG(GO_Biological_Process_2021_table[[#This Row],[Adjusted P-value]],10)</f>
        <v>0.13424598483334324</v>
      </c>
      <c r="F2855">
        <v>0</v>
      </c>
      <c r="G2855">
        <v>0</v>
      </c>
      <c r="H2855">
        <v>1.7808299240210403</v>
      </c>
      <c r="I2855">
        <v>1.361528086556411</v>
      </c>
      <c r="J2855" s="1" t="s">
        <v>1742</v>
      </c>
    </row>
    <row r="2856" spans="1:10" x14ac:dyDescent="0.25">
      <c r="A2856" s="1" t="s">
        <v>8550</v>
      </c>
      <c r="B2856" s="1" t="s">
        <v>1608</v>
      </c>
      <c r="C2856">
        <v>0.46554479835918577</v>
      </c>
      <c r="D2856">
        <v>0.73409795655756238</v>
      </c>
      <c r="E2856">
        <f>-LOG(GO_Biological_Process_2021_table[[#This Row],[Adjusted P-value]],10)</f>
        <v>0.13424598483334324</v>
      </c>
      <c r="F2856">
        <v>0</v>
      </c>
      <c r="G2856">
        <v>0</v>
      </c>
      <c r="H2856">
        <v>1.7808299240210403</v>
      </c>
      <c r="I2856">
        <v>1.361528086556411</v>
      </c>
      <c r="J2856" s="1" t="s">
        <v>1965</v>
      </c>
    </row>
    <row r="2857" spans="1:10" x14ac:dyDescent="0.25">
      <c r="A2857" s="1" t="s">
        <v>8551</v>
      </c>
      <c r="B2857" s="1" t="s">
        <v>1608</v>
      </c>
      <c r="C2857">
        <v>0.46554479835918577</v>
      </c>
      <c r="D2857">
        <v>0.73409795655756238</v>
      </c>
      <c r="E2857">
        <f>-LOG(GO_Biological_Process_2021_table[[#This Row],[Adjusted P-value]],10)</f>
        <v>0.13424598483334324</v>
      </c>
      <c r="F2857">
        <v>0</v>
      </c>
      <c r="G2857">
        <v>0</v>
      </c>
      <c r="H2857">
        <v>1.7808299240210403</v>
      </c>
      <c r="I2857">
        <v>1.361528086556411</v>
      </c>
      <c r="J2857" s="1" t="s">
        <v>8552</v>
      </c>
    </row>
    <row r="2858" spans="1:10" x14ac:dyDescent="0.25">
      <c r="A2858" s="1" t="s">
        <v>8553</v>
      </c>
      <c r="B2858" s="1" t="s">
        <v>1608</v>
      </c>
      <c r="C2858">
        <v>0.46554479835918577</v>
      </c>
      <c r="D2858">
        <v>0.73409795655756238</v>
      </c>
      <c r="E2858">
        <f>-LOG(GO_Biological_Process_2021_table[[#This Row],[Adjusted P-value]],10)</f>
        <v>0.13424598483334324</v>
      </c>
      <c r="F2858">
        <v>0</v>
      </c>
      <c r="G2858">
        <v>0</v>
      </c>
      <c r="H2858">
        <v>1.7808299240210403</v>
      </c>
      <c r="I2858">
        <v>1.361528086556411</v>
      </c>
      <c r="J2858" s="1" t="s">
        <v>7377</v>
      </c>
    </row>
    <row r="2859" spans="1:10" x14ac:dyDescent="0.25">
      <c r="A2859" s="1" t="s">
        <v>8554</v>
      </c>
      <c r="B2859" s="1" t="s">
        <v>1608</v>
      </c>
      <c r="C2859">
        <v>0.46554479835918577</v>
      </c>
      <c r="D2859">
        <v>0.73409795655756238</v>
      </c>
      <c r="E2859">
        <f>-LOG(GO_Biological_Process_2021_table[[#This Row],[Adjusted P-value]],10)</f>
        <v>0.13424598483334324</v>
      </c>
      <c r="F2859">
        <v>0</v>
      </c>
      <c r="G2859">
        <v>0</v>
      </c>
      <c r="H2859">
        <v>1.7808299240210403</v>
      </c>
      <c r="I2859">
        <v>1.361528086556411</v>
      </c>
      <c r="J2859" s="1" t="s">
        <v>7372</v>
      </c>
    </row>
    <row r="2860" spans="1:10" x14ac:dyDescent="0.25">
      <c r="A2860" s="1" t="s">
        <v>8555</v>
      </c>
      <c r="B2860" s="1" t="s">
        <v>1608</v>
      </c>
      <c r="C2860">
        <v>0.46554479835918577</v>
      </c>
      <c r="D2860">
        <v>0.73409795655756238</v>
      </c>
      <c r="E2860">
        <f>-LOG(GO_Biological_Process_2021_table[[#This Row],[Adjusted P-value]],10)</f>
        <v>0.13424598483334324</v>
      </c>
      <c r="F2860">
        <v>0</v>
      </c>
      <c r="G2860">
        <v>0</v>
      </c>
      <c r="H2860">
        <v>1.7808299240210403</v>
      </c>
      <c r="I2860">
        <v>1.361528086556411</v>
      </c>
      <c r="J2860" s="1" t="s">
        <v>8556</v>
      </c>
    </row>
    <row r="2861" spans="1:10" x14ac:dyDescent="0.25">
      <c r="A2861" s="1" t="s">
        <v>8557</v>
      </c>
      <c r="B2861" s="1" t="s">
        <v>1608</v>
      </c>
      <c r="C2861">
        <v>0.46554479835918577</v>
      </c>
      <c r="D2861">
        <v>0.73409795655756238</v>
      </c>
      <c r="E2861">
        <f>-LOG(GO_Biological_Process_2021_table[[#This Row],[Adjusted P-value]],10)</f>
        <v>0.13424598483334324</v>
      </c>
      <c r="F2861">
        <v>0</v>
      </c>
      <c r="G2861">
        <v>0</v>
      </c>
      <c r="H2861">
        <v>1.7808299240210403</v>
      </c>
      <c r="I2861">
        <v>1.361528086556411</v>
      </c>
      <c r="J2861" s="1" t="s">
        <v>8558</v>
      </c>
    </row>
    <row r="2862" spans="1:10" x14ac:dyDescent="0.25">
      <c r="A2862" s="1" t="s">
        <v>8559</v>
      </c>
      <c r="B2862" s="1" t="s">
        <v>1608</v>
      </c>
      <c r="C2862">
        <v>0.46554479835918577</v>
      </c>
      <c r="D2862">
        <v>0.73409795655756238</v>
      </c>
      <c r="E2862">
        <f>-LOG(GO_Biological_Process_2021_table[[#This Row],[Adjusted P-value]],10)</f>
        <v>0.13424598483334324</v>
      </c>
      <c r="F2862">
        <v>0</v>
      </c>
      <c r="G2862">
        <v>0</v>
      </c>
      <c r="H2862">
        <v>1.7808299240210403</v>
      </c>
      <c r="I2862">
        <v>1.361528086556411</v>
      </c>
      <c r="J2862" s="1" t="s">
        <v>2056</v>
      </c>
    </row>
    <row r="2863" spans="1:10" x14ac:dyDescent="0.25">
      <c r="A2863" s="1" t="s">
        <v>8560</v>
      </c>
      <c r="B2863" s="1" t="s">
        <v>1608</v>
      </c>
      <c r="C2863">
        <v>0.46554479835918577</v>
      </c>
      <c r="D2863">
        <v>0.73409795655756238</v>
      </c>
      <c r="E2863">
        <f>-LOG(GO_Biological_Process_2021_table[[#This Row],[Adjusted P-value]],10)</f>
        <v>0.13424598483334324</v>
      </c>
      <c r="F2863">
        <v>0</v>
      </c>
      <c r="G2863">
        <v>0</v>
      </c>
      <c r="H2863">
        <v>1.7808299240210403</v>
      </c>
      <c r="I2863">
        <v>1.361528086556411</v>
      </c>
      <c r="J2863" s="1" t="s">
        <v>7350</v>
      </c>
    </row>
    <row r="2864" spans="1:10" x14ac:dyDescent="0.25">
      <c r="A2864" s="1" t="s">
        <v>8561</v>
      </c>
      <c r="B2864" s="1" t="s">
        <v>1608</v>
      </c>
      <c r="C2864">
        <v>0.46554479835918577</v>
      </c>
      <c r="D2864">
        <v>0.73409795655756238</v>
      </c>
      <c r="E2864">
        <f>-LOG(GO_Biological_Process_2021_table[[#This Row],[Adjusted P-value]],10)</f>
        <v>0.13424598483334324</v>
      </c>
      <c r="F2864">
        <v>0</v>
      </c>
      <c r="G2864">
        <v>0</v>
      </c>
      <c r="H2864">
        <v>1.7808299240210403</v>
      </c>
      <c r="I2864">
        <v>1.361528086556411</v>
      </c>
      <c r="J2864" s="1" t="s">
        <v>2399</v>
      </c>
    </row>
    <row r="2865" spans="1:10" x14ac:dyDescent="0.25">
      <c r="A2865" s="1" t="s">
        <v>8562</v>
      </c>
      <c r="B2865" s="1" t="s">
        <v>1608</v>
      </c>
      <c r="C2865">
        <v>0.46554479835918577</v>
      </c>
      <c r="D2865">
        <v>0.73409795655756238</v>
      </c>
      <c r="E2865">
        <f>-LOG(GO_Biological_Process_2021_table[[#This Row],[Adjusted P-value]],10)</f>
        <v>0.13424598483334324</v>
      </c>
      <c r="F2865">
        <v>0</v>
      </c>
      <c r="G2865">
        <v>0</v>
      </c>
      <c r="H2865">
        <v>1.7808299240210403</v>
      </c>
      <c r="I2865">
        <v>1.361528086556411</v>
      </c>
      <c r="J2865" s="1" t="s">
        <v>8563</v>
      </c>
    </row>
    <row r="2866" spans="1:10" x14ac:dyDescent="0.25">
      <c r="A2866" s="1" t="s">
        <v>8564</v>
      </c>
      <c r="B2866" s="1" t="s">
        <v>1608</v>
      </c>
      <c r="C2866">
        <v>0.46554479835918577</v>
      </c>
      <c r="D2866">
        <v>0.73409795655756238</v>
      </c>
      <c r="E2866">
        <f>-LOG(GO_Biological_Process_2021_table[[#This Row],[Adjusted P-value]],10)</f>
        <v>0.13424598483334324</v>
      </c>
      <c r="F2866">
        <v>0</v>
      </c>
      <c r="G2866">
        <v>0</v>
      </c>
      <c r="H2866">
        <v>1.7808299240210403</v>
      </c>
      <c r="I2866">
        <v>1.361528086556411</v>
      </c>
      <c r="J2866" s="1" t="s">
        <v>1732</v>
      </c>
    </row>
    <row r="2867" spans="1:10" x14ac:dyDescent="0.25">
      <c r="A2867" s="1" t="s">
        <v>8565</v>
      </c>
      <c r="B2867" s="1" t="s">
        <v>1608</v>
      </c>
      <c r="C2867">
        <v>0.46554479835918577</v>
      </c>
      <c r="D2867">
        <v>0.73409795655756238</v>
      </c>
      <c r="E2867">
        <f>-LOG(GO_Biological_Process_2021_table[[#This Row],[Adjusted P-value]],10)</f>
        <v>0.13424598483334324</v>
      </c>
      <c r="F2867">
        <v>0</v>
      </c>
      <c r="G2867">
        <v>0</v>
      </c>
      <c r="H2867">
        <v>1.7808299240210403</v>
      </c>
      <c r="I2867">
        <v>1.361528086556411</v>
      </c>
      <c r="J2867" s="1" t="s">
        <v>8566</v>
      </c>
    </row>
    <row r="2868" spans="1:10" x14ac:dyDescent="0.25">
      <c r="A2868" s="1" t="s">
        <v>8567</v>
      </c>
      <c r="B2868" s="1" t="s">
        <v>1608</v>
      </c>
      <c r="C2868">
        <v>0.46554479835918577</v>
      </c>
      <c r="D2868">
        <v>0.73409795655756238</v>
      </c>
      <c r="E2868">
        <f>-LOG(GO_Biological_Process_2021_table[[#This Row],[Adjusted P-value]],10)</f>
        <v>0.13424598483334324</v>
      </c>
      <c r="F2868">
        <v>0</v>
      </c>
      <c r="G2868">
        <v>0</v>
      </c>
      <c r="H2868">
        <v>1.7808299240210403</v>
      </c>
      <c r="I2868">
        <v>1.361528086556411</v>
      </c>
      <c r="J2868" s="1" t="s">
        <v>2617</v>
      </c>
    </row>
    <row r="2869" spans="1:10" x14ac:dyDescent="0.25">
      <c r="A2869" s="1" t="s">
        <v>8568</v>
      </c>
      <c r="B2869" s="1" t="s">
        <v>1608</v>
      </c>
      <c r="C2869">
        <v>0.46554479835918577</v>
      </c>
      <c r="D2869">
        <v>0.73409795655756238</v>
      </c>
      <c r="E2869">
        <f>-LOG(GO_Biological_Process_2021_table[[#This Row],[Adjusted P-value]],10)</f>
        <v>0.13424598483334324</v>
      </c>
      <c r="F2869">
        <v>0</v>
      </c>
      <c r="G2869">
        <v>0</v>
      </c>
      <c r="H2869">
        <v>1.7808299240210403</v>
      </c>
      <c r="I2869">
        <v>1.361528086556411</v>
      </c>
      <c r="J2869" s="1" t="s">
        <v>8569</v>
      </c>
    </row>
    <row r="2870" spans="1:10" x14ac:dyDescent="0.25">
      <c r="A2870" s="1" t="s">
        <v>8570</v>
      </c>
      <c r="B2870" s="1" t="s">
        <v>1608</v>
      </c>
      <c r="C2870">
        <v>0.46554479835918577</v>
      </c>
      <c r="D2870">
        <v>0.73409795655756238</v>
      </c>
      <c r="E2870">
        <f>-LOG(GO_Biological_Process_2021_table[[#This Row],[Adjusted P-value]],10)</f>
        <v>0.13424598483334324</v>
      </c>
      <c r="F2870">
        <v>0</v>
      </c>
      <c r="G2870">
        <v>0</v>
      </c>
      <c r="H2870">
        <v>1.7808299240210403</v>
      </c>
      <c r="I2870">
        <v>1.361528086556411</v>
      </c>
      <c r="J2870" s="1" t="s">
        <v>2324</v>
      </c>
    </row>
    <row r="2871" spans="1:10" x14ac:dyDescent="0.25">
      <c r="A2871" s="1" t="s">
        <v>8571</v>
      </c>
      <c r="B2871" s="1" t="s">
        <v>1608</v>
      </c>
      <c r="C2871">
        <v>0.46554479835918577</v>
      </c>
      <c r="D2871">
        <v>0.73409795655756238</v>
      </c>
      <c r="E2871">
        <f>-LOG(GO_Biological_Process_2021_table[[#This Row],[Adjusted P-value]],10)</f>
        <v>0.13424598483334324</v>
      </c>
      <c r="F2871">
        <v>0</v>
      </c>
      <c r="G2871">
        <v>0</v>
      </c>
      <c r="H2871">
        <v>1.7808299240210403</v>
      </c>
      <c r="I2871">
        <v>1.361528086556411</v>
      </c>
      <c r="J2871" s="1" t="s">
        <v>8572</v>
      </c>
    </row>
    <row r="2872" spans="1:10" x14ac:dyDescent="0.25">
      <c r="A2872" s="1" t="s">
        <v>8573</v>
      </c>
      <c r="B2872" s="1" t="s">
        <v>1608</v>
      </c>
      <c r="C2872">
        <v>0.46554479835918577</v>
      </c>
      <c r="D2872">
        <v>0.73409795655756238</v>
      </c>
      <c r="E2872">
        <f>-LOG(GO_Biological_Process_2021_table[[#This Row],[Adjusted P-value]],10)</f>
        <v>0.13424598483334324</v>
      </c>
      <c r="F2872">
        <v>0</v>
      </c>
      <c r="G2872">
        <v>0</v>
      </c>
      <c r="H2872">
        <v>1.7808299240210403</v>
      </c>
      <c r="I2872">
        <v>1.361528086556411</v>
      </c>
      <c r="J2872" s="1" t="s">
        <v>1958</v>
      </c>
    </row>
    <row r="2873" spans="1:10" x14ac:dyDescent="0.25">
      <c r="A2873" s="1" t="s">
        <v>8574</v>
      </c>
      <c r="B2873" s="1" t="s">
        <v>1608</v>
      </c>
      <c r="C2873">
        <v>0.46554479835918577</v>
      </c>
      <c r="D2873">
        <v>0.73409795655756238</v>
      </c>
      <c r="E2873">
        <f>-LOG(GO_Biological_Process_2021_table[[#This Row],[Adjusted P-value]],10)</f>
        <v>0.13424598483334324</v>
      </c>
      <c r="F2873">
        <v>0</v>
      </c>
      <c r="G2873">
        <v>0</v>
      </c>
      <c r="H2873">
        <v>1.7808299240210403</v>
      </c>
      <c r="I2873">
        <v>1.361528086556411</v>
      </c>
      <c r="J2873" s="1" t="s">
        <v>8455</v>
      </c>
    </row>
    <row r="2874" spans="1:10" x14ac:dyDescent="0.25">
      <c r="A2874" s="1" t="s">
        <v>8575</v>
      </c>
      <c r="B2874" s="1" t="s">
        <v>1608</v>
      </c>
      <c r="C2874">
        <v>0.46554479835918577</v>
      </c>
      <c r="D2874">
        <v>0.73409795655756238</v>
      </c>
      <c r="E2874">
        <f>-LOG(GO_Biological_Process_2021_table[[#This Row],[Adjusted P-value]],10)</f>
        <v>0.13424598483334324</v>
      </c>
      <c r="F2874">
        <v>0</v>
      </c>
      <c r="G2874">
        <v>0</v>
      </c>
      <c r="H2874">
        <v>1.7808299240210403</v>
      </c>
      <c r="I2874">
        <v>1.361528086556411</v>
      </c>
      <c r="J2874" s="1" t="s">
        <v>7438</v>
      </c>
    </row>
    <row r="2875" spans="1:10" x14ac:dyDescent="0.25">
      <c r="A2875" s="1" t="s">
        <v>8576</v>
      </c>
      <c r="B2875" s="1" t="s">
        <v>1608</v>
      </c>
      <c r="C2875">
        <v>0.46554479835918577</v>
      </c>
      <c r="D2875">
        <v>0.73409795655756238</v>
      </c>
      <c r="E2875">
        <f>-LOG(GO_Biological_Process_2021_table[[#This Row],[Adjusted P-value]],10)</f>
        <v>0.13424598483334324</v>
      </c>
      <c r="F2875">
        <v>0</v>
      </c>
      <c r="G2875">
        <v>0</v>
      </c>
      <c r="H2875">
        <v>1.7808299240210403</v>
      </c>
      <c r="I2875">
        <v>1.361528086556411</v>
      </c>
      <c r="J2875" s="1" t="s">
        <v>8577</v>
      </c>
    </row>
    <row r="2876" spans="1:10" x14ac:dyDescent="0.25">
      <c r="A2876" s="1" t="s">
        <v>8578</v>
      </c>
      <c r="B2876" s="1" t="s">
        <v>1608</v>
      </c>
      <c r="C2876">
        <v>0.46554479835918577</v>
      </c>
      <c r="D2876">
        <v>0.73409795655756238</v>
      </c>
      <c r="E2876">
        <f>-LOG(GO_Biological_Process_2021_table[[#This Row],[Adjusted P-value]],10)</f>
        <v>0.13424598483334324</v>
      </c>
      <c r="F2876">
        <v>0</v>
      </c>
      <c r="G2876">
        <v>0</v>
      </c>
      <c r="H2876">
        <v>1.7808299240210403</v>
      </c>
      <c r="I2876">
        <v>1.361528086556411</v>
      </c>
      <c r="J2876" s="1" t="s">
        <v>8579</v>
      </c>
    </row>
    <row r="2877" spans="1:10" x14ac:dyDescent="0.25">
      <c r="A2877" s="1" t="s">
        <v>8580</v>
      </c>
      <c r="B2877" s="1" t="s">
        <v>1608</v>
      </c>
      <c r="C2877">
        <v>0.46554479835918577</v>
      </c>
      <c r="D2877">
        <v>0.73409795655756238</v>
      </c>
      <c r="E2877">
        <f>-LOG(GO_Biological_Process_2021_table[[#This Row],[Adjusted P-value]],10)</f>
        <v>0.13424598483334324</v>
      </c>
      <c r="F2877">
        <v>0</v>
      </c>
      <c r="G2877">
        <v>0</v>
      </c>
      <c r="H2877">
        <v>1.7808299240210403</v>
      </c>
      <c r="I2877">
        <v>1.361528086556411</v>
      </c>
      <c r="J2877" s="1" t="s">
        <v>8581</v>
      </c>
    </row>
    <row r="2878" spans="1:10" x14ac:dyDescent="0.25">
      <c r="A2878" s="1" t="s">
        <v>8582</v>
      </c>
      <c r="B2878" s="1" t="s">
        <v>1608</v>
      </c>
      <c r="C2878">
        <v>0.46554479835918577</v>
      </c>
      <c r="D2878">
        <v>0.73409795655756238</v>
      </c>
      <c r="E2878">
        <f>-LOG(GO_Biological_Process_2021_table[[#This Row],[Adjusted P-value]],10)</f>
        <v>0.13424598483334324</v>
      </c>
      <c r="F2878">
        <v>0</v>
      </c>
      <c r="G2878">
        <v>0</v>
      </c>
      <c r="H2878">
        <v>1.7808299240210403</v>
      </c>
      <c r="I2878">
        <v>1.361528086556411</v>
      </c>
      <c r="J2878" s="1" t="s">
        <v>1732</v>
      </c>
    </row>
    <row r="2879" spans="1:10" x14ac:dyDescent="0.25">
      <c r="A2879" s="1" t="s">
        <v>8583</v>
      </c>
      <c r="B2879" s="1" t="s">
        <v>1608</v>
      </c>
      <c r="C2879">
        <v>0.46554479835918577</v>
      </c>
      <c r="D2879">
        <v>0.73409795655756238</v>
      </c>
      <c r="E2879">
        <f>-LOG(GO_Biological_Process_2021_table[[#This Row],[Adjusted P-value]],10)</f>
        <v>0.13424598483334324</v>
      </c>
      <c r="F2879">
        <v>0</v>
      </c>
      <c r="G2879">
        <v>0</v>
      </c>
      <c r="H2879">
        <v>1.7808299240210403</v>
      </c>
      <c r="I2879">
        <v>1.361528086556411</v>
      </c>
      <c r="J2879" s="1" t="s">
        <v>7520</v>
      </c>
    </row>
    <row r="2880" spans="1:10" x14ac:dyDescent="0.25">
      <c r="A2880" s="1" t="s">
        <v>8584</v>
      </c>
      <c r="B2880" s="1" t="s">
        <v>1608</v>
      </c>
      <c r="C2880">
        <v>0.46554479835918577</v>
      </c>
      <c r="D2880">
        <v>0.73409795655756238</v>
      </c>
      <c r="E2880">
        <f>-LOG(GO_Biological_Process_2021_table[[#This Row],[Adjusted P-value]],10)</f>
        <v>0.13424598483334324</v>
      </c>
      <c r="F2880">
        <v>0</v>
      </c>
      <c r="G2880">
        <v>0</v>
      </c>
      <c r="H2880">
        <v>1.7808299240210403</v>
      </c>
      <c r="I2880">
        <v>1.361528086556411</v>
      </c>
      <c r="J2880" s="1" t="s">
        <v>8585</v>
      </c>
    </row>
    <row r="2881" spans="1:10" x14ac:dyDescent="0.25">
      <c r="A2881" s="1" t="s">
        <v>8586</v>
      </c>
      <c r="B2881" s="1" t="s">
        <v>1608</v>
      </c>
      <c r="C2881">
        <v>0.46554479835918577</v>
      </c>
      <c r="D2881">
        <v>0.73409795655756238</v>
      </c>
      <c r="E2881">
        <f>-LOG(GO_Biological_Process_2021_table[[#This Row],[Adjusted P-value]],10)</f>
        <v>0.13424598483334324</v>
      </c>
      <c r="F2881">
        <v>0</v>
      </c>
      <c r="G2881">
        <v>0</v>
      </c>
      <c r="H2881">
        <v>1.7808299240210403</v>
      </c>
      <c r="I2881">
        <v>1.361528086556411</v>
      </c>
      <c r="J2881" s="1" t="s">
        <v>7443</v>
      </c>
    </row>
    <row r="2882" spans="1:10" x14ac:dyDescent="0.25">
      <c r="A2882" s="1" t="s">
        <v>8587</v>
      </c>
      <c r="B2882" s="1" t="s">
        <v>1608</v>
      </c>
      <c r="C2882">
        <v>0.46554479835918577</v>
      </c>
      <c r="D2882">
        <v>0.73409795655756238</v>
      </c>
      <c r="E2882">
        <f>-LOG(GO_Biological_Process_2021_table[[#This Row],[Adjusted P-value]],10)</f>
        <v>0.13424598483334324</v>
      </c>
      <c r="F2882">
        <v>0</v>
      </c>
      <c r="G2882">
        <v>0</v>
      </c>
      <c r="H2882">
        <v>1.7808299240210403</v>
      </c>
      <c r="I2882">
        <v>1.361528086556411</v>
      </c>
      <c r="J2882" s="1" t="s">
        <v>8588</v>
      </c>
    </row>
    <row r="2883" spans="1:10" x14ac:dyDescent="0.25">
      <c r="A2883" s="1" t="s">
        <v>8589</v>
      </c>
      <c r="B2883" s="1" t="s">
        <v>1608</v>
      </c>
      <c r="C2883">
        <v>0.46554479835918577</v>
      </c>
      <c r="D2883">
        <v>0.73409795655756238</v>
      </c>
      <c r="E2883">
        <f>-LOG(GO_Biological_Process_2021_table[[#This Row],[Adjusted P-value]],10)</f>
        <v>0.13424598483334324</v>
      </c>
      <c r="F2883">
        <v>0</v>
      </c>
      <c r="G2883">
        <v>0</v>
      </c>
      <c r="H2883">
        <v>1.7808299240210403</v>
      </c>
      <c r="I2883">
        <v>1.361528086556411</v>
      </c>
      <c r="J2883" s="1" t="s">
        <v>7594</v>
      </c>
    </row>
    <row r="2884" spans="1:10" x14ac:dyDescent="0.25">
      <c r="A2884" s="1" t="s">
        <v>8590</v>
      </c>
      <c r="B2884" s="1" t="s">
        <v>1608</v>
      </c>
      <c r="C2884">
        <v>0.46554479835918577</v>
      </c>
      <c r="D2884">
        <v>0.73409795655756238</v>
      </c>
      <c r="E2884">
        <f>-LOG(GO_Biological_Process_2021_table[[#This Row],[Adjusted P-value]],10)</f>
        <v>0.13424598483334324</v>
      </c>
      <c r="F2884">
        <v>0</v>
      </c>
      <c r="G2884">
        <v>0</v>
      </c>
      <c r="H2884">
        <v>1.7808299240210403</v>
      </c>
      <c r="I2884">
        <v>1.361528086556411</v>
      </c>
      <c r="J2884" s="1" t="s">
        <v>2615</v>
      </c>
    </row>
    <row r="2885" spans="1:10" x14ac:dyDescent="0.25">
      <c r="A2885" s="1" t="s">
        <v>8591</v>
      </c>
      <c r="B2885" s="1" t="s">
        <v>1608</v>
      </c>
      <c r="C2885">
        <v>0.46554479835918577</v>
      </c>
      <c r="D2885">
        <v>0.73409795655756238</v>
      </c>
      <c r="E2885">
        <f>-LOG(GO_Biological_Process_2021_table[[#This Row],[Adjusted P-value]],10)</f>
        <v>0.13424598483334324</v>
      </c>
      <c r="F2885">
        <v>0</v>
      </c>
      <c r="G2885">
        <v>0</v>
      </c>
      <c r="H2885">
        <v>1.7808299240210403</v>
      </c>
      <c r="I2885">
        <v>1.361528086556411</v>
      </c>
      <c r="J2885" s="1" t="s">
        <v>7597</v>
      </c>
    </row>
    <row r="2886" spans="1:10" x14ac:dyDescent="0.25">
      <c r="A2886" s="1" t="s">
        <v>8592</v>
      </c>
      <c r="B2886" s="1" t="s">
        <v>1608</v>
      </c>
      <c r="C2886">
        <v>0.46554479835918577</v>
      </c>
      <c r="D2886">
        <v>0.73409795655756238</v>
      </c>
      <c r="E2886">
        <f>-LOG(GO_Biological_Process_2021_table[[#This Row],[Adjusted P-value]],10)</f>
        <v>0.13424598483334324</v>
      </c>
      <c r="F2886">
        <v>0</v>
      </c>
      <c r="G2886">
        <v>0</v>
      </c>
      <c r="H2886">
        <v>1.7808299240210403</v>
      </c>
      <c r="I2886">
        <v>1.361528086556411</v>
      </c>
      <c r="J2886" s="1" t="s">
        <v>8593</v>
      </c>
    </row>
    <row r="2887" spans="1:10" x14ac:dyDescent="0.25">
      <c r="A2887" s="1" t="s">
        <v>8594</v>
      </c>
      <c r="B2887" s="1" t="s">
        <v>1608</v>
      </c>
      <c r="C2887">
        <v>0.46554479835918577</v>
      </c>
      <c r="D2887">
        <v>0.73409795655756238</v>
      </c>
      <c r="E2887">
        <f>-LOG(GO_Biological_Process_2021_table[[#This Row],[Adjusted P-value]],10)</f>
        <v>0.13424598483334324</v>
      </c>
      <c r="F2887">
        <v>0</v>
      </c>
      <c r="G2887">
        <v>0</v>
      </c>
      <c r="H2887">
        <v>1.7808299240210403</v>
      </c>
      <c r="I2887">
        <v>1.361528086556411</v>
      </c>
      <c r="J2887" s="1" t="s">
        <v>7587</v>
      </c>
    </row>
    <row r="2888" spans="1:10" x14ac:dyDescent="0.25">
      <c r="A2888" s="1" t="s">
        <v>8595</v>
      </c>
      <c r="B2888" s="1" t="s">
        <v>1608</v>
      </c>
      <c r="C2888">
        <v>0.46554479835918577</v>
      </c>
      <c r="D2888">
        <v>0.73409795655756238</v>
      </c>
      <c r="E2888">
        <f>-LOG(GO_Biological_Process_2021_table[[#This Row],[Adjusted P-value]],10)</f>
        <v>0.13424598483334324</v>
      </c>
      <c r="F2888">
        <v>0</v>
      </c>
      <c r="G2888">
        <v>0</v>
      </c>
      <c r="H2888">
        <v>1.7808299240210403</v>
      </c>
      <c r="I2888">
        <v>1.361528086556411</v>
      </c>
      <c r="J2888" s="1" t="s">
        <v>8596</v>
      </c>
    </row>
    <row r="2889" spans="1:10" x14ac:dyDescent="0.25">
      <c r="A2889" s="1" t="s">
        <v>8597</v>
      </c>
      <c r="B2889" s="1" t="s">
        <v>1608</v>
      </c>
      <c r="C2889">
        <v>0.46554479835918577</v>
      </c>
      <c r="D2889">
        <v>0.73409795655756238</v>
      </c>
      <c r="E2889">
        <f>-LOG(GO_Biological_Process_2021_table[[#This Row],[Adjusted P-value]],10)</f>
        <v>0.13424598483334324</v>
      </c>
      <c r="F2889">
        <v>0</v>
      </c>
      <c r="G2889">
        <v>0</v>
      </c>
      <c r="H2889">
        <v>1.7808299240210403</v>
      </c>
      <c r="I2889">
        <v>1.361528086556411</v>
      </c>
      <c r="J2889" s="1" t="s">
        <v>2529</v>
      </c>
    </row>
    <row r="2890" spans="1:10" x14ac:dyDescent="0.25">
      <c r="A2890" s="1" t="s">
        <v>8598</v>
      </c>
      <c r="B2890" s="1" t="s">
        <v>1608</v>
      </c>
      <c r="C2890">
        <v>0.46554479835918577</v>
      </c>
      <c r="D2890">
        <v>0.73409795655756238</v>
      </c>
      <c r="E2890">
        <f>-LOG(GO_Biological_Process_2021_table[[#This Row],[Adjusted P-value]],10)</f>
        <v>0.13424598483334324</v>
      </c>
      <c r="F2890">
        <v>0</v>
      </c>
      <c r="G2890">
        <v>0</v>
      </c>
      <c r="H2890">
        <v>1.7808299240210403</v>
      </c>
      <c r="I2890">
        <v>1.361528086556411</v>
      </c>
      <c r="J2890" s="1" t="s">
        <v>7505</v>
      </c>
    </row>
    <row r="2891" spans="1:10" x14ac:dyDescent="0.25">
      <c r="A2891" s="1" t="s">
        <v>8599</v>
      </c>
      <c r="B2891" s="1" t="s">
        <v>1608</v>
      </c>
      <c r="C2891">
        <v>0.46554479835918577</v>
      </c>
      <c r="D2891">
        <v>0.73409795655756238</v>
      </c>
      <c r="E2891">
        <f>-LOG(GO_Biological_Process_2021_table[[#This Row],[Adjusted P-value]],10)</f>
        <v>0.13424598483334324</v>
      </c>
      <c r="F2891">
        <v>0</v>
      </c>
      <c r="G2891">
        <v>0</v>
      </c>
      <c r="H2891">
        <v>1.7808299240210403</v>
      </c>
      <c r="I2891">
        <v>1.361528086556411</v>
      </c>
      <c r="J2891" s="1" t="s">
        <v>2827</v>
      </c>
    </row>
    <row r="2892" spans="1:10" x14ac:dyDescent="0.25">
      <c r="A2892" s="1" t="s">
        <v>8600</v>
      </c>
      <c r="B2892" s="1" t="s">
        <v>1608</v>
      </c>
      <c r="C2892">
        <v>0.46554479835918577</v>
      </c>
      <c r="D2892">
        <v>0.73409795655756238</v>
      </c>
      <c r="E2892">
        <f>-LOG(GO_Biological_Process_2021_table[[#This Row],[Adjusted P-value]],10)</f>
        <v>0.13424598483334324</v>
      </c>
      <c r="F2892">
        <v>0</v>
      </c>
      <c r="G2892">
        <v>0</v>
      </c>
      <c r="H2892">
        <v>1.7808299240210403</v>
      </c>
      <c r="I2892">
        <v>1.361528086556411</v>
      </c>
      <c r="J2892" s="1" t="s">
        <v>7533</v>
      </c>
    </row>
    <row r="2893" spans="1:10" x14ac:dyDescent="0.25">
      <c r="A2893" s="1" t="s">
        <v>8601</v>
      </c>
      <c r="B2893" s="1" t="s">
        <v>1608</v>
      </c>
      <c r="C2893">
        <v>0.46554479835918577</v>
      </c>
      <c r="D2893">
        <v>0.73409795655756238</v>
      </c>
      <c r="E2893">
        <f>-LOG(GO_Biological_Process_2021_table[[#This Row],[Adjusted P-value]],10)</f>
        <v>0.13424598483334324</v>
      </c>
      <c r="F2893">
        <v>0</v>
      </c>
      <c r="G2893">
        <v>0</v>
      </c>
      <c r="H2893">
        <v>1.7808299240210403</v>
      </c>
      <c r="I2893">
        <v>1.361528086556411</v>
      </c>
      <c r="J2893" s="1" t="s">
        <v>1965</v>
      </c>
    </row>
    <row r="2894" spans="1:10" x14ac:dyDescent="0.25">
      <c r="A2894" s="1" t="s">
        <v>8602</v>
      </c>
      <c r="B2894" s="1" t="s">
        <v>1608</v>
      </c>
      <c r="C2894">
        <v>0.46554479835918577</v>
      </c>
      <c r="D2894">
        <v>0.73409795655756238</v>
      </c>
      <c r="E2894">
        <f>-LOG(GO_Biological_Process_2021_table[[#This Row],[Adjusted P-value]],10)</f>
        <v>0.13424598483334324</v>
      </c>
      <c r="F2894">
        <v>0</v>
      </c>
      <c r="G2894">
        <v>0</v>
      </c>
      <c r="H2894">
        <v>1.7808299240210403</v>
      </c>
      <c r="I2894">
        <v>1.361528086556411</v>
      </c>
      <c r="J2894" s="1" t="s">
        <v>7514</v>
      </c>
    </row>
    <row r="2895" spans="1:10" x14ac:dyDescent="0.25">
      <c r="A2895" s="1" t="s">
        <v>8603</v>
      </c>
      <c r="B2895" s="1" t="s">
        <v>1608</v>
      </c>
      <c r="C2895">
        <v>0.46554479835918577</v>
      </c>
      <c r="D2895">
        <v>0.73409795655756238</v>
      </c>
      <c r="E2895">
        <f>-LOG(GO_Biological_Process_2021_table[[#This Row],[Adjusted P-value]],10)</f>
        <v>0.13424598483334324</v>
      </c>
      <c r="F2895">
        <v>0</v>
      </c>
      <c r="G2895">
        <v>0</v>
      </c>
      <c r="H2895">
        <v>1.7808299240210403</v>
      </c>
      <c r="I2895">
        <v>1.361528086556411</v>
      </c>
      <c r="J2895" s="1" t="s">
        <v>8604</v>
      </c>
    </row>
    <row r="2896" spans="1:10" x14ac:dyDescent="0.25">
      <c r="A2896" s="1" t="s">
        <v>8605</v>
      </c>
      <c r="B2896" s="1" t="s">
        <v>1608</v>
      </c>
      <c r="C2896">
        <v>0.46554479835918577</v>
      </c>
      <c r="D2896">
        <v>0.73409795655756238</v>
      </c>
      <c r="E2896">
        <f>-LOG(GO_Biological_Process_2021_table[[#This Row],[Adjusted P-value]],10)</f>
        <v>0.13424598483334324</v>
      </c>
      <c r="F2896">
        <v>0</v>
      </c>
      <c r="G2896">
        <v>0</v>
      </c>
      <c r="H2896">
        <v>1.7808299240210403</v>
      </c>
      <c r="I2896">
        <v>1.361528086556411</v>
      </c>
      <c r="J2896" s="1" t="s">
        <v>7343</v>
      </c>
    </row>
    <row r="2897" spans="1:10" x14ac:dyDescent="0.25">
      <c r="A2897" s="1" t="s">
        <v>8606</v>
      </c>
      <c r="B2897" s="1" t="s">
        <v>1608</v>
      </c>
      <c r="C2897">
        <v>0.46554479835918577</v>
      </c>
      <c r="D2897">
        <v>0.73409795655756238</v>
      </c>
      <c r="E2897">
        <f>-LOG(GO_Biological_Process_2021_table[[#This Row],[Adjusted P-value]],10)</f>
        <v>0.13424598483334324</v>
      </c>
      <c r="F2897">
        <v>0</v>
      </c>
      <c r="G2897">
        <v>0</v>
      </c>
      <c r="H2897">
        <v>1.7808299240210403</v>
      </c>
      <c r="I2897">
        <v>1.361528086556411</v>
      </c>
      <c r="J2897" s="1" t="s">
        <v>7546</v>
      </c>
    </row>
    <row r="2898" spans="1:10" x14ac:dyDescent="0.25">
      <c r="A2898" s="1" t="s">
        <v>8607</v>
      </c>
      <c r="B2898" s="1" t="s">
        <v>1608</v>
      </c>
      <c r="C2898">
        <v>0.46554479835918577</v>
      </c>
      <c r="D2898">
        <v>0.73409795655756238</v>
      </c>
      <c r="E2898">
        <f>-LOG(GO_Biological_Process_2021_table[[#This Row],[Adjusted P-value]],10)</f>
        <v>0.13424598483334324</v>
      </c>
      <c r="F2898">
        <v>0</v>
      </c>
      <c r="G2898">
        <v>0</v>
      </c>
      <c r="H2898">
        <v>1.7808299240210403</v>
      </c>
      <c r="I2898">
        <v>1.361528086556411</v>
      </c>
      <c r="J2898" s="1" t="s">
        <v>7430</v>
      </c>
    </row>
    <row r="2899" spans="1:10" x14ac:dyDescent="0.25">
      <c r="A2899" s="1" t="s">
        <v>8608</v>
      </c>
      <c r="B2899" s="1" t="s">
        <v>1608</v>
      </c>
      <c r="C2899">
        <v>0.46554479835918577</v>
      </c>
      <c r="D2899">
        <v>0.73409795655756238</v>
      </c>
      <c r="E2899">
        <f>-LOG(GO_Biological_Process_2021_table[[#This Row],[Adjusted P-value]],10)</f>
        <v>0.13424598483334324</v>
      </c>
      <c r="F2899">
        <v>0</v>
      </c>
      <c r="G2899">
        <v>0</v>
      </c>
      <c r="H2899">
        <v>1.7808299240210403</v>
      </c>
      <c r="I2899">
        <v>1.361528086556411</v>
      </c>
      <c r="J2899" s="1" t="s">
        <v>8609</v>
      </c>
    </row>
    <row r="2900" spans="1:10" x14ac:dyDescent="0.25">
      <c r="A2900" s="1" t="s">
        <v>8610</v>
      </c>
      <c r="B2900" s="1" t="s">
        <v>1608</v>
      </c>
      <c r="C2900">
        <v>0.46554479835918577</v>
      </c>
      <c r="D2900">
        <v>0.73409795655756238</v>
      </c>
      <c r="E2900">
        <f>-LOG(GO_Biological_Process_2021_table[[#This Row],[Adjusted P-value]],10)</f>
        <v>0.13424598483334324</v>
      </c>
      <c r="F2900">
        <v>0</v>
      </c>
      <c r="G2900">
        <v>0</v>
      </c>
      <c r="H2900">
        <v>1.7808299240210403</v>
      </c>
      <c r="I2900">
        <v>1.361528086556411</v>
      </c>
      <c r="J2900" s="1" t="s">
        <v>1496</v>
      </c>
    </row>
    <row r="2901" spans="1:10" x14ac:dyDescent="0.25">
      <c r="A2901" s="1" t="s">
        <v>8611</v>
      </c>
      <c r="B2901" s="1" t="s">
        <v>1608</v>
      </c>
      <c r="C2901">
        <v>0.46554479835918577</v>
      </c>
      <c r="D2901">
        <v>0.73409795655756238</v>
      </c>
      <c r="E2901">
        <f>-LOG(GO_Biological_Process_2021_table[[#This Row],[Adjusted P-value]],10)</f>
        <v>0.13424598483334324</v>
      </c>
      <c r="F2901">
        <v>0</v>
      </c>
      <c r="G2901">
        <v>0</v>
      </c>
      <c r="H2901">
        <v>1.7808299240210403</v>
      </c>
      <c r="I2901">
        <v>1.361528086556411</v>
      </c>
      <c r="J2901" s="1" t="s">
        <v>1496</v>
      </c>
    </row>
    <row r="2902" spans="1:10" x14ac:dyDescent="0.25">
      <c r="A2902" s="1" t="s">
        <v>8612</v>
      </c>
      <c r="B2902" s="1" t="s">
        <v>1608</v>
      </c>
      <c r="C2902">
        <v>0.46554479835918577</v>
      </c>
      <c r="D2902">
        <v>0.73409795655756238</v>
      </c>
      <c r="E2902">
        <f>-LOG(GO_Biological_Process_2021_table[[#This Row],[Adjusted P-value]],10)</f>
        <v>0.13424598483334324</v>
      </c>
      <c r="F2902">
        <v>0</v>
      </c>
      <c r="G2902">
        <v>0</v>
      </c>
      <c r="H2902">
        <v>1.7808299240210403</v>
      </c>
      <c r="I2902">
        <v>1.361528086556411</v>
      </c>
      <c r="J2902" s="1" t="s">
        <v>1967</v>
      </c>
    </row>
    <row r="2903" spans="1:10" x14ac:dyDescent="0.25">
      <c r="A2903" s="1" t="s">
        <v>8613</v>
      </c>
      <c r="B2903" s="1" t="s">
        <v>1608</v>
      </c>
      <c r="C2903">
        <v>0.46554479835918577</v>
      </c>
      <c r="D2903">
        <v>0.73409795655756238</v>
      </c>
      <c r="E2903">
        <f>-LOG(GO_Biological_Process_2021_table[[#This Row],[Adjusted P-value]],10)</f>
        <v>0.13424598483334324</v>
      </c>
      <c r="F2903">
        <v>0</v>
      </c>
      <c r="G2903">
        <v>0</v>
      </c>
      <c r="H2903">
        <v>1.7808299240210403</v>
      </c>
      <c r="I2903">
        <v>1.361528086556411</v>
      </c>
      <c r="J2903" s="1" t="s">
        <v>1963</v>
      </c>
    </row>
    <row r="2904" spans="1:10" x14ac:dyDescent="0.25">
      <c r="A2904" s="1" t="s">
        <v>8614</v>
      </c>
      <c r="B2904" s="1" t="s">
        <v>1608</v>
      </c>
      <c r="C2904">
        <v>0.46554479835918577</v>
      </c>
      <c r="D2904">
        <v>0.73409795655756238</v>
      </c>
      <c r="E2904">
        <f>-LOG(GO_Biological_Process_2021_table[[#This Row],[Adjusted P-value]],10)</f>
        <v>0.13424598483334324</v>
      </c>
      <c r="F2904">
        <v>0</v>
      </c>
      <c r="G2904">
        <v>0</v>
      </c>
      <c r="H2904">
        <v>1.7808299240210403</v>
      </c>
      <c r="I2904">
        <v>1.361528086556411</v>
      </c>
      <c r="J2904" s="1" t="s">
        <v>8615</v>
      </c>
    </row>
    <row r="2905" spans="1:10" x14ac:dyDescent="0.25">
      <c r="A2905" s="1" t="s">
        <v>8616</v>
      </c>
      <c r="B2905" s="1" t="s">
        <v>1608</v>
      </c>
      <c r="C2905">
        <v>0.46554479835918577</v>
      </c>
      <c r="D2905">
        <v>0.73409795655756238</v>
      </c>
      <c r="E2905">
        <f>-LOG(GO_Biological_Process_2021_table[[#This Row],[Adjusted P-value]],10)</f>
        <v>0.13424598483334324</v>
      </c>
      <c r="F2905">
        <v>0</v>
      </c>
      <c r="G2905">
        <v>0</v>
      </c>
      <c r="H2905">
        <v>1.7808299240210403</v>
      </c>
      <c r="I2905">
        <v>1.361528086556411</v>
      </c>
      <c r="J2905" s="1" t="s">
        <v>2278</v>
      </c>
    </row>
    <row r="2906" spans="1:10" x14ac:dyDescent="0.25">
      <c r="A2906" s="1" t="s">
        <v>8617</v>
      </c>
      <c r="B2906" s="1" t="s">
        <v>1608</v>
      </c>
      <c r="C2906">
        <v>0.46554479835918577</v>
      </c>
      <c r="D2906">
        <v>0.73409795655756238</v>
      </c>
      <c r="E2906">
        <f>-LOG(GO_Biological_Process_2021_table[[#This Row],[Adjusted P-value]],10)</f>
        <v>0.13424598483334324</v>
      </c>
      <c r="F2906">
        <v>0</v>
      </c>
      <c r="G2906">
        <v>0</v>
      </c>
      <c r="H2906">
        <v>1.7808299240210403</v>
      </c>
      <c r="I2906">
        <v>1.361528086556411</v>
      </c>
      <c r="J2906" s="1" t="s">
        <v>1478</v>
      </c>
    </row>
    <row r="2907" spans="1:10" x14ac:dyDescent="0.25">
      <c r="A2907" s="1" t="s">
        <v>8618</v>
      </c>
      <c r="B2907" s="1" t="s">
        <v>1608</v>
      </c>
      <c r="C2907">
        <v>0.46554479835918577</v>
      </c>
      <c r="D2907">
        <v>0.73409795655756238</v>
      </c>
      <c r="E2907">
        <f>-LOG(GO_Biological_Process_2021_table[[#This Row],[Adjusted P-value]],10)</f>
        <v>0.13424598483334324</v>
      </c>
      <c r="F2907">
        <v>0</v>
      </c>
      <c r="G2907">
        <v>0</v>
      </c>
      <c r="H2907">
        <v>1.7808299240210403</v>
      </c>
      <c r="I2907">
        <v>1.361528086556411</v>
      </c>
      <c r="J2907" s="1" t="s">
        <v>8619</v>
      </c>
    </row>
    <row r="2908" spans="1:10" x14ac:dyDescent="0.25">
      <c r="A2908" s="1" t="s">
        <v>8620</v>
      </c>
      <c r="B2908" s="1" t="s">
        <v>1608</v>
      </c>
      <c r="C2908">
        <v>0.46554479835918577</v>
      </c>
      <c r="D2908">
        <v>0.73409795655756238</v>
      </c>
      <c r="E2908">
        <f>-LOG(GO_Biological_Process_2021_table[[#This Row],[Adjusted P-value]],10)</f>
        <v>0.13424598483334324</v>
      </c>
      <c r="F2908">
        <v>0</v>
      </c>
      <c r="G2908">
        <v>0</v>
      </c>
      <c r="H2908">
        <v>1.7808299240210403</v>
      </c>
      <c r="I2908">
        <v>1.361528086556411</v>
      </c>
      <c r="J2908" s="1" t="s">
        <v>7367</v>
      </c>
    </row>
    <row r="2909" spans="1:10" x14ac:dyDescent="0.25">
      <c r="A2909" s="1" t="s">
        <v>8621</v>
      </c>
      <c r="B2909" s="1" t="s">
        <v>1608</v>
      </c>
      <c r="C2909">
        <v>0.46554479835918577</v>
      </c>
      <c r="D2909">
        <v>0.73409795655756238</v>
      </c>
      <c r="E2909">
        <f>-LOG(GO_Biological_Process_2021_table[[#This Row],[Adjusted P-value]],10)</f>
        <v>0.13424598483334324</v>
      </c>
      <c r="F2909">
        <v>0</v>
      </c>
      <c r="G2909">
        <v>0</v>
      </c>
      <c r="H2909">
        <v>1.7808299240210403</v>
      </c>
      <c r="I2909">
        <v>1.361528086556411</v>
      </c>
      <c r="J2909" s="1" t="s">
        <v>8615</v>
      </c>
    </row>
    <row r="2910" spans="1:10" x14ac:dyDescent="0.25">
      <c r="A2910" s="1" t="s">
        <v>8622</v>
      </c>
      <c r="B2910" s="1" t="s">
        <v>1608</v>
      </c>
      <c r="C2910">
        <v>0.46554479835918577</v>
      </c>
      <c r="D2910">
        <v>0.73409795655756238</v>
      </c>
      <c r="E2910">
        <f>-LOG(GO_Biological_Process_2021_table[[#This Row],[Adjusted P-value]],10)</f>
        <v>0.13424598483334324</v>
      </c>
      <c r="F2910">
        <v>0</v>
      </c>
      <c r="G2910">
        <v>0</v>
      </c>
      <c r="H2910">
        <v>1.7808299240210403</v>
      </c>
      <c r="I2910">
        <v>1.361528086556411</v>
      </c>
      <c r="J2910" s="1" t="s">
        <v>7470</v>
      </c>
    </row>
    <row r="2911" spans="1:10" x14ac:dyDescent="0.25">
      <c r="A2911" s="1" t="s">
        <v>8623</v>
      </c>
      <c r="B2911" s="1" t="s">
        <v>1608</v>
      </c>
      <c r="C2911">
        <v>0.46554479835918577</v>
      </c>
      <c r="D2911">
        <v>0.73409795655756238</v>
      </c>
      <c r="E2911">
        <f>-LOG(GO_Biological_Process_2021_table[[#This Row],[Adjusted P-value]],10)</f>
        <v>0.13424598483334324</v>
      </c>
      <c r="F2911">
        <v>0</v>
      </c>
      <c r="G2911">
        <v>0</v>
      </c>
      <c r="H2911">
        <v>1.7808299240210403</v>
      </c>
      <c r="I2911">
        <v>1.361528086556411</v>
      </c>
      <c r="J2911" s="1" t="s">
        <v>8624</v>
      </c>
    </row>
    <row r="2912" spans="1:10" x14ac:dyDescent="0.25">
      <c r="A2912" s="1" t="s">
        <v>8625</v>
      </c>
      <c r="B2912" s="1" t="s">
        <v>1608</v>
      </c>
      <c r="C2912">
        <v>0.46554479835918577</v>
      </c>
      <c r="D2912">
        <v>0.73409795655756238</v>
      </c>
      <c r="E2912">
        <f>-LOG(GO_Biological_Process_2021_table[[#This Row],[Adjusted P-value]],10)</f>
        <v>0.13424598483334324</v>
      </c>
      <c r="F2912">
        <v>0</v>
      </c>
      <c r="G2912">
        <v>0</v>
      </c>
      <c r="H2912">
        <v>1.7808299240210403</v>
      </c>
      <c r="I2912">
        <v>1.361528086556411</v>
      </c>
      <c r="J2912" s="1" t="s">
        <v>7615</v>
      </c>
    </row>
    <row r="2913" spans="1:10" x14ac:dyDescent="0.25">
      <c r="A2913" s="1" t="s">
        <v>8626</v>
      </c>
      <c r="B2913" s="1" t="s">
        <v>1608</v>
      </c>
      <c r="C2913">
        <v>0.46554479835918577</v>
      </c>
      <c r="D2913">
        <v>0.73409795655756238</v>
      </c>
      <c r="E2913">
        <f>-LOG(GO_Biological_Process_2021_table[[#This Row],[Adjusted P-value]],10)</f>
        <v>0.13424598483334324</v>
      </c>
      <c r="F2913">
        <v>0</v>
      </c>
      <c r="G2913">
        <v>0</v>
      </c>
      <c r="H2913">
        <v>1.7808299240210403</v>
      </c>
      <c r="I2913">
        <v>1.361528086556411</v>
      </c>
      <c r="J2913" s="1" t="s">
        <v>8042</v>
      </c>
    </row>
    <row r="2914" spans="1:10" x14ac:dyDescent="0.25">
      <c r="A2914" s="1" t="s">
        <v>8627</v>
      </c>
      <c r="B2914" s="1" t="s">
        <v>1608</v>
      </c>
      <c r="C2914">
        <v>0.46554479835918577</v>
      </c>
      <c r="D2914">
        <v>0.73409795655756238</v>
      </c>
      <c r="E2914">
        <f>-LOG(GO_Biological_Process_2021_table[[#This Row],[Adjusted P-value]],10)</f>
        <v>0.13424598483334324</v>
      </c>
      <c r="F2914">
        <v>0</v>
      </c>
      <c r="G2914">
        <v>0</v>
      </c>
      <c r="H2914">
        <v>1.7808299240210403</v>
      </c>
      <c r="I2914">
        <v>1.361528086556411</v>
      </c>
      <c r="J2914" s="1" t="s">
        <v>8628</v>
      </c>
    </row>
    <row r="2915" spans="1:10" x14ac:dyDescent="0.25">
      <c r="A2915" s="1" t="s">
        <v>8629</v>
      </c>
      <c r="B2915" s="1" t="s">
        <v>1608</v>
      </c>
      <c r="C2915">
        <v>0.46554479835918577</v>
      </c>
      <c r="D2915">
        <v>0.73409795655756238</v>
      </c>
      <c r="E2915">
        <f>-LOG(GO_Biological_Process_2021_table[[#This Row],[Adjusted P-value]],10)</f>
        <v>0.13424598483334324</v>
      </c>
      <c r="F2915">
        <v>0</v>
      </c>
      <c r="G2915">
        <v>0</v>
      </c>
      <c r="H2915">
        <v>1.7808299240210403</v>
      </c>
      <c r="I2915">
        <v>1.361528086556411</v>
      </c>
      <c r="J2915" s="1" t="s">
        <v>7518</v>
      </c>
    </row>
    <row r="2916" spans="1:10" x14ac:dyDescent="0.25">
      <c r="A2916" s="1" t="s">
        <v>8630</v>
      </c>
      <c r="B2916" s="1" t="s">
        <v>1608</v>
      </c>
      <c r="C2916">
        <v>0.46554479835918577</v>
      </c>
      <c r="D2916">
        <v>0.73409795655756238</v>
      </c>
      <c r="E2916">
        <f>-LOG(GO_Biological_Process_2021_table[[#This Row],[Adjusted P-value]],10)</f>
        <v>0.13424598483334324</v>
      </c>
      <c r="F2916">
        <v>0</v>
      </c>
      <c r="G2916">
        <v>0</v>
      </c>
      <c r="H2916">
        <v>1.7808299240210403</v>
      </c>
      <c r="I2916">
        <v>1.361528086556411</v>
      </c>
      <c r="J2916" s="1" t="s">
        <v>8585</v>
      </c>
    </row>
    <row r="2917" spans="1:10" x14ac:dyDescent="0.25">
      <c r="A2917" s="1" t="s">
        <v>8631</v>
      </c>
      <c r="B2917" s="1" t="s">
        <v>1608</v>
      </c>
      <c r="C2917">
        <v>0.46554479835918577</v>
      </c>
      <c r="D2917">
        <v>0.73409795655756238</v>
      </c>
      <c r="E2917">
        <f>-LOG(GO_Biological_Process_2021_table[[#This Row],[Adjusted P-value]],10)</f>
        <v>0.13424598483334324</v>
      </c>
      <c r="F2917">
        <v>0</v>
      </c>
      <c r="G2917">
        <v>0</v>
      </c>
      <c r="H2917">
        <v>1.7808299240210403</v>
      </c>
      <c r="I2917">
        <v>1.361528086556411</v>
      </c>
      <c r="J2917" s="1" t="s">
        <v>7522</v>
      </c>
    </row>
    <row r="2918" spans="1:10" x14ac:dyDescent="0.25">
      <c r="A2918" s="1" t="s">
        <v>8632</v>
      </c>
      <c r="B2918" s="1" t="s">
        <v>1608</v>
      </c>
      <c r="C2918">
        <v>0.46554479835918577</v>
      </c>
      <c r="D2918">
        <v>0.73409795655756238</v>
      </c>
      <c r="E2918">
        <f>-LOG(GO_Biological_Process_2021_table[[#This Row],[Adjusted P-value]],10)</f>
        <v>0.13424598483334324</v>
      </c>
      <c r="F2918">
        <v>0</v>
      </c>
      <c r="G2918">
        <v>0</v>
      </c>
      <c r="H2918">
        <v>1.7808299240210403</v>
      </c>
      <c r="I2918">
        <v>1.361528086556411</v>
      </c>
      <c r="J2918" s="1" t="s">
        <v>2617</v>
      </c>
    </row>
    <row r="2919" spans="1:10" x14ac:dyDescent="0.25">
      <c r="A2919" s="1" t="s">
        <v>8633</v>
      </c>
      <c r="B2919" s="1" t="s">
        <v>1608</v>
      </c>
      <c r="C2919">
        <v>0.46554479835918577</v>
      </c>
      <c r="D2919">
        <v>0.73409795655756238</v>
      </c>
      <c r="E2919">
        <f>-LOG(GO_Biological_Process_2021_table[[#This Row],[Adjusted P-value]],10)</f>
        <v>0.13424598483334324</v>
      </c>
      <c r="F2919">
        <v>0</v>
      </c>
      <c r="G2919">
        <v>0</v>
      </c>
      <c r="H2919">
        <v>1.7808299240210403</v>
      </c>
      <c r="I2919">
        <v>1.361528086556411</v>
      </c>
      <c r="J2919" s="1" t="s">
        <v>1732</v>
      </c>
    </row>
    <row r="2920" spans="1:10" x14ac:dyDescent="0.25">
      <c r="A2920" s="1" t="s">
        <v>8634</v>
      </c>
      <c r="B2920" s="1" t="s">
        <v>1608</v>
      </c>
      <c r="C2920">
        <v>0.46554479835918577</v>
      </c>
      <c r="D2920">
        <v>0.73409795655756238</v>
      </c>
      <c r="E2920">
        <f>-LOG(GO_Biological_Process_2021_table[[#This Row],[Adjusted P-value]],10)</f>
        <v>0.13424598483334324</v>
      </c>
      <c r="F2920">
        <v>0</v>
      </c>
      <c r="G2920">
        <v>0</v>
      </c>
      <c r="H2920">
        <v>1.7808299240210403</v>
      </c>
      <c r="I2920">
        <v>1.361528086556411</v>
      </c>
      <c r="J2920" s="1" t="s">
        <v>1626</v>
      </c>
    </row>
    <row r="2921" spans="1:10" x14ac:dyDescent="0.25">
      <c r="A2921" s="1" t="s">
        <v>8635</v>
      </c>
      <c r="B2921" s="1" t="s">
        <v>1608</v>
      </c>
      <c r="C2921">
        <v>0.46554479835918577</v>
      </c>
      <c r="D2921">
        <v>0.73409795655756238</v>
      </c>
      <c r="E2921">
        <f>-LOG(GO_Biological_Process_2021_table[[#This Row],[Adjusted P-value]],10)</f>
        <v>0.13424598483334324</v>
      </c>
      <c r="F2921">
        <v>0</v>
      </c>
      <c r="G2921">
        <v>0</v>
      </c>
      <c r="H2921">
        <v>1.7808299240210403</v>
      </c>
      <c r="I2921">
        <v>1.361528086556411</v>
      </c>
      <c r="J2921" s="1" t="s">
        <v>8636</v>
      </c>
    </row>
    <row r="2922" spans="1:10" x14ac:dyDescent="0.25">
      <c r="A2922" s="1" t="s">
        <v>8637</v>
      </c>
      <c r="B2922" s="1" t="s">
        <v>1608</v>
      </c>
      <c r="C2922">
        <v>0.46554479835918577</v>
      </c>
      <c r="D2922">
        <v>0.73409795655756238</v>
      </c>
      <c r="E2922">
        <f>-LOG(GO_Biological_Process_2021_table[[#This Row],[Adjusted P-value]],10)</f>
        <v>0.13424598483334324</v>
      </c>
      <c r="F2922">
        <v>0</v>
      </c>
      <c r="G2922">
        <v>0</v>
      </c>
      <c r="H2922">
        <v>1.7808299240210403</v>
      </c>
      <c r="I2922">
        <v>1.361528086556411</v>
      </c>
      <c r="J2922" s="1" t="s">
        <v>7514</v>
      </c>
    </row>
    <row r="2923" spans="1:10" x14ac:dyDescent="0.25">
      <c r="A2923" s="1" t="s">
        <v>8638</v>
      </c>
      <c r="B2923" s="1" t="s">
        <v>1608</v>
      </c>
      <c r="C2923">
        <v>0.46554479835918577</v>
      </c>
      <c r="D2923">
        <v>0.73409795655756238</v>
      </c>
      <c r="E2923">
        <f>-LOG(GO_Biological_Process_2021_table[[#This Row],[Adjusted P-value]],10)</f>
        <v>0.13424598483334324</v>
      </c>
      <c r="F2923">
        <v>0</v>
      </c>
      <c r="G2923">
        <v>0</v>
      </c>
      <c r="H2923">
        <v>1.7808299240210403</v>
      </c>
      <c r="I2923">
        <v>1.361528086556411</v>
      </c>
      <c r="J2923" s="1" t="s">
        <v>8639</v>
      </c>
    </row>
    <row r="2924" spans="1:10" x14ac:dyDescent="0.25">
      <c r="A2924" s="1" t="s">
        <v>8640</v>
      </c>
      <c r="B2924" s="1" t="s">
        <v>1608</v>
      </c>
      <c r="C2924">
        <v>0.46554479835918577</v>
      </c>
      <c r="D2924">
        <v>0.73409795655756238</v>
      </c>
      <c r="E2924">
        <f>-LOG(GO_Biological_Process_2021_table[[#This Row],[Adjusted P-value]],10)</f>
        <v>0.13424598483334324</v>
      </c>
      <c r="F2924">
        <v>0</v>
      </c>
      <c r="G2924">
        <v>0</v>
      </c>
      <c r="H2924">
        <v>1.7808299240210403</v>
      </c>
      <c r="I2924">
        <v>1.361528086556411</v>
      </c>
      <c r="J2924" s="1" t="s">
        <v>7533</v>
      </c>
    </row>
    <row r="2925" spans="1:10" x14ac:dyDescent="0.25">
      <c r="A2925" s="1" t="s">
        <v>8641</v>
      </c>
      <c r="B2925" s="1" t="s">
        <v>1608</v>
      </c>
      <c r="C2925">
        <v>0.46554479835918577</v>
      </c>
      <c r="D2925">
        <v>0.73409795655756238</v>
      </c>
      <c r="E2925">
        <f>-LOG(GO_Biological_Process_2021_table[[#This Row],[Adjusted P-value]],10)</f>
        <v>0.13424598483334324</v>
      </c>
      <c r="F2925">
        <v>0</v>
      </c>
      <c r="G2925">
        <v>0</v>
      </c>
      <c r="H2925">
        <v>1.7808299240210403</v>
      </c>
      <c r="I2925">
        <v>1.361528086556411</v>
      </c>
      <c r="J2925" s="1" t="s">
        <v>8642</v>
      </c>
    </row>
    <row r="2926" spans="1:10" x14ac:dyDescent="0.25">
      <c r="A2926" s="1" t="s">
        <v>8643</v>
      </c>
      <c r="B2926" s="1" t="s">
        <v>1608</v>
      </c>
      <c r="C2926">
        <v>0.46554479835918577</v>
      </c>
      <c r="D2926">
        <v>0.73409795655756238</v>
      </c>
      <c r="E2926">
        <f>-LOG(GO_Biological_Process_2021_table[[#This Row],[Adjusted P-value]],10)</f>
        <v>0.13424598483334324</v>
      </c>
      <c r="F2926">
        <v>0</v>
      </c>
      <c r="G2926">
        <v>0</v>
      </c>
      <c r="H2926">
        <v>1.7808299240210403</v>
      </c>
      <c r="I2926">
        <v>1.361528086556411</v>
      </c>
      <c r="J2926" s="1" t="s">
        <v>7535</v>
      </c>
    </row>
    <row r="2927" spans="1:10" x14ac:dyDescent="0.25">
      <c r="A2927" s="1" t="s">
        <v>8644</v>
      </c>
      <c r="B2927" s="1" t="s">
        <v>1608</v>
      </c>
      <c r="C2927">
        <v>0.46554479835918577</v>
      </c>
      <c r="D2927">
        <v>0.73409795655756238</v>
      </c>
      <c r="E2927">
        <f>-LOG(GO_Biological_Process_2021_table[[#This Row],[Adjusted P-value]],10)</f>
        <v>0.13424598483334324</v>
      </c>
      <c r="F2927">
        <v>0</v>
      </c>
      <c r="G2927">
        <v>0</v>
      </c>
      <c r="H2927">
        <v>1.7808299240210403</v>
      </c>
      <c r="I2927">
        <v>1.361528086556411</v>
      </c>
      <c r="J2927" s="1" t="s">
        <v>8111</v>
      </c>
    </row>
    <row r="2928" spans="1:10" x14ac:dyDescent="0.25">
      <c r="A2928" s="1" t="s">
        <v>8645</v>
      </c>
      <c r="B2928" s="1" t="s">
        <v>1608</v>
      </c>
      <c r="C2928">
        <v>0.46554479835918577</v>
      </c>
      <c r="D2928">
        <v>0.73409795655756238</v>
      </c>
      <c r="E2928">
        <f>-LOG(GO_Biological_Process_2021_table[[#This Row],[Adjusted P-value]],10)</f>
        <v>0.13424598483334324</v>
      </c>
      <c r="F2928">
        <v>0</v>
      </c>
      <c r="G2928">
        <v>0</v>
      </c>
      <c r="H2928">
        <v>1.7808299240210403</v>
      </c>
      <c r="I2928">
        <v>1.361528086556411</v>
      </c>
      <c r="J2928" s="1" t="s">
        <v>8075</v>
      </c>
    </row>
    <row r="2929" spans="1:10" x14ac:dyDescent="0.25">
      <c r="A2929" s="1" t="s">
        <v>8646</v>
      </c>
      <c r="B2929" s="1" t="s">
        <v>1608</v>
      </c>
      <c r="C2929">
        <v>0.46554479835918577</v>
      </c>
      <c r="D2929">
        <v>0.73409795655756238</v>
      </c>
      <c r="E2929">
        <f>-LOG(GO_Biological_Process_2021_table[[#This Row],[Adjusted P-value]],10)</f>
        <v>0.13424598483334324</v>
      </c>
      <c r="F2929">
        <v>0</v>
      </c>
      <c r="G2929">
        <v>0</v>
      </c>
      <c r="H2929">
        <v>1.7808299240210403</v>
      </c>
      <c r="I2929">
        <v>1.361528086556411</v>
      </c>
      <c r="J2929" s="1" t="s">
        <v>8546</v>
      </c>
    </row>
    <row r="2930" spans="1:10" x14ac:dyDescent="0.25">
      <c r="A2930" s="1" t="s">
        <v>8647</v>
      </c>
      <c r="B2930" s="1" t="s">
        <v>1608</v>
      </c>
      <c r="C2930">
        <v>0.46554479835918577</v>
      </c>
      <c r="D2930">
        <v>0.73409795655756238</v>
      </c>
      <c r="E2930">
        <f>-LOG(GO_Biological_Process_2021_table[[#This Row],[Adjusted P-value]],10)</f>
        <v>0.13424598483334324</v>
      </c>
      <c r="F2930">
        <v>0</v>
      </c>
      <c r="G2930">
        <v>0</v>
      </c>
      <c r="H2930">
        <v>1.7808299240210403</v>
      </c>
      <c r="I2930">
        <v>1.361528086556411</v>
      </c>
      <c r="J2930" s="1" t="s">
        <v>1494</v>
      </c>
    </row>
    <row r="2931" spans="1:10" x14ac:dyDescent="0.25">
      <c r="A2931" s="1" t="s">
        <v>8648</v>
      </c>
      <c r="B2931" s="1" t="s">
        <v>1608</v>
      </c>
      <c r="C2931">
        <v>0.46554479835918577</v>
      </c>
      <c r="D2931">
        <v>0.73409795655756238</v>
      </c>
      <c r="E2931">
        <f>-LOG(GO_Biological_Process_2021_table[[#This Row],[Adjusted P-value]],10)</f>
        <v>0.13424598483334324</v>
      </c>
      <c r="F2931">
        <v>0</v>
      </c>
      <c r="G2931">
        <v>0</v>
      </c>
      <c r="H2931">
        <v>1.7808299240210403</v>
      </c>
      <c r="I2931">
        <v>1.361528086556411</v>
      </c>
      <c r="J2931" s="1" t="s">
        <v>2324</v>
      </c>
    </row>
    <row r="2932" spans="1:10" x14ac:dyDescent="0.25">
      <c r="A2932" s="1" t="s">
        <v>8649</v>
      </c>
      <c r="B2932" s="1" t="s">
        <v>1608</v>
      </c>
      <c r="C2932">
        <v>0.46554479835918577</v>
      </c>
      <c r="D2932">
        <v>0.73409795655756238</v>
      </c>
      <c r="E2932">
        <f>-LOG(GO_Biological_Process_2021_table[[#This Row],[Adjusted P-value]],10)</f>
        <v>0.13424598483334324</v>
      </c>
      <c r="F2932">
        <v>0</v>
      </c>
      <c r="G2932">
        <v>0</v>
      </c>
      <c r="H2932">
        <v>1.7808299240210403</v>
      </c>
      <c r="I2932">
        <v>1.361528086556411</v>
      </c>
      <c r="J2932" s="1" t="s">
        <v>2557</v>
      </c>
    </row>
    <row r="2933" spans="1:10" x14ac:dyDescent="0.25">
      <c r="A2933" s="1" t="s">
        <v>8650</v>
      </c>
      <c r="B2933" s="1" t="s">
        <v>1608</v>
      </c>
      <c r="C2933">
        <v>0.46554479835918577</v>
      </c>
      <c r="D2933">
        <v>0.73409795655756238</v>
      </c>
      <c r="E2933">
        <f>-LOG(GO_Biological_Process_2021_table[[#This Row],[Adjusted P-value]],10)</f>
        <v>0.13424598483334324</v>
      </c>
      <c r="F2933">
        <v>0</v>
      </c>
      <c r="G2933">
        <v>0</v>
      </c>
      <c r="H2933">
        <v>1.7808299240210403</v>
      </c>
      <c r="I2933">
        <v>1.361528086556411</v>
      </c>
      <c r="J2933" s="1" t="s">
        <v>8651</v>
      </c>
    </row>
    <row r="2934" spans="1:10" x14ac:dyDescent="0.25">
      <c r="A2934" s="1" t="s">
        <v>8652</v>
      </c>
      <c r="B2934" s="1" t="s">
        <v>1608</v>
      </c>
      <c r="C2934">
        <v>0.46554479835918577</v>
      </c>
      <c r="D2934">
        <v>0.73409795655756238</v>
      </c>
      <c r="E2934">
        <f>-LOG(GO_Biological_Process_2021_table[[#This Row],[Adjusted P-value]],10)</f>
        <v>0.13424598483334324</v>
      </c>
      <c r="F2934">
        <v>0</v>
      </c>
      <c r="G2934">
        <v>0</v>
      </c>
      <c r="H2934">
        <v>1.7808299240210403</v>
      </c>
      <c r="I2934">
        <v>1.361528086556411</v>
      </c>
      <c r="J2934" s="1" t="s">
        <v>1730</v>
      </c>
    </row>
    <row r="2935" spans="1:10" x14ac:dyDescent="0.25">
      <c r="A2935" s="1" t="s">
        <v>8653</v>
      </c>
      <c r="B2935" s="1" t="s">
        <v>1608</v>
      </c>
      <c r="C2935">
        <v>0.46554479835918577</v>
      </c>
      <c r="D2935">
        <v>0.73409795655756238</v>
      </c>
      <c r="E2935">
        <f>-LOG(GO_Biological_Process_2021_table[[#This Row],[Adjusted P-value]],10)</f>
        <v>0.13424598483334324</v>
      </c>
      <c r="F2935">
        <v>0</v>
      </c>
      <c r="G2935">
        <v>0</v>
      </c>
      <c r="H2935">
        <v>1.7808299240210403</v>
      </c>
      <c r="I2935">
        <v>1.361528086556411</v>
      </c>
      <c r="J2935" s="1" t="s">
        <v>7430</v>
      </c>
    </row>
    <row r="2936" spans="1:10" x14ac:dyDescent="0.25">
      <c r="A2936" s="1" t="s">
        <v>8654</v>
      </c>
      <c r="B2936" s="1" t="s">
        <v>1608</v>
      </c>
      <c r="C2936">
        <v>0.46554479835918577</v>
      </c>
      <c r="D2936">
        <v>0.73409795655756238</v>
      </c>
      <c r="E2936">
        <f>-LOG(GO_Biological_Process_2021_table[[#This Row],[Adjusted P-value]],10)</f>
        <v>0.13424598483334324</v>
      </c>
      <c r="F2936">
        <v>0</v>
      </c>
      <c r="G2936">
        <v>0</v>
      </c>
      <c r="H2936">
        <v>1.7808299240210403</v>
      </c>
      <c r="I2936">
        <v>1.361528086556411</v>
      </c>
      <c r="J2936" s="1" t="s">
        <v>2394</v>
      </c>
    </row>
    <row r="2937" spans="1:10" x14ac:dyDescent="0.25">
      <c r="A2937" s="1" t="s">
        <v>8655</v>
      </c>
      <c r="B2937" s="1" t="s">
        <v>1608</v>
      </c>
      <c r="C2937">
        <v>0.46554479835918577</v>
      </c>
      <c r="D2937">
        <v>0.73409795655756238</v>
      </c>
      <c r="E2937">
        <f>-LOG(GO_Biological_Process_2021_table[[#This Row],[Adjusted P-value]],10)</f>
        <v>0.13424598483334324</v>
      </c>
      <c r="F2937">
        <v>0</v>
      </c>
      <c r="G2937">
        <v>0</v>
      </c>
      <c r="H2937">
        <v>1.7808299240210403</v>
      </c>
      <c r="I2937">
        <v>1.361528086556411</v>
      </c>
      <c r="J2937" s="1" t="s">
        <v>1755</v>
      </c>
    </row>
    <row r="2938" spans="1:10" x14ac:dyDescent="0.25">
      <c r="A2938" s="1" t="s">
        <v>8656</v>
      </c>
      <c r="B2938" s="1" t="s">
        <v>1608</v>
      </c>
      <c r="C2938">
        <v>0.46554479835918577</v>
      </c>
      <c r="D2938">
        <v>0.73409795655756238</v>
      </c>
      <c r="E2938">
        <f>-LOG(GO_Biological_Process_2021_table[[#This Row],[Adjusted P-value]],10)</f>
        <v>0.13424598483334324</v>
      </c>
      <c r="F2938">
        <v>0</v>
      </c>
      <c r="G2938">
        <v>0</v>
      </c>
      <c r="H2938">
        <v>1.7808299240210403</v>
      </c>
      <c r="I2938">
        <v>1.361528086556411</v>
      </c>
      <c r="J2938" s="1" t="s">
        <v>7422</v>
      </c>
    </row>
    <row r="2939" spans="1:10" x14ac:dyDescent="0.25">
      <c r="A2939" s="1" t="s">
        <v>8657</v>
      </c>
      <c r="B2939" s="1" t="s">
        <v>1608</v>
      </c>
      <c r="C2939">
        <v>0.46554479835918577</v>
      </c>
      <c r="D2939">
        <v>0.73409795655756238</v>
      </c>
      <c r="E2939">
        <f>-LOG(GO_Biological_Process_2021_table[[#This Row],[Adjusted P-value]],10)</f>
        <v>0.13424598483334324</v>
      </c>
      <c r="F2939">
        <v>0</v>
      </c>
      <c r="G2939">
        <v>0</v>
      </c>
      <c r="H2939">
        <v>1.7808299240210403</v>
      </c>
      <c r="I2939">
        <v>1.361528086556411</v>
      </c>
      <c r="J2939" s="1" t="s">
        <v>8658</v>
      </c>
    </row>
    <row r="2940" spans="1:10" x14ac:dyDescent="0.25">
      <c r="A2940" s="1" t="s">
        <v>8659</v>
      </c>
      <c r="B2940" s="1" t="s">
        <v>1608</v>
      </c>
      <c r="C2940">
        <v>0.46554479835918577</v>
      </c>
      <c r="D2940">
        <v>0.73409795655756238</v>
      </c>
      <c r="E2940">
        <f>-LOG(GO_Biological_Process_2021_table[[#This Row],[Adjusted P-value]],10)</f>
        <v>0.13424598483334324</v>
      </c>
      <c r="F2940">
        <v>0</v>
      </c>
      <c r="G2940">
        <v>0</v>
      </c>
      <c r="H2940">
        <v>1.7808299240210403</v>
      </c>
      <c r="I2940">
        <v>1.361528086556411</v>
      </c>
      <c r="J2940" s="1" t="s">
        <v>2809</v>
      </c>
    </row>
    <row r="2941" spans="1:10" x14ac:dyDescent="0.25">
      <c r="A2941" s="1" t="s">
        <v>8660</v>
      </c>
      <c r="B2941" s="1" t="s">
        <v>1608</v>
      </c>
      <c r="C2941">
        <v>0.46554479835918577</v>
      </c>
      <c r="D2941">
        <v>0.73409795655756238</v>
      </c>
      <c r="E2941">
        <f>-LOG(GO_Biological_Process_2021_table[[#This Row],[Adjusted P-value]],10)</f>
        <v>0.13424598483334324</v>
      </c>
      <c r="F2941">
        <v>0</v>
      </c>
      <c r="G2941">
        <v>0</v>
      </c>
      <c r="H2941">
        <v>1.7808299240210403</v>
      </c>
      <c r="I2941">
        <v>1.361528086556411</v>
      </c>
      <c r="J2941" s="1" t="s">
        <v>1740</v>
      </c>
    </row>
    <row r="2942" spans="1:10" x14ac:dyDescent="0.25">
      <c r="A2942" s="1" t="s">
        <v>8661</v>
      </c>
      <c r="B2942" s="1" t="s">
        <v>1608</v>
      </c>
      <c r="C2942">
        <v>0.46554479835918577</v>
      </c>
      <c r="D2942">
        <v>0.73409795655756238</v>
      </c>
      <c r="E2942">
        <f>-LOG(GO_Biological_Process_2021_table[[#This Row],[Adjusted P-value]],10)</f>
        <v>0.13424598483334324</v>
      </c>
      <c r="F2942">
        <v>0</v>
      </c>
      <c r="G2942">
        <v>0</v>
      </c>
      <c r="H2942">
        <v>1.7808299240210403</v>
      </c>
      <c r="I2942">
        <v>1.361528086556411</v>
      </c>
      <c r="J2942" s="1" t="s">
        <v>1308</v>
      </c>
    </row>
    <row r="2943" spans="1:10" x14ac:dyDescent="0.25">
      <c r="A2943" s="1" t="s">
        <v>8662</v>
      </c>
      <c r="B2943" s="1" t="s">
        <v>1608</v>
      </c>
      <c r="C2943">
        <v>0.46554479835918577</v>
      </c>
      <c r="D2943">
        <v>0.73409795655756238</v>
      </c>
      <c r="E2943">
        <f>-LOG(GO_Biological_Process_2021_table[[#This Row],[Adjusted P-value]],10)</f>
        <v>0.13424598483334324</v>
      </c>
      <c r="F2943">
        <v>0</v>
      </c>
      <c r="G2943">
        <v>0</v>
      </c>
      <c r="H2943">
        <v>1.7808299240210403</v>
      </c>
      <c r="I2943">
        <v>1.361528086556411</v>
      </c>
      <c r="J2943" s="1" t="s">
        <v>7543</v>
      </c>
    </row>
    <row r="2944" spans="1:10" x14ac:dyDescent="0.25">
      <c r="A2944" s="1" t="s">
        <v>8663</v>
      </c>
      <c r="B2944" s="1" t="s">
        <v>1608</v>
      </c>
      <c r="C2944">
        <v>0.46554479835918577</v>
      </c>
      <c r="D2944">
        <v>0.73409795655756238</v>
      </c>
      <c r="E2944">
        <f>-LOG(GO_Biological_Process_2021_table[[#This Row],[Adjusted P-value]],10)</f>
        <v>0.13424598483334324</v>
      </c>
      <c r="F2944">
        <v>0</v>
      </c>
      <c r="G2944">
        <v>0</v>
      </c>
      <c r="H2944">
        <v>1.7808299240210403</v>
      </c>
      <c r="I2944">
        <v>1.361528086556411</v>
      </c>
      <c r="J2944" s="1" t="s">
        <v>1623</v>
      </c>
    </row>
    <row r="2945" spans="1:10" x14ac:dyDescent="0.25">
      <c r="A2945" s="1" t="s">
        <v>8664</v>
      </c>
      <c r="B2945" s="1" t="s">
        <v>1608</v>
      </c>
      <c r="C2945">
        <v>0.46554479835918577</v>
      </c>
      <c r="D2945">
        <v>0.73409795655756238</v>
      </c>
      <c r="E2945">
        <f>-LOG(GO_Biological_Process_2021_table[[#This Row],[Adjusted P-value]],10)</f>
        <v>0.13424598483334324</v>
      </c>
      <c r="F2945">
        <v>0</v>
      </c>
      <c r="G2945">
        <v>0</v>
      </c>
      <c r="H2945">
        <v>1.7808299240210403</v>
      </c>
      <c r="I2945">
        <v>1.361528086556411</v>
      </c>
      <c r="J2945" s="1" t="s">
        <v>1755</v>
      </c>
    </row>
    <row r="2946" spans="1:10" x14ac:dyDescent="0.25">
      <c r="A2946" s="1" t="s">
        <v>8665</v>
      </c>
      <c r="B2946" s="1" t="s">
        <v>1608</v>
      </c>
      <c r="C2946">
        <v>0.46554479835918577</v>
      </c>
      <c r="D2946">
        <v>0.73409795655756238</v>
      </c>
      <c r="E2946">
        <f>-LOG(GO_Biological_Process_2021_table[[#This Row],[Adjusted P-value]],10)</f>
        <v>0.13424598483334324</v>
      </c>
      <c r="F2946">
        <v>0</v>
      </c>
      <c r="G2946">
        <v>0</v>
      </c>
      <c r="H2946">
        <v>1.7808299240210403</v>
      </c>
      <c r="I2946">
        <v>1.361528086556411</v>
      </c>
      <c r="J2946" s="1" t="s">
        <v>8666</v>
      </c>
    </row>
    <row r="2947" spans="1:10" x14ac:dyDescent="0.25">
      <c r="A2947" s="1" t="s">
        <v>8667</v>
      </c>
      <c r="B2947" s="1" t="s">
        <v>1608</v>
      </c>
      <c r="C2947">
        <v>0.46554479835918577</v>
      </c>
      <c r="D2947">
        <v>0.73409795655756238</v>
      </c>
      <c r="E2947">
        <f>-LOG(GO_Biological_Process_2021_table[[#This Row],[Adjusted P-value]],10)</f>
        <v>0.13424598483334324</v>
      </c>
      <c r="F2947">
        <v>0</v>
      </c>
      <c r="G2947">
        <v>0</v>
      </c>
      <c r="H2947">
        <v>1.7808299240210403</v>
      </c>
      <c r="I2947">
        <v>1.361528086556411</v>
      </c>
      <c r="J2947" s="1" t="s">
        <v>8470</v>
      </c>
    </row>
    <row r="2948" spans="1:10" x14ac:dyDescent="0.25">
      <c r="A2948" s="1" t="s">
        <v>8668</v>
      </c>
      <c r="B2948" s="1" t="s">
        <v>1608</v>
      </c>
      <c r="C2948">
        <v>0.46554479835918577</v>
      </c>
      <c r="D2948">
        <v>0.73409795655756238</v>
      </c>
      <c r="E2948">
        <f>-LOG(GO_Biological_Process_2021_table[[#This Row],[Adjusted P-value]],10)</f>
        <v>0.13424598483334324</v>
      </c>
      <c r="F2948">
        <v>0</v>
      </c>
      <c r="G2948">
        <v>0</v>
      </c>
      <c r="H2948">
        <v>1.7808299240210403</v>
      </c>
      <c r="I2948">
        <v>1.361528086556411</v>
      </c>
      <c r="J2948" s="1" t="s">
        <v>7438</v>
      </c>
    </row>
    <row r="2949" spans="1:10" x14ac:dyDescent="0.25">
      <c r="A2949" s="1" t="s">
        <v>8669</v>
      </c>
      <c r="B2949" s="1" t="s">
        <v>8670</v>
      </c>
      <c r="C2949">
        <v>0.46644848939898176</v>
      </c>
      <c r="D2949">
        <v>0.73527344987688881</v>
      </c>
      <c r="E2949">
        <f>-LOG(GO_Biological_Process_2021_table[[#This Row],[Adjusted P-value]],10)</f>
        <v>0.13355111576379383</v>
      </c>
      <c r="F2949">
        <v>0</v>
      </c>
      <c r="G2949">
        <v>0</v>
      </c>
      <c r="H2949">
        <v>1.0490218775321218</v>
      </c>
      <c r="I2949">
        <v>0.79999214458051282</v>
      </c>
      <c r="J2949" s="1" t="s">
        <v>8671</v>
      </c>
    </row>
    <row r="2950" spans="1:10" x14ac:dyDescent="0.25">
      <c r="A2950" s="1" t="s">
        <v>8672</v>
      </c>
      <c r="B2950" s="1" t="s">
        <v>1637</v>
      </c>
      <c r="C2950">
        <v>0.46870157927715195</v>
      </c>
      <c r="D2950">
        <v>0.73857451302167687</v>
      </c>
      <c r="E2950">
        <f>-LOG(GO_Biological_Process_2021_table[[#This Row],[Adjusted P-value]],10)</f>
        <v>0.13160568320687568</v>
      </c>
      <c r="F2950">
        <v>0</v>
      </c>
      <c r="G2950">
        <v>0</v>
      </c>
      <c r="H2950">
        <v>1.0598152649489547</v>
      </c>
      <c r="I2950">
        <v>0.80311635465921816</v>
      </c>
      <c r="J2950" s="1" t="s">
        <v>8673</v>
      </c>
    </row>
    <row r="2951" spans="1:10" x14ac:dyDescent="0.25">
      <c r="A2951" s="1" t="s">
        <v>8674</v>
      </c>
      <c r="B2951" s="1" t="s">
        <v>1640</v>
      </c>
      <c r="C2951">
        <v>0.47042352039232499</v>
      </c>
      <c r="D2951">
        <v>0.74053458647125148</v>
      </c>
      <c r="E2951">
        <f>-LOG(GO_Biological_Process_2021_table[[#This Row],[Adjusted P-value]],10)</f>
        <v>0.13045465306061424</v>
      </c>
      <c r="F2951">
        <v>0</v>
      </c>
      <c r="G2951">
        <v>0</v>
      </c>
      <c r="H2951">
        <v>1.1551996961833026</v>
      </c>
      <c r="I2951">
        <v>0.87116136991156146</v>
      </c>
      <c r="J2951" s="1" t="s">
        <v>8675</v>
      </c>
    </row>
    <row r="2952" spans="1:10" x14ac:dyDescent="0.25">
      <c r="A2952" s="1" t="s">
        <v>8676</v>
      </c>
      <c r="B2952" s="1" t="s">
        <v>1640</v>
      </c>
      <c r="C2952">
        <v>0.47042352039232499</v>
      </c>
      <c r="D2952">
        <v>0.74053458647125148</v>
      </c>
      <c r="E2952">
        <f>-LOG(GO_Biological_Process_2021_table[[#This Row],[Adjusted P-value]],10)</f>
        <v>0.13045465306061424</v>
      </c>
      <c r="F2952">
        <v>0</v>
      </c>
      <c r="G2952">
        <v>0</v>
      </c>
      <c r="H2952">
        <v>1.1551996961833026</v>
      </c>
      <c r="I2952">
        <v>0.87116136991156146</v>
      </c>
      <c r="J2952" s="1" t="s">
        <v>8677</v>
      </c>
    </row>
    <row r="2953" spans="1:10" x14ac:dyDescent="0.25">
      <c r="A2953" s="1" t="s">
        <v>8678</v>
      </c>
      <c r="B2953" s="1" t="s">
        <v>1640</v>
      </c>
      <c r="C2953">
        <v>0.47042352039232499</v>
      </c>
      <c r="D2953">
        <v>0.74053458647125148</v>
      </c>
      <c r="E2953">
        <f>-LOG(GO_Biological_Process_2021_table[[#This Row],[Adjusted P-value]],10)</f>
        <v>0.13045465306061424</v>
      </c>
      <c r="F2953">
        <v>0</v>
      </c>
      <c r="G2953">
        <v>0</v>
      </c>
      <c r="H2953">
        <v>1.1551996961833026</v>
      </c>
      <c r="I2953">
        <v>0.87116136991156146</v>
      </c>
      <c r="J2953" s="1" t="s">
        <v>8679</v>
      </c>
    </row>
    <row r="2954" spans="1:10" x14ac:dyDescent="0.25">
      <c r="A2954" s="1" t="s">
        <v>8680</v>
      </c>
      <c r="B2954" s="1" t="s">
        <v>8681</v>
      </c>
      <c r="C2954">
        <v>0.47064619435324745</v>
      </c>
      <c r="D2954">
        <v>0.74063422457146666</v>
      </c>
      <c r="E2954">
        <f>-LOG(GO_Biological_Process_2021_table[[#This Row],[Adjusted P-value]],10)</f>
        <v>0.13039622315464616</v>
      </c>
      <c r="F2954">
        <v>0</v>
      </c>
      <c r="G2954">
        <v>0</v>
      </c>
      <c r="H2954">
        <v>1.0821299102632673</v>
      </c>
      <c r="I2954">
        <v>0.81554574270449942</v>
      </c>
      <c r="J2954" s="1" t="s">
        <v>8682</v>
      </c>
    </row>
    <row r="2955" spans="1:10" x14ac:dyDescent="0.25">
      <c r="A2955" s="1" t="s">
        <v>8683</v>
      </c>
      <c r="B2955" s="1" t="s">
        <v>8684</v>
      </c>
      <c r="C2955">
        <v>0.4711365482967792</v>
      </c>
      <c r="D2955">
        <v>0.74115488826510934</v>
      </c>
      <c r="E2955">
        <f>-LOG(GO_Biological_Process_2021_table[[#This Row],[Adjusted P-value]],10)</f>
        <v>0.13009102266906625</v>
      </c>
      <c r="F2955">
        <v>0</v>
      </c>
      <c r="G2955">
        <v>0</v>
      </c>
      <c r="H2955">
        <v>1.1054291142822492</v>
      </c>
      <c r="I2955">
        <v>0.83195403820181069</v>
      </c>
      <c r="J2955" s="1" t="s">
        <v>8685</v>
      </c>
    </row>
    <row r="2956" spans="1:10" x14ac:dyDescent="0.25">
      <c r="A2956" s="1" t="s">
        <v>8686</v>
      </c>
      <c r="B2956" s="1" t="s">
        <v>8687</v>
      </c>
      <c r="C2956">
        <v>0.47175889380998265</v>
      </c>
      <c r="D2956">
        <v>0.74188276803214526</v>
      </c>
      <c r="E2956">
        <f>-LOG(GO_Biological_Process_2021_table[[#This Row],[Adjusted P-value]],10)</f>
        <v>0.12966471631015064</v>
      </c>
      <c r="F2956">
        <v>0</v>
      </c>
      <c r="G2956">
        <v>0</v>
      </c>
      <c r="H2956">
        <v>1.0476966272661097</v>
      </c>
      <c r="I2956">
        <v>0.78712110966443538</v>
      </c>
      <c r="J2956" s="1" t="s">
        <v>8688</v>
      </c>
    </row>
    <row r="2957" spans="1:10" x14ac:dyDescent="0.25">
      <c r="A2957" s="1" t="s">
        <v>8689</v>
      </c>
      <c r="B2957" s="1" t="s">
        <v>8690</v>
      </c>
      <c r="C2957">
        <v>0.47480432866421268</v>
      </c>
      <c r="D2957">
        <v>0.74641938947990405</v>
      </c>
      <c r="E2957">
        <f>-LOG(GO_Biological_Process_2021_table[[#This Row],[Adjusted P-value]],10)</f>
        <v>0.12701708759655517</v>
      </c>
      <c r="F2957">
        <v>0</v>
      </c>
      <c r="G2957">
        <v>0</v>
      </c>
      <c r="H2957">
        <v>1.0589796145351702</v>
      </c>
      <c r="I2957">
        <v>0.78878361277666309</v>
      </c>
      <c r="J2957" s="1" t="s">
        <v>8691</v>
      </c>
    </row>
    <row r="2958" spans="1:10" x14ac:dyDescent="0.25">
      <c r="A2958" s="1" t="s">
        <v>8692</v>
      </c>
      <c r="B2958" s="1" t="s">
        <v>1643</v>
      </c>
      <c r="C2958">
        <v>0.47950536239966113</v>
      </c>
      <c r="D2958">
        <v>0.75080147676976783</v>
      </c>
      <c r="E2958">
        <f>-LOG(GO_Biological_Process_2021_table[[#This Row],[Adjusted P-value]],10)</f>
        <v>0.12447488182542429</v>
      </c>
      <c r="F2958">
        <v>0</v>
      </c>
      <c r="G2958">
        <v>0</v>
      </c>
      <c r="H2958">
        <v>1.1130638547158758</v>
      </c>
      <c r="I2958">
        <v>0.81810215739382908</v>
      </c>
      <c r="J2958" s="1" t="s">
        <v>8693</v>
      </c>
    </row>
    <row r="2959" spans="1:10" x14ac:dyDescent="0.25">
      <c r="A2959" s="1" t="s">
        <v>8694</v>
      </c>
      <c r="B2959" s="1" t="s">
        <v>1643</v>
      </c>
      <c r="C2959">
        <v>0.47950536239966113</v>
      </c>
      <c r="D2959">
        <v>0.75080147676976783</v>
      </c>
      <c r="E2959">
        <f>-LOG(GO_Biological_Process_2021_table[[#This Row],[Adjusted P-value]],10)</f>
        <v>0.12447488182542429</v>
      </c>
      <c r="F2959">
        <v>0</v>
      </c>
      <c r="G2959">
        <v>0</v>
      </c>
      <c r="H2959">
        <v>1.1130638547158758</v>
      </c>
      <c r="I2959">
        <v>0.81810215739382908</v>
      </c>
      <c r="J2959" s="1" t="s">
        <v>8695</v>
      </c>
    </row>
    <row r="2960" spans="1:10" x14ac:dyDescent="0.25">
      <c r="A2960" s="1" t="s">
        <v>8696</v>
      </c>
      <c r="B2960" s="1" t="s">
        <v>1643</v>
      </c>
      <c r="C2960">
        <v>0.47950536239966113</v>
      </c>
      <c r="D2960">
        <v>0.75080147676976783</v>
      </c>
      <c r="E2960">
        <f>-LOG(GO_Biological_Process_2021_table[[#This Row],[Adjusted P-value]],10)</f>
        <v>0.12447488182542429</v>
      </c>
      <c r="F2960">
        <v>0</v>
      </c>
      <c r="G2960">
        <v>0</v>
      </c>
      <c r="H2960">
        <v>1.1130638547158758</v>
      </c>
      <c r="I2960">
        <v>0.81810215739382908</v>
      </c>
      <c r="J2960" s="1" t="s">
        <v>8183</v>
      </c>
    </row>
    <row r="2961" spans="1:10" x14ac:dyDescent="0.25">
      <c r="A2961" s="1" t="s">
        <v>8697</v>
      </c>
      <c r="B2961" s="1" t="s">
        <v>1646</v>
      </c>
      <c r="C2961">
        <v>0.48001531901936312</v>
      </c>
      <c r="D2961">
        <v>0.75080147676976783</v>
      </c>
      <c r="E2961">
        <f>-LOG(GO_Biological_Process_2021_table[[#This Row],[Adjusted P-value]],10)</f>
        <v>0.12447488182542429</v>
      </c>
      <c r="F2961">
        <v>0</v>
      </c>
      <c r="G2961">
        <v>0</v>
      </c>
      <c r="H2961">
        <v>1.1872440023405499</v>
      </c>
      <c r="I2961">
        <v>0.87136261117588287</v>
      </c>
      <c r="J2961" s="1" t="s">
        <v>8698</v>
      </c>
    </row>
    <row r="2962" spans="1:10" x14ac:dyDescent="0.25">
      <c r="A2962" s="1" t="s">
        <v>8699</v>
      </c>
      <c r="B2962" s="1" t="s">
        <v>1646</v>
      </c>
      <c r="C2962">
        <v>0.48001531901936312</v>
      </c>
      <c r="D2962">
        <v>0.75080147676976783</v>
      </c>
      <c r="E2962">
        <f>-LOG(GO_Biological_Process_2021_table[[#This Row],[Adjusted P-value]],10)</f>
        <v>0.12447488182542429</v>
      </c>
      <c r="F2962">
        <v>0</v>
      </c>
      <c r="G2962">
        <v>0</v>
      </c>
      <c r="H2962">
        <v>1.1872440023405499</v>
      </c>
      <c r="I2962">
        <v>0.87136261117588287</v>
      </c>
      <c r="J2962" s="1" t="s">
        <v>8700</v>
      </c>
    </row>
    <row r="2963" spans="1:10" x14ac:dyDescent="0.25">
      <c r="A2963" s="1" t="s">
        <v>8701</v>
      </c>
      <c r="B2963" s="1" t="s">
        <v>1646</v>
      </c>
      <c r="C2963">
        <v>0.48001531901936312</v>
      </c>
      <c r="D2963">
        <v>0.75080147676976783</v>
      </c>
      <c r="E2963">
        <f>-LOG(GO_Biological_Process_2021_table[[#This Row],[Adjusted P-value]],10)</f>
        <v>0.12447488182542429</v>
      </c>
      <c r="F2963">
        <v>0</v>
      </c>
      <c r="G2963">
        <v>0</v>
      </c>
      <c r="H2963">
        <v>1.1872440023405499</v>
      </c>
      <c r="I2963">
        <v>0.87136261117588287</v>
      </c>
      <c r="J2963" s="1" t="s">
        <v>2356</v>
      </c>
    </row>
    <row r="2964" spans="1:10" x14ac:dyDescent="0.25">
      <c r="A2964" s="1" t="s">
        <v>8702</v>
      </c>
      <c r="B2964" s="1" t="s">
        <v>1646</v>
      </c>
      <c r="C2964">
        <v>0.48001531901936312</v>
      </c>
      <c r="D2964">
        <v>0.75080147676976783</v>
      </c>
      <c r="E2964">
        <f>-LOG(GO_Biological_Process_2021_table[[#This Row],[Adjusted P-value]],10)</f>
        <v>0.12447488182542429</v>
      </c>
      <c r="F2964">
        <v>0</v>
      </c>
      <c r="G2964">
        <v>0</v>
      </c>
      <c r="H2964">
        <v>1.1872440023405499</v>
      </c>
      <c r="I2964">
        <v>0.87136261117588287</v>
      </c>
      <c r="J2964" s="1" t="s">
        <v>2356</v>
      </c>
    </row>
    <row r="2965" spans="1:10" x14ac:dyDescent="0.25">
      <c r="A2965" s="1" t="s">
        <v>8703</v>
      </c>
      <c r="B2965" s="1" t="s">
        <v>1646</v>
      </c>
      <c r="C2965">
        <v>0.48001531901936312</v>
      </c>
      <c r="D2965">
        <v>0.75080147676976783</v>
      </c>
      <c r="E2965">
        <f>-LOG(GO_Biological_Process_2021_table[[#This Row],[Adjusted P-value]],10)</f>
        <v>0.12447488182542429</v>
      </c>
      <c r="F2965">
        <v>0</v>
      </c>
      <c r="G2965">
        <v>0</v>
      </c>
      <c r="H2965">
        <v>1.1872440023405499</v>
      </c>
      <c r="I2965">
        <v>0.87136261117588287</v>
      </c>
      <c r="J2965" s="1" t="s">
        <v>8364</v>
      </c>
    </row>
    <row r="2966" spans="1:10" x14ac:dyDescent="0.25">
      <c r="A2966" s="1" t="s">
        <v>8704</v>
      </c>
      <c r="B2966" s="1" t="s">
        <v>1646</v>
      </c>
      <c r="C2966">
        <v>0.48001531901936312</v>
      </c>
      <c r="D2966">
        <v>0.75080147676976783</v>
      </c>
      <c r="E2966">
        <f>-LOG(GO_Biological_Process_2021_table[[#This Row],[Adjusted P-value]],10)</f>
        <v>0.12447488182542429</v>
      </c>
      <c r="F2966">
        <v>0</v>
      </c>
      <c r="G2966">
        <v>0</v>
      </c>
      <c r="H2966">
        <v>1.1872440023405499</v>
      </c>
      <c r="I2966">
        <v>0.87136261117588287</v>
      </c>
      <c r="J2966" s="1" t="s">
        <v>8705</v>
      </c>
    </row>
    <row r="2967" spans="1:10" x14ac:dyDescent="0.25">
      <c r="A2967" s="1" t="s">
        <v>8706</v>
      </c>
      <c r="B2967" s="1" t="s">
        <v>1646</v>
      </c>
      <c r="C2967">
        <v>0.48001531901936312</v>
      </c>
      <c r="D2967">
        <v>0.75080147676976783</v>
      </c>
      <c r="E2967">
        <f>-LOG(GO_Biological_Process_2021_table[[#This Row],[Adjusted P-value]],10)</f>
        <v>0.12447488182542429</v>
      </c>
      <c r="F2967">
        <v>0</v>
      </c>
      <c r="G2967">
        <v>0</v>
      </c>
      <c r="H2967">
        <v>1.1872440023405499</v>
      </c>
      <c r="I2967">
        <v>0.87136261117588287</v>
      </c>
      <c r="J2967" s="1" t="s">
        <v>8707</v>
      </c>
    </row>
    <row r="2968" spans="1:10" x14ac:dyDescent="0.25">
      <c r="A2968" s="1" t="s">
        <v>8708</v>
      </c>
      <c r="B2968" s="1" t="s">
        <v>1646</v>
      </c>
      <c r="C2968">
        <v>0.48001531901936312</v>
      </c>
      <c r="D2968">
        <v>0.75080147676976783</v>
      </c>
      <c r="E2968">
        <f>-LOG(GO_Biological_Process_2021_table[[#This Row],[Adjusted P-value]],10)</f>
        <v>0.12447488182542429</v>
      </c>
      <c r="F2968">
        <v>0</v>
      </c>
      <c r="G2968">
        <v>0</v>
      </c>
      <c r="H2968">
        <v>1.1872440023405499</v>
      </c>
      <c r="I2968">
        <v>0.87136261117588287</v>
      </c>
      <c r="J2968" s="1" t="s">
        <v>8709</v>
      </c>
    </row>
    <row r="2969" spans="1:10" x14ac:dyDescent="0.25">
      <c r="A2969" s="1" t="s">
        <v>8710</v>
      </c>
      <c r="B2969" s="1" t="s">
        <v>1646</v>
      </c>
      <c r="C2969">
        <v>0.48001531901936312</v>
      </c>
      <c r="D2969">
        <v>0.75080147676976783</v>
      </c>
      <c r="E2969">
        <f>-LOG(GO_Biological_Process_2021_table[[#This Row],[Adjusted P-value]],10)</f>
        <v>0.12447488182542429</v>
      </c>
      <c r="F2969">
        <v>0</v>
      </c>
      <c r="G2969">
        <v>0</v>
      </c>
      <c r="H2969">
        <v>1.1872440023405499</v>
      </c>
      <c r="I2969">
        <v>0.87136261117588287</v>
      </c>
      <c r="J2969" s="1" t="s">
        <v>8711</v>
      </c>
    </row>
    <row r="2970" spans="1:10" x14ac:dyDescent="0.25">
      <c r="A2970" s="1" t="s">
        <v>8712</v>
      </c>
      <c r="B2970" s="1" t="s">
        <v>1646</v>
      </c>
      <c r="C2970">
        <v>0.48001531901936312</v>
      </c>
      <c r="D2970">
        <v>0.75080147676976783</v>
      </c>
      <c r="E2970">
        <f>-LOG(GO_Biological_Process_2021_table[[#This Row],[Adjusted P-value]],10)</f>
        <v>0.12447488182542429</v>
      </c>
      <c r="F2970">
        <v>0</v>
      </c>
      <c r="G2970">
        <v>0</v>
      </c>
      <c r="H2970">
        <v>1.1872440023405499</v>
      </c>
      <c r="I2970">
        <v>0.87136261117588287</v>
      </c>
      <c r="J2970" s="1" t="s">
        <v>8713</v>
      </c>
    </row>
    <row r="2971" spans="1:10" x14ac:dyDescent="0.25">
      <c r="A2971" s="1" t="s">
        <v>8714</v>
      </c>
      <c r="B2971" s="1" t="s">
        <v>1646</v>
      </c>
      <c r="C2971">
        <v>0.48001531901936312</v>
      </c>
      <c r="D2971">
        <v>0.75080147676976783</v>
      </c>
      <c r="E2971">
        <f>-LOG(GO_Biological_Process_2021_table[[#This Row],[Adjusted P-value]],10)</f>
        <v>0.12447488182542429</v>
      </c>
      <c r="F2971">
        <v>0</v>
      </c>
      <c r="G2971">
        <v>0</v>
      </c>
      <c r="H2971">
        <v>1.1872440023405499</v>
      </c>
      <c r="I2971">
        <v>0.87136261117588287</v>
      </c>
      <c r="J2971" s="1" t="s">
        <v>8375</v>
      </c>
    </row>
    <row r="2972" spans="1:10" x14ac:dyDescent="0.25">
      <c r="A2972" s="1" t="s">
        <v>8715</v>
      </c>
      <c r="B2972" s="1" t="s">
        <v>1646</v>
      </c>
      <c r="C2972">
        <v>0.48001531901936312</v>
      </c>
      <c r="D2972">
        <v>0.75080147676976783</v>
      </c>
      <c r="E2972">
        <f>-LOG(GO_Biological_Process_2021_table[[#This Row],[Adjusted P-value]],10)</f>
        <v>0.12447488182542429</v>
      </c>
      <c r="F2972">
        <v>0</v>
      </c>
      <c r="G2972">
        <v>0</v>
      </c>
      <c r="H2972">
        <v>1.1872440023405499</v>
      </c>
      <c r="I2972">
        <v>0.87136261117588287</v>
      </c>
      <c r="J2972" s="1" t="s">
        <v>8261</v>
      </c>
    </row>
    <row r="2973" spans="1:10" x14ac:dyDescent="0.25">
      <c r="A2973" s="1" t="s">
        <v>8716</v>
      </c>
      <c r="B2973" s="1" t="s">
        <v>8717</v>
      </c>
      <c r="C2973">
        <v>0.48377816553716285</v>
      </c>
      <c r="D2973">
        <v>0.75310870915948092</v>
      </c>
      <c r="E2973">
        <f>-LOG(GO_Biological_Process_2021_table[[#This Row],[Adjusted P-value]],10)</f>
        <v>0.12314233006691507</v>
      </c>
      <c r="F2973">
        <v>0</v>
      </c>
      <c r="G2973">
        <v>0</v>
      </c>
      <c r="H2973">
        <v>1.0685446009389672</v>
      </c>
      <c r="I2973">
        <v>0.77590102271782135</v>
      </c>
      <c r="J2973" s="1" t="s">
        <v>8718</v>
      </c>
    </row>
    <row r="2974" spans="1:10" x14ac:dyDescent="0.25">
      <c r="A2974" s="1" t="s">
        <v>8719</v>
      </c>
      <c r="B2974" s="1" t="s">
        <v>8717</v>
      </c>
      <c r="C2974">
        <v>0.48377816553716285</v>
      </c>
      <c r="D2974">
        <v>0.75310870915948092</v>
      </c>
      <c r="E2974">
        <f>-LOG(GO_Biological_Process_2021_table[[#This Row],[Adjusted P-value]],10)</f>
        <v>0.12314233006691507</v>
      </c>
      <c r="F2974">
        <v>0</v>
      </c>
      <c r="G2974">
        <v>0</v>
      </c>
      <c r="H2974">
        <v>1.0685446009389672</v>
      </c>
      <c r="I2974">
        <v>0.77590102271782135</v>
      </c>
      <c r="J2974" s="1" t="s">
        <v>8326</v>
      </c>
    </row>
    <row r="2975" spans="1:10" x14ac:dyDescent="0.25">
      <c r="A2975" s="1" t="s">
        <v>8720</v>
      </c>
      <c r="B2975" s="1" t="s">
        <v>8717</v>
      </c>
      <c r="C2975">
        <v>0.48377816553716285</v>
      </c>
      <c r="D2975">
        <v>0.75310870915948092</v>
      </c>
      <c r="E2975">
        <f>-LOG(GO_Biological_Process_2021_table[[#This Row],[Adjusted P-value]],10)</f>
        <v>0.12314233006691507</v>
      </c>
      <c r="F2975">
        <v>0</v>
      </c>
      <c r="G2975">
        <v>0</v>
      </c>
      <c r="H2975">
        <v>1.0685446009389672</v>
      </c>
      <c r="I2975">
        <v>0.77590102271782135</v>
      </c>
      <c r="J2975" s="1" t="s">
        <v>8721</v>
      </c>
    </row>
    <row r="2976" spans="1:10" x14ac:dyDescent="0.25">
      <c r="A2976" s="1" t="s">
        <v>8722</v>
      </c>
      <c r="B2976" s="1" t="s">
        <v>1654</v>
      </c>
      <c r="C2976">
        <v>0.48644112334167233</v>
      </c>
      <c r="D2976">
        <v>0.75310870915948092</v>
      </c>
      <c r="E2976">
        <f>-LOG(GO_Biological_Process_2021_table[[#This Row],[Adjusted P-value]],10)</f>
        <v>0.12314233006691507</v>
      </c>
      <c r="F2976">
        <v>0</v>
      </c>
      <c r="G2976">
        <v>0</v>
      </c>
      <c r="H2976">
        <v>1.0866334174498777</v>
      </c>
      <c r="I2976">
        <v>0.78307086001284354</v>
      </c>
      <c r="J2976" s="1" t="s">
        <v>8723</v>
      </c>
    </row>
    <row r="2977" spans="1:10" x14ac:dyDescent="0.25">
      <c r="A2977" s="1" t="s">
        <v>8724</v>
      </c>
      <c r="B2977" s="1" t="s">
        <v>1654</v>
      </c>
      <c r="C2977">
        <v>0.48644112334167233</v>
      </c>
      <c r="D2977">
        <v>0.75310870915948092</v>
      </c>
      <c r="E2977">
        <f>-LOG(GO_Biological_Process_2021_table[[#This Row],[Adjusted P-value]],10)</f>
        <v>0.12314233006691507</v>
      </c>
      <c r="F2977">
        <v>0</v>
      </c>
      <c r="G2977">
        <v>0</v>
      </c>
      <c r="H2977">
        <v>1.0866334174498777</v>
      </c>
      <c r="I2977">
        <v>0.78307086001284354</v>
      </c>
      <c r="J2977" s="1" t="s">
        <v>8725</v>
      </c>
    </row>
    <row r="2978" spans="1:10" x14ac:dyDescent="0.25">
      <c r="A2978" s="1" t="s">
        <v>8726</v>
      </c>
      <c r="B2978" s="1" t="s">
        <v>8727</v>
      </c>
      <c r="C2978">
        <v>0.48719055524153015</v>
      </c>
      <c r="D2978">
        <v>0.75310870915948092</v>
      </c>
      <c r="E2978">
        <f>-LOG(GO_Biological_Process_2021_table[[#This Row],[Adjusted P-value]],10)</f>
        <v>0.12314233006691507</v>
      </c>
      <c r="F2978">
        <v>0</v>
      </c>
      <c r="G2978">
        <v>0</v>
      </c>
      <c r="H2978">
        <v>1.0388692579505301</v>
      </c>
      <c r="I2978">
        <v>0.74705082996069061</v>
      </c>
      <c r="J2978" s="1" t="s">
        <v>8728</v>
      </c>
    </row>
    <row r="2979" spans="1:10" x14ac:dyDescent="0.25">
      <c r="A2979" s="1" t="s">
        <v>8729</v>
      </c>
      <c r="B2979" s="1" t="s">
        <v>1660</v>
      </c>
      <c r="C2979">
        <v>0.48953560748590219</v>
      </c>
      <c r="D2979">
        <v>0.75310870915948092</v>
      </c>
      <c r="E2979">
        <f>-LOG(GO_Biological_Process_2021_table[[#This Row],[Adjusted P-value]],10)</f>
        <v>0.12314233006691507</v>
      </c>
      <c r="F2979">
        <v>0</v>
      </c>
      <c r="G2979">
        <v>0</v>
      </c>
      <c r="H2979">
        <v>1.124738074694934</v>
      </c>
      <c r="I2979">
        <v>0.80339824398618775</v>
      </c>
      <c r="J2979" s="1" t="s">
        <v>8730</v>
      </c>
    </row>
    <row r="2980" spans="1:10" x14ac:dyDescent="0.25">
      <c r="A2980" s="1" t="s">
        <v>8731</v>
      </c>
      <c r="B2980" s="1" t="s">
        <v>1660</v>
      </c>
      <c r="C2980">
        <v>0.48953560748590219</v>
      </c>
      <c r="D2980">
        <v>0.75310870915948092</v>
      </c>
      <c r="E2980">
        <f>-LOG(GO_Biological_Process_2021_table[[#This Row],[Adjusted P-value]],10)</f>
        <v>0.12314233006691507</v>
      </c>
      <c r="F2980">
        <v>0</v>
      </c>
      <c r="G2980">
        <v>0</v>
      </c>
      <c r="H2980">
        <v>1.124738074694934</v>
      </c>
      <c r="I2980">
        <v>0.80339824398618775</v>
      </c>
      <c r="J2980" s="1" t="s">
        <v>8732</v>
      </c>
    </row>
    <row r="2981" spans="1:10" x14ac:dyDescent="0.25">
      <c r="A2981" s="1" t="s">
        <v>8733</v>
      </c>
      <c r="B2981" s="1" t="s">
        <v>1660</v>
      </c>
      <c r="C2981">
        <v>0.48953560748590219</v>
      </c>
      <c r="D2981">
        <v>0.75310870915948092</v>
      </c>
      <c r="E2981">
        <f>-LOG(GO_Biological_Process_2021_table[[#This Row],[Adjusted P-value]],10)</f>
        <v>0.12314233006691507</v>
      </c>
      <c r="F2981">
        <v>0</v>
      </c>
      <c r="G2981">
        <v>0</v>
      </c>
      <c r="H2981">
        <v>1.124738074694934</v>
      </c>
      <c r="I2981">
        <v>0.80339824398618775</v>
      </c>
      <c r="J2981" s="1" t="s">
        <v>8734</v>
      </c>
    </row>
    <row r="2982" spans="1:10" x14ac:dyDescent="0.25">
      <c r="A2982" s="1" t="s">
        <v>8735</v>
      </c>
      <c r="B2982" s="1" t="s">
        <v>8736</v>
      </c>
      <c r="C2982">
        <v>0.49206951486019274</v>
      </c>
      <c r="D2982">
        <v>0.75310870915948092</v>
      </c>
      <c r="E2982">
        <f>-LOG(GO_Biological_Process_2021_table[[#This Row],[Adjusted P-value]],10)</f>
        <v>0.12314233006691507</v>
      </c>
      <c r="F2982">
        <v>0</v>
      </c>
      <c r="G2982">
        <v>0</v>
      </c>
      <c r="H2982">
        <v>1.0685043988269796</v>
      </c>
      <c r="I2982">
        <v>0.75771416829167104</v>
      </c>
      <c r="J2982" s="1" t="s">
        <v>8737</v>
      </c>
    </row>
    <row r="2983" spans="1:10" x14ac:dyDescent="0.25">
      <c r="A2983" s="1" t="s">
        <v>8738</v>
      </c>
      <c r="B2983" s="1" t="s">
        <v>8736</v>
      </c>
      <c r="C2983">
        <v>0.49206951486019274</v>
      </c>
      <c r="D2983">
        <v>0.75310870915948092</v>
      </c>
      <c r="E2983">
        <f>-LOG(GO_Biological_Process_2021_table[[#This Row],[Adjusted P-value]],10)</f>
        <v>0.12314233006691507</v>
      </c>
      <c r="F2983">
        <v>0</v>
      </c>
      <c r="G2983">
        <v>0</v>
      </c>
      <c r="H2983">
        <v>1.0685043988269796</v>
      </c>
      <c r="I2983">
        <v>0.75771416829167104</v>
      </c>
      <c r="J2983" s="1" t="s">
        <v>8739</v>
      </c>
    </row>
    <row r="2984" spans="1:10" x14ac:dyDescent="0.25">
      <c r="A2984" s="1" t="s">
        <v>8740</v>
      </c>
      <c r="B2984" s="1" t="s">
        <v>1667</v>
      </c>
      <c r="C2984">
        <v>0.49260155553745955</v>
      </c>
      <c r="D2984">
        <v>0.75310870915948092</v>
      </c>
      <c r="E2984">
        <f>-LOG(GO_Biological_Process_2021_table[[#This Row],[Adjusted P-value]],10)</f>
        <v>0.12314233006691507</v>
      </c>
      <c r="F2984">
        <v>0</v>
      </c>
      <c r="G2984">
        <v>0</v>
      </c>
      <c r="H2984">
        <v>1.2570347437220502</v>
      </c>
      <c r="I2984">
        <v>0.89004927726459637</v>
      </c>
      <c r="J2984" s="1" t="s">
        <v>8741</v>
      </c>
    </row>
    <row r="2985" spans="1:10" x14ac:dyDescent="0.25">
      <c r="A2985" s="1" t="s">
        <v>8742</v>
      </c>
      <c r="B2985" s="1" t="s">
        <v>1667</v>
      </c>
      <c r="C2985">
        <v>0.49260155553745955</v>
      </c>
      <c r="D2985">
        <v>0.75310870915948092</v>
      </c>
      <c r="E2985">
        <f>-LOG(GO_Biological_Process_2021_table[[#This Row],[Adjusted P-value]],10)</f>
        <v>0.12314233006691507</v>
      </c>
      <c r="F2985">
        <v>0</v>
      </c>
      <c r="G2985">
        <v>0</v>
      </c>
      <c r="H2985">
        <v>1.2570347437220502</v>
      </c>
      <c r="I2985">
        <v>0.89004927726459637</v>
      </c>
      <c r="J2985" s="1" t="s">
        <v>8743</v>
      </c>
    </row>
    <row r="2986" spans="1:10" x14ac:dyDescent="0.25">
      <c r="A2986" s="1" t="s">
        <v>8744</v>
      </c>
      <c r="B2986" s="1" t="s">
        <v>1667</v>
      </c>
      <c r="C2986">
        <v>0.49260155553745955</v>
      </c>
      <c r="D2986">
        <v>0.75310870915948092</v>
      </c>
      <c r="E2986">
        <f>-LOG(GO_Biological_Process_2021_table[[#This Row],[Adjusted P-value]],10)</f>
        <v>0.12314233006691507</v>
      </c>
      <c r="F2986">
        <v>0</v>
      </c>
      <c r="G2986">
        <v>0</v>
      </c>
      <c r="H2986">
        <v>1.2570347437220502</v>
      </c>
      <c r="I2986">
        <v>0.89004927726459637</v>
      </c>
      <c r="J2986" s="1" t="s">
        <v>8745</v>
      </c>
    </row>
    <row r="2987" spans="1:10" x14ac:dyDescent="0.25">
      <c r="A2987" s="1" t="s">
        <v>8746</v>
      </c>
      <c r="B2987" s="1" t="s">
        <v>1667</v>
      </c>
      <c r="C2987">
        <v>0.49260155553745955</v>
      </c>
      <c r="D2987">
        <v>0.75310870915948092</v>
      </c>
      <c r="E2987">
        <f>-LOG(GO_Biological_Process_2021_table[[#This Row],[Adjusted P-value]],10)</f>
        <v>0.12314233006691507</v>
      </c>
      <c r="F2987">
        <v>0</v>
      </c>
      <c r="G2987">
        <v>0</v>
      </c>
      <c r="H2987">
        <v>1.2570347437220502</v>
      </c>
      <c r="I2987">
        <v>0.89004927726459637</v>
      </c>
      <c r="J2987" s="1" t="s">
        <v>8747</v>
      </c>
    </row>
    <row r="2988" spans="1:10" x14ac:dyDescent="0.25">
      <c r="A2988" s="1" t="s">
        <v>8748</v>
      </c>
      <c r="B2988" s="1" t="s">
        <v>1667</v>
      </c>
      <c r="C2988">
        <v>0.49260155553745955</v>
      </c>
      <c r="D2988">
        <v>0.75310870915948092</v>
      </c>
      <c r="E2988">
        <f>-LOG(GO_Biological_Process_2021_table[[#This Row],[Adjusted P-value]],10)</f>
        <v>0.12314233006691507</v>
      </c>
      <c r="F2988">
        <v>0</v>
      </c>
      <c r="G2988">
        <v>0</v>
      </c>
      <c r="H2988">
        <v>1.2570347437220502</v>
      </c>
      <c r="I2988">
        <v>0.89004927726459637</v>
      </c>
      <c r="J2988" s="1" t="s">
        <v>8749</v>
      </c>
    </row>
    <row r="2989" spans="1:10" x14ac:dyDescent="0.25">
      <c r="A2989" s="1" t="s">
        <v>8750</v>
      </c>
      <c r="B2989" s="1" t="s">
        <v>1667</v>
      </c>
      <c r="C2989">
        <v>0.49260155553745955</v>
      </c>
      <c r="D2989">
        <v>0.75310870915948092</v>
      </c>
      <c r="E2989">
        <f>-LOG(GO_Biological_Process_2021_table[[#This Row],[Adjusted P-value]],10)</f>
        <v>0.12314233006691507</v>
      </c>
      <c r="F2989">
        <v>0</v>
      </c>
      <c r="G2989">
        <v>0</v>
      </c>
      <c r="H2989">
        <v>1.2570347437220502</v>
      </c>
      <c r="I2989">
        <v>0.89004927726459637</v>
      </c>
      <c r="J2989" s="1" t="s">
        <v>8751</v>
      </c>
    </row>
    <row r="2990" spans="1:10" x14ac:dyDescent="0.25">
      <c r="A2990" s="1" t="s">
        <v>8752</v>
      </c>
      <c r="B2990" s="1" t="s">
        <v>1667</v>
      </c>
      <c r="C2990">
        <v>0.49260155553745955</v>
      </c>
      <c r="D2990">
        <v>0.75310870915948092</v>
      </c>
      <c r="E2990">
        <f>-LOG(GO_Biological_Process_2021_table[[#This Row],[Adjusted P-value]],10)</f>
        <v>0.12314233006691507</v>
      </c>
      <c r="F2990">
        <v>0</v>
      </c>
      <c r="G2990">
        <v>0</v>
      </c>
      <c r="H2990">
        <v>1.2570347437220502</v>
      </c>
      <c r="I2990">
        <v>0.89004927726459637</v>
      </c>
      <c r="J2990" s="1" t="s">
        <v>8751</v>
      </c>
    </row>
    <row r="2991" spans="1:10" x14ac:dyDescent="0.25">
      <c r="A2991" s="1" t="s">
        <v>8753</v>
      </c>
      <c r="B2991" s="1" t="s">
        <v>1667</v>
      </c>
      <c r="C2991">
        <v>0.49260155553745955</v>
      </c>
      <c r="D2991">
        <v>0.75310870915948092</v>
      </c>
      <c r="E2991">
        <f>-LOG(GO_Biological_Process_2021_table[[#This Row],[Adjusted P-value]],10)</f>
        <v>0.12314233006691507</v>
      </c>
      <c r="F2991">
        <v>0</v>
      </c>
      <c r="G2991">
        <v>0</v>
      </c>
      <c r="H2991">
        <v>1.2570347437220502</v>
      </c>
      <c r="I2991">
        <v>0.89004927726459637</v>
      </c>
      <c r="J2991" s="1" t="s">
        <v>6812</v>
      </c>
    </row>
    <row r="2992" spans="1:10" x14ac:dyDescent="0.25">
      <c r="A2992" s="1" t="s">
        <v>8754</v>
      </c>
      <c r="B2992" s="1" t="s">
        <v>1667</v>
      </c>
      <c r="C2992">
        <v>0.49260155553745955</v>
      </c>
      <c r="D2992">
        <v>0.75310870915948092</v>
      </c>
      <c r="E2992">
        <f>-LOG(GO_Biological_Process_2021_table[[#This Row],[Adjusted P-value]],10)</f>
        <v>0.12314233006691507</v>
      </c>
      <c r="F2992">
        <v>0</v>
      </c>
      <c r="G2992">
        <v>0</v>
      </c>
      <c r="H2992">
        <v>1.2570347437220502</v>
      </c>
      <c r="I2992">
        <v>0.89004927726459637</v>
      </c>
      <c r="J2992" s="1" t="s">
        <v>8755</v>
      </c>
    </row>
    <row r="2993" spans="1:10" x14ac:dyDescent="0.25">
      <c r="A2993" s="1" t="s">
        <v>8756</v>
      </c>
      <c r="B2993" s="1" t="s">
        <v>1667</v>
      </c>
      <c r="C2993">
        <v>0.49260155553745955</v>
      </c>
      <c r="D2993">
        <v>0.75310870915948092</v>
      </c>
      <c r="E2993">
        <f>-LOG(GO_Biological_Process_2021_table[[#This Row],[Adjusted P-value]],10)</f>
        <v>0.12314233006691507</v>
      </c>
      <c r="F2993">
        <v>0</v>
      </c>
      <c r="G2993">
        <v>0</v>
      </c>
      <c r="H2993">
        <v>1.2570347437220502</v>
      </c>
      <c r="I2993">
        <v>0.89004927726459637</v>
      </c>
      <c r="J2993" s="1" t="s">
        <v>8757</v>
      </c>
    </row>
    <row r="2994" spans="1:10" x14ac:dyDescent="0.25">
      <c r="A2994" s="1" t="s">
        <v>8758</v>
      </c>
      <c r="B2994" s="1" t="s">
        <v>1667</v>
      </c>
      <c r="C2994">
        <v>0.49260155553745955</v>
      </c>
      <c r="D2994">
        <v>0.75310870915948092</v>
      </c>
      <c r="E2994">
        <f>-LOG(GO_Biological_Process_2021_table[[#This Row],[Adjusted P-value]],10)</f>
        <v>0.12314233006691507</v>
      </c>
      <c r="F2994">
        <v>0</v>
      </c>
      <c r="G2994">
        <v>0</v>
      </c>
      <c r="H2994">
        <v>1.2570347437220502</v>
      </c>
      <c r="I2994">
        <v>0.89004927726459637</v>
      </c>
      <c r="J2994" s="1" t="s">
        <v>8759</v>
      </c>
    </row>
    <row r="2995" spans="1:10" x14ac:dyDescent="0.25">
      <c r="A2995" s="1" t="s">
        <v>8760</v>
      </c>
      <c r="B2995" s="1" t="s">
        <v>1667</v>
      </c>
      <c r="C2995">
        <v>0.49260155553745955</v>
      </c>
      <c r="D2995">
        <v>0.75310870915948092</v>
      </c>
      <c r="E2995">
        <f>-LOG(GO_Biological_Process_2021_table[[#This Row],[Adjusted P-value]],10)</f>
        <v>0.12314233006691507</v>
      </c>
      <c r="F2995">
        <v>0</v>
      </c>
      <c r="G2995">
        <v>0</v>
      </c>
      <c r="H2995">
        <v>1.2570347437220502</v>
      </c>
      <c r="I2995">
        <v>0.89004927726459637</v>
      </c>
      <c r="J2995" s="1" t="s">
        <v>8761</v>
      </c>
    </row>
    <row r="2996" spans="1:10" x14ac:dyDescent="0.25">
      <c r="A2996" s="1" t="s">
        <v>8762</v>
      </c>
      <c r="B2996" s="1" t="s">
        <v>1667</v>
      </c>
      <c r="C2996">
        <v>0.49260155553745955</v>
      </c>
      <c r="D2996">
        <v>0.75310870915948092</v>
      </c>
      <c r="E2996">
        <f>-LOG(GO_Biological_Process_2021_table[[#This Row],[Adjusted P-value]],10)</f>
        <v>0.12314233006691507</v>
      </c>
      <c r="F2996">
        <v>0</v>
      </c>
      <c r="G2996">
        <v>0</v>
      </c>
      <c r="H2996">
        <v>1.2570347437220502</v>
      </c>
      <c r="I2996">
        <v>0.89004927726459637</v>
      </c>
      <c r="J2996" s="1" t="s">
        <v>8429</v>
      </c>
    </row>
    <row r="2997" spans="1:10" x14ac:dyDescent="0.25">
      <c r="A2997" s="1" t="s">
        <v>8763</v>
      </c>
      <c r="B2997" s="1" t="s">
        <v>1667</v>
      </c>
      <c r="C2997">
        <v>0.49260155553745955</v>
      </c>
      <c r="D2997">
        <v>0.75310870915948092</v>
      </c>
      <c r="E2997">
        <f>-LOG(GO_Biological_Process_2021_table[[#This Row],[Adjusted P-value]],10)</f>
        <v>0.12314233006691507</v>
      </c>
      <c r="F2997">
        <v>0</v>
      </c>
      <c r="G2997">
        <v>0</v>
      </c>
      <c r="H2997">
        <v>1.2570347437220502</v>
      </c>
      <c r="I2997">
        <v>0.89004927726459637</v>
      </c>
      <c r="J2997" s="1" t="s">
        <v>8764</v>
      </c>
    </row>
    <row r="2998" spans="1:10" x14ac:dyDescent="0.25">
      <c r="A2998" s="1" t="s">
        <v>8765</v>
      </c>
      <c r="B2998" s="1" t="s">
        <v>1667</v>
      </c>
      <c r="C2998">
        <v>0.49260155553745955</v>
      </c>
      <c r="D2998">
        <v>0.75310870915948092</v>
      </c>
      <c r="E2998">
        <f>-LOG(GO_Biological_Process_2021_table[[#This Row],[Adjusted P-value]],10)</f>
        <v>0.12314233006691507</v>
      </c>
      <c r="F2998">
        <v>0</v>
      </c>
      <c r="G2998">
        <v>0</v>
      </c>
      <c r="H2998">
        <v>1.2570347437220502</v>
      </c>
      <c r="I2998">
        <v>0.89004927726459637</v>
      </c>
      <c r="J2998" s="1" t="s">
        <v>8254</v>
      </c>
    </row>
    <row r="2999" spans="1:10" x14ac:dyDescent="0.25">
      <c r="A2999" s="1" t="s">
        <v>8766</v>
      </c>
      <c r="B2999" s="1" t="s">
        <v>1667</v>
      </c>
      <c r="C2999">
        <v>0.49260155553745955</v>
      </c>
      <c r="D2999">
        <v>0.75310870915948092</v>
      </c>
      <c r="E2999">
        <f>-LOG(GO_Biological_Process_2021_table[[#This Row],[Adjusted P-value]],10)</f>
        <v>0.12314233006691507</v>
      </c>
      <c r="F2999">
        <v>0</v>
      </c>
      <c r="G2999">
        <v>0</v>
      </c>
      <c r="H2999">
        <v>1.2570347437220502</v>
      </c>
      <c r="I2999">
        <v>0.89004927726459637</v>
      </c>
      <c r="J2999" s="1" t="s">
        <v>8767</v>
      </c>
    </row>
    <row r="3000" spans="1:10" x14ac:dyDescent="0.25">
      <c r="A3000" s="1" t="s">
        <v>8768</v>
      </c>
      <c r="B3000" s="1" t="s">
        <v>1667</v>
      </c>
      <c r="C3000">
        <v>0.49260155553745955</v>
      </c>
      <c r="D3000">
        <v>0.75310870915948092</v>
      </c>
      <c r="E3000">
        <f>-LOG(GO_Biological_Process_2021_table[[#This Row],[Adjusted P-value]],10)</f>
        <v>0.12314233006691507</v>
      </c>
      <c r="F3000">
        <v>0</v>
      </c>
      <c r="G3000">
        <v>0</v>
      </c>
      <c r="H3000">
        <v>1.2570347437220502</v>
      </c>
      <c r="I3000">
        <v>0.89004927726459637</v>
      </c>
      <c r="J3000" s="1" t="s">
        <v>8769</v>
      </c>
    </row>
    <row r="3001" spans="1:10" x14ac:dyDescent="0.25">
      <c r="A3001" s="1" t="s">
        <v>8770</v>
      </c>
      <c r="B3001" s="1" t="s">
        <v>1667</v>
      </c>
      <c r="C3001">
        <v>0.49260155553745955</v>
      </c>
      <c r="D3001">
        <v>0.75310870915948092</v>
      </c>
      <c r="E3001">
        <f>-LOG(GO_Biological_Process_2021_table[[#This Row],[Adjusted P-value]],10)</f>
        <v>0.12314233006691507</v>
      </c>
      <c r="F3001">
        <v>0</v>
      </c>
      <c r="G3001">
        <v>0</v>
      </c>
      <c r="H3001">
        <v>1.2570347437220502</v>
      </c>
      <c r="I3001">
        <v>0.89004927726459637</v>
      </c>
      <c r="J3001" s="1" t="s">
        <v>8771</v>
      </c>
    </row>
    <row r="3002" spans="1:10" x14ac:dyDescent="0.25">
      <c r="A3002" s="1" t="s">
        <v>8772</v>
      </c>
      <c r="B3002" s="1" t="s">
        <v>1667</v>
      </c>
      <c r="C3002">
        <v>0.49260155553745955</v>
      </c>
      <c r="D3002">
        <v>0.75310870915948092</v>
      </c>
      <c r="E3002">
        <f>-LOG(GO_Biological_Process_2021_table[[#This Row],[Adjusted P-value]],10)</f>
        <v>0.12314233006691507</v>
      </c>
      <c r="F3002">
        <v>0</v>
      </c>
      <c r="G3002">
        <v>0</v>
      </c>
      <c r="H3002">
        <v>1.2570347437220502</v>
      </c>
      <c r="I3002">
        <v>0.89004927726459637</v>
      </c>
      <c r="J3002" s="1" t="s">
        <v>8773</v>
      </c>
    </row>
    <row r="3003" spans="1:10" x14ac:dyDescent="0.25">
      <c r="A3003" s="1" t="s">
        <v>8774</v>
      </c>
      <c r="B3003" s="1" t="s">
        <v>1667</v>
      </c>
      <c r="C3003">
        <v>0.49260155553745955</v>
      </c>
      <c r="D3003">
        <v>0.75310870915948092</v>
      </c>
      <c r="E3003">
        <f>-LOG(GO_Biological_Process_2021_table[[#This Row],[Adjusted P-value]],10)</f>
        <v>0.12314233006691507</v>
      </c>
      <c r="F3003">
        <v>0</v>
      </c>
      <c r="G3003">
        <v>0</v>
      </c>
      <c r="H3003">
        <v>1.2570347437220502</v>
      </c>
      <c r="I3003">
        <v>0.89004927726459637</v>
      </c>
      <c r="J3003" s="1" t="s">
        <v>8775</v>
      </c>
    </row>
    <row r="3004" spans="1:10" x14ac:dyDescent="0.25">
      <c r="A3004" s="1" t="s">
        <v>8776</v>
      </c>
      <c r="B3004" s="1" t="s">
        <v>1667</v>
      </c>
      <c r="C3004">
        <v>0.49260155553745955</v>
      </c>
      <c r="D3004">
        <v>0.75310870915948092</v>
      </c>
      <c r="E3004">
        <f>-LOG(GO_Biological_Process_2021_table[[#This Row],[Adjusted P-value]],10)</f>
        <v>0.12314233006691507</v>
      </c>
      <c r="F3004">
        <v>0</v>
      </c>
      <c r="G3004">
        <v>0</v>
      </c>
      <c r="H3004">
        <v>1.2570347437220502</v>
      </c>
      <c r="I3004">
        <v>0.89004927726459637</v>
      </c>
      <c r="J3004" s="1" t="s">
        <v>5056</v>
      </c>
    </row>
    <row r="3005" spans="1:10" x14ac:dyDescent="0.25">
      <c r="A3005" s="1" t="s">
        <v>8777</v>
      </c>
      <c r="B3005" s="1" t="s">
        <v>1667</v>
      </c>
      <c r="C3005">
        <v>0.49260155553745955</v>
      </c>
      <c r="D3005">
        <v>0.75310870915948092</v>
      </c>
      <c r="E3005">
        <f>-LOG(GO_Biological_Process_2021_table[[#This Row],[Adjusted P-value]],10)</f>
        <v>0.12314233006691507</v>
      </c>
      <c r="F3005">
        <v>0</v>
      </c>
      <c r="G3005">
        <v>0</v>
      </c>
      <c r="H3005">
        <v>1.2570347437220502</v>
      </c>
      <c r="I3005">
        <v>0.89004927726459637</v>
      </c>
      <c r="J3005" s="1" t="s">
        <v>1107</v>
      </c>
    </row>
    <row r="3006" spans="1:10" x14ac:dyDescent="0.25">
      <c r="A3006" s="1" t="s">
        <v>8778</v>
      </c>
      <c r="B3006" s="1" t="s">
        <v>1667</v>
      </c>
      <c r="C3006">
        <v>0.49260155553745955</v>
      </c>
      <c r="D3006">
        <v>0.75310870915948092</v>
      </c>
      <c r="E3006">
        <f>-LOG(GO_Biological_Process_2021_table[[#This Row],[Adjusted P-value]],10)</f>
        <v>0.12314233006691507</v>
      </c>
      <c r="F3006">
        <v>0</v>
      </c>
      <c r="G3006">
        <v>0</v>
      </c>
      <c r="H3006">
        <v>1.2570347437220502</v>
      </c>
      <c r="I3006">
        <v>0.89004927726459637</v>
      </c>
      <c r="J3006" s="1" t="s">
        <v>8779</v>
      </c>
    </row>
    <row r="3007" spans="1:10" x14ac:dyDescent="0.25">
      <c r="A3007" s="1" t="s">
        <v>8780</v>
      </c>
      <c r="B3007" s="1" t="s">
        <v>1667</v>
      </c>
      <c r="C3007">
        <v>0.49260155553745955</v>
      </c>
      <c r="D3007">
        <v>0.75310870915948092</v>
      </c>
      <c r="E3007">
        <f>-LOG(GO_Biological_Process_2021_table[[#This Row],[Adjusted P-value]],10)</f>
        <v>0.12314233006691507</v>
      </c>
      <c r="F3007">
        <v>0</v>
      </c>
      <c r="G3007">
        <v>0</v>
      </c>
      <c r="H3007">
        <v>1.2570347437220502</v>
      </c>
      <c r="I3007">
        <v>0.89004927726459637</v>
      </c>
      <c r="J3007" s="1" t="s">
        <v>8781</v>
      </c>
    </row>
    <row r="3008" spans="1:10" x14ac:dyDescent="0.25">
      <c r="A3008" s="1" t="s">
        <v>8782</v>
      </c>
      <c r="B3008" s="1" t="s">
        <v>1667</v>
      </c>
      <c r="C3008">
        <v>0.49260155553745955</v>
      </c>
      <c r="D3008">
        <v>0.75310870915948092</v>
      </c>
      <c r="E3008">
        <f>-LOG(GO_Biological_Process_2021_table[[#This Row],[Adjusted P-value]],10)</f>
        <v>0.12314233006691507</v>
      </c>
      <c r="F3008">
        <v>0</v>
      </c>
      <c r="G3008">
        <v>0</v>
      </c>
      <c r="H3008">
        <v>1.2570347437220502</v>
      </c>
      <c r="I3008">
        <v>0.89004927726459637</v>
      </c>
      <c r="J3008" s="1" t="s">
        <v>8783</v>
      </c>
    </row>
    <row r="3009" spans="1:10" x14ac:dyDescent="0.25">
      <c r="A3009" s="1" t="s">
        <v>8784</v>
      </c>
      <c r="B3009" s="1" t="s">
        <v>1667</v>
      </c>
      <c r="C3009">
        <v>0.49260155553745955</v>
      </c>
      <c r="D3009">
        <v>0.75310870915948092</v>
      </c>
      <c r="E3009">
        <f>-LOG(GO_Biological_Process_2021_table[[#This Row],[Adjusted P-value]],10)</f>
        <v>0.12314233006691507</v>
      </c>
      <c r="F3009">
        <v>0</v>
      </c>
      <c r="G3009">
        <v>0</v>
      </c>
      <c r="H3009">
        <v>1.2570347437220502</v>
      </c>
      <c r="I3009">
        <v>0.89004927726459637</v>
      </c>
      <c r="J3009" s="1" t="s">
        <v>8785</v>
      </c>
    </row>
    <row r="3010" spans="1:10" x14ac:dyDescent="0.25">
      <c r="A3010" s="1" t="s">
        <v>8786</v>
      </c>
      <c r="B3010" s="1" t="s">
        <v>1667</v>
      </c>
      <c r="C3010">
        <v>0.49260155553745955</v>
      </c>
      <c r="D3010">
        <v>0.75310870915948092</v>
      </c>
      <c r="E3010">
        <f>-LOG(GO_Biological_Process_2021_table[[#This Row],[Adjusted P-value]],10)</f>
        <v>0.12314233006691507</v>
      </c>
      <c r="F3010">
        <v>0</v>
      </c>
      <c r="G3010">
        <v>0</v>
      </c>
      <c r="H3010">
        <v>1.2570347437220502</v>
      </c>
      <c r="I3010">
        <v>0.89004927726459637</v>
      </c>
      <c r="J3010" s="1" t="s">
        <v>8787</v>
      </c>
    </row>
    <row r="3011" spans="1:10" x14ac:dyDescent="0.25">
      <c r="A3011" s="1" t="s">
        <v>8788</v>
      </c>
      <c r="B3011" s="1" t="s">
        <v>1667</v>
      </c>
      <c r="C3011">
        <v>0.49260155553745955</v>
      </c>
      <c r="D3011">
        <v>0.75310870915948092</v>
      </c>
      <c r="E3011">
        <f>-LOG(GO_Biological_Process_2021_table[[#This Row],[Adjusted P-value]],10)</f>
        <v>0.12314233006691507</v>
      </c>
      <c r="F3011">
        <v>0</v>
      </c>
      <c r="G3011">
        <v>0</v>
      </c>
      <c r="H3011">
        <v>1.2570347437220502</v>
      </c>
      <c r="I3011">
        <v>0.89004927726459637</v>
      </c>
      <c r="J3011" s="1" t="s">
        <v>8789</v>
      </c>
    </row>
    <row r="3012" spans="1:10" x14ac:dyDescent="0.25">
      <c r="A3012" s="1" t="s">
        <v>8790</v>
      </c>
      <c r="B3012" s="1" t="s">
        <v>1673</v>
      </c>
      <c r="C3012">
        <v>0.49306242305755482</v>
      </c>
      <c r="D3012">
        <v>0.75310870915948092</v>
      </c>
      <c r="E3012">
        <f>-LOG(GO_Biological_Process_2021_table[[#This Row],[Adjusted P-value]],10)</f>
        <v>0.12314233006691507</v>
      </c>
      <c r="F3012">
        <v>0</v>
      </c>
      <c r="G3012">
        <v>0</v>
      </c>
      <c r="H3012">
        <v>1.0475565079145641</v>
      </c>
      <c r="I3012">
        <v>0.74074762799829363</v>
      </c>
      <c r="J3012" s="1" t="s">
        <v>8791</v>
      </c>
    </row>
    <row r="3013" spans="1:10" x14ac:dyDescent="0.25">
      <c r="A3013" s="1" t="s">
        <v>8792</v>
      </c>
      <c r="B3013" s="1" t="s">
        <v>1676</v>
      </c>
      <c r="C3013">
        <v>0.4963035171525006</v>
      </c>
      <c r="D3013">
        <v>0.75310870915948092</v>
      </c>
      <c r="E3013">
        <f>-LOG(GO_Biological_Process_2021_table[[#This Row],[Adjusted P-value]],10)</f>
        <v>0.12314233006691507</v>
      </c>
      <c r="F3013">
        <v>0</v>
      </c>
      <c r="G3013">
        <v>0</v>
      </c>
      <c r="H3013">
        <v>1.0902884879786712</v>
      </c>
      <c r="I3013">
        <v>0.76382079987058282</v>
      </c>
      <c r="J3013" s="1" t="s">
        <v>8330</v>
      </c>
    </row>
    <row r="3014" spans="1:10" x14ac:dyDescent="0.25">
      <c r="A3014" s="1" t="s">
        <v>8793</v>
      </c>
      <c r="B3014" s="1" t="s">
        <v>1676</v>
      </c>
      <c r="C3014">
        <v>0.4963035171525006</v>
      </c>
      <c r="D3014">
        <v>0.75310870915948092</v>
      </c>
      <c r="E3014">
        <f>-LOG(GO_Biological_Process_2021_table[[#This Row],[Adjusted P-value]],10)</f>
        <v>0.12314233006691507</v>
      </c>
      <c r="F3014">
        <v>0</v>
      </c>
      <c r="G3014">
        <v>0</v>
      </c>
      <c r="H3014">
        <v>1.0902884879786712</v>
      </c>
      <c r="I3014">
        <v>0.76382079987058282</v>
      </c>
      <c r="J3014" s="1" t="s">
        <v>8183</v>
      </c>
    </row>
    <row r="3015" spans="1:10" x14ac:dyDescent="0.25">
      <c r="A3015" s="1" t="s">
        <v>8794</v>
      </c>
      <c r="B3015" s="1" t="s">
        <v>1676</v>
      </c>
      <c r="C3015">
        <v>0.4963035171525006</v>
      </c>
      <c r="D3015">
        <v>0.75310870915948092</v>
      </c>
      <c r="E3015">
        <f>-LOG(GO_Biological_Process_2021_table[[#This Row],[Adjusted P-value]],10)</f>
        <v>0.12314233006691507</v>
      </c>
      <c r="F3015">
        <v>0</v>
      </c>
      <c r="G3015">
        <v>0</v>
      </c>
      <c r="H3015">
        <v>1.0902884879786712</v>
      </c>
      <c r="I3015">
        <v>0.76382079987058282</v>
      </c>
      <c r="J3015" s="1" t="s">
        <v>8795</v>
      </c>
    </row>
    <row r="3016" spans="1:10" x14ac:dyDescent="0.25">
      <c r="A3016" s="1" t="s">
        <v>8796</v>
      </c>
      <c r="B3016" s="1" t="s">
        <v>1676</v>
      </c>
      <c r="C3016">
        <v>0.4963035171525006</v>
      </c>
      <c r="D3016">
        <v>0.75310870915948092</v>
      </c>
      <c r="E3016">
        <f>-LOG(GO_Biological_Process_2021_table[[#This Row],[Adjusted P-value]],10)</f>
        <v>0.12314233006691507</v>
      </c>
      <c r="F3016">
        <v>0</v>
      </c>
      <c r="G3016">
        <v>0</v>
      </c>
      <c r="H3016">
        <v>1.0902884879786712</v>
      </c>
      <c r="I3016">
        <v>0.76382079987058282</v>
      </c>
      <c r="J3016" s="1" t="s">
        <v>8797</v>
      </c>
    </row>
    <row r="3017" spans="1:10" x14ac:dyDescent="0.25">
      <c r="A3017" s="1" t="s">
        <v>8798</v>
      </c>
      <c r="B3017" s="1" t="s">
        <v>1684</v>
      </c>
      <c r="C3017">
        <v>0.50095586685927773</v>
      </c>
      <c r="D3017">
        <v>0.75310870915948092</v>
      </c>
      <c r="E3017">
        <f>-LOG(GO_Biological_Process_2021_table[[#This Row],[Adjusted P-value]],10)</f>
        <v>0.12314233006691507</v>
      </c>
      <c r="F3017">
        <v>0</v>
      </c>
      <c r="G3017">
        <v>0</v>
      </c>
      <c r="H3017">
        <v>1.0452398580510098</v>
      </c>
      <c r="I3017">
        <v>0.72250874793803366</v>
      </c>
      <c r="J3017" s="1" t="s">
        <v>8799</v>
      </c>
    </row>
    <row r="3018" spans="1:10" x14ac:dyDescent="0.25">
      <c r="A3018" s="1" t="s">
        <v>8800</v>
      </c>
      <c r="B3018" s="1" t="s">
        <v>1690</v>
      </c>
      <c r="C3018">
        <v>0.50230398223574402</v>
      </c>
      <c r="D3018">
        <v>0.75310870915948092</v>
      </c>
      <c r="E3018">
        <f>-LOG(GO_Biological_Process_2021_table[[#This Row],[Adjusted P-value]],10)</f>
        <v>0.12314233006691507</v>
      </c>
      <c r="F3018">
        <v>0</v>
      </c>
      <c r="G3018">
        <v>0</v>
      </c>
      <c r="H3018">
        <v>1.1447797375240325</v>
      </c>
      <c r="I3018">
        <v>0.78823785960801662</v>
      </c>
      <c r="J3018" s="1" t="s">
        <v>8801</v>
      </c>
    </row>
    <row r="3019" spans="1:10" x14ac:dyDescent="0.25">
      <c r="A3019" s="1" t="s">
        <v>8802</v>
      </c>
      <c r="B3019" s="1" t="s">
        <v>1690</v>
      </c>
      <c r="C3019">
        <v>0.50230398223574402</v>
      </c>
      <c r="D3019">
        <v>0.75310870915948092</v>
      </c>
      <c r="E3019">
        <f>-LOG(GO_Biological_Process_2021_table[[#This Row],[Adjusted P-value]],10)</f>
        <v>0.12314233006691507</v>
      </c>
      <c r="F3019">
        <v>0</v>
      </c>
      <c r="G3019">
        <v>0</v>
      </c>
      <c r="H3019">
        <v>1.1447797375240325</v>
      </c>
      <c r="I3019">
        <v>0.78823785960801662</v>
      </c>
      <c r="J3019" s="1" t="s">
        <v>5557</v>
      </c>
    </row>
    <row r="3020" spans="1:10" x14ac:dyDescent="0.25">
      <c r="A3020" s="1" t="s">
        <v>8803</v>
      </c>
      <c r="B3020" s="1" t="s">
        <v>1690</v>
      </c>
      <c r="C3020">
        <v>0.50230398223574402</v>
      </c>
      <c r="D3020">
        <v>0.75310870915948092</v>
      </c>
      <c r="E3020">
        <f>-LOG(GO_Biological_Process_2021_table[[#This Row],[Adjusted P-value]],10)</f>
        <v>0.12314233006691507</v>
      </c>
      <c r="F3020">
        <v>0</v>
      </c>
      <c r="G3020">
        <v>0</v>
      </c>
      <c r="H3020">
        <v>1.1447797375240325</v>
      </c>
      <c r="I3020">
        <v>0.78823785960801662</v>
      </c>
      <c r="J3020" s="1" t="s">
        <v>8804</v>
      </c>
    </row>
    <row r="3021" spans="1:10" x14ac:dyDescent="0.25">
      <c r="A3021" s="1" t="s">
        <v>8805</v>
      </c>
      <c r="B3021" s="1" t="s">
        <v>1690</v>
      </c>
      <c r="C3021">
        <v>0.50230398223574402</v>
      </c>
      <c r="D3021">
        <v>0.75310870915948092</v>
      </c>
      <c r="E3021">
        <f>-LOG(GO_Biological_Process_2021_table[[#This Row],[Adjusted P-value]],10)</f>
        <v>0.12314233006691507</v>
      </c>
      <c r="F3021">
        <v>0</v>
      </c>
      <c r="G3021">
        <v>0</v>
      </c>
      <c r="H3021">
        <v>1.1447797375240325</v>
      </c>
      <c r="I3021">
        <v>0.78823785960801662</v>
      </c>
      <c r="J3021" s="1" t="s">
        <v>8806</v>
      </c>
    </row>
    <row r="3022" spans="1:10" x14ac:dyDescent="0.25">
      <c r="A3022" s="1" t="s">
        <v>8807</v>
      </c>
      <c r="B3022" s="1" t="s">
        <v>1690</v>
      </c>
      <c r="C3022">
        <v>0.50230398223574402</v>
      </c>
      <c r="D3022">
        <v>0.75310870915948092</v>
      </c>
      <c r="E3022">
        <f>-LOG(GO_Biological_Process_2021_table[[#This Row],[Adjusted P-value]],10)</f>
        <v>0.12314233006691507</v>
      </c>
      <c r="F3022">
        <v>0</v>
      </c>
      <c r="G3022">
        <v>0</v>
      </c>
      <c r="H3022">
        <v>1.1447797375240325</v>
      </c>
      <c r="I3022">
        <v>0.78823785960801662</v>
      </c>
      <c r="J3022" s="1" t="s">
        <v>8808</v>
      </c>
    </row>
    <row r="3023" spans="1:10" x14ac:dyDescent="0.25">
      <c r="A3023" s="1" t="s">
        <v>8809</v>
      </c>
      <c r="B3023" s="1" t="s">
        <v>1690</v>
      </c>
      <c r="C3023">
        <v>0.50230398223574402</v>
      </c>
      <c r="D3023">
        <v>0.75310870915948092</v>
      </c>
      <c r="E3023">
        <f>-LOG(GO_Biological_Process_2021_table[[#This Row],[Adjusted P-value]],10)</f>
        <v>0.12314233006691507</v>
      </c>
      <c r="F3023">
        <v>0</v>
      </c>
      <c r="G3023">
        <v>0</v>
      </c>
      <c r="H3023">
        <v>1.1447797375240325</v>
      </c>
      <c r="I3023">
        <v>0.78823785960801662</v>
      </c>
      <c r="J3023" s="1" t="s">
        <v>8810</v>
      </c>
    </row>
    <row r="3024" spans="1:10" x14ac:dyDescent="0.25">
      <c r="A3024" s="1" t="s">
        <v>8811</v>
      </c>
      <c r="B3024" s="1" t="s">
        <v>1690</v>
      </c>
      <c r="C3024">
        <v>0.50230398223574402</v>
      </c>
      <c r="D3024">
        <v>0.75310870915948092</v>
      </c>
      <c r="E3024">
        <f>-LOG(GO_Biological_Process_2021_table[[#This Row],[Adjusted P-value]],10)</f>
        <v>0.12314233006691507</v>
      </c>
      <c r="F3024">
        <v>0</v>
      </c>
      <c r="G3024">
        <v>0</v>
      </c>
      <c r="H3024">
        <v>1.1447797375240325</v>
      </c>
      <c r="I3024">
        <v>0.78823785960801662</v>
      </c>
      <c r="J3024" s="1" t="s">
        <v>8812</v>
      </c>
    </row>
    <row r="3025" spans="1:10" x14ac:dyDescent="0.25">
      <c r="A3025" s="1" t="s">
        <v>8813</v>
      </c>
      <c r="B3025" s="1" t="s">
        <v>1690</v>
      </c>
      <c r="C3025">
        <v>0.50230398223574402</v>
      </c>
      <c r="D3025">
        <v>0.75310870915948092</v>
      </c>
      <c r="E3025">
        <f>-LOG(GO_Biological_Process_2021_table[[#This Row],[Adjusted P-value]],10)</f>
        <v>0.12314233006691507</v>
      </c>
      <c r="F3025">
        <v>0</v>
      </c>
      <c r="G3025">
        <v>0</v>
      </c>
      <c r="H3025">
        <v>1.1447797375240325</v>
      </c>
      <c r="I3025">
        <v>0.78823785960801662</v>
      </c>
      <c r="J3025" s="1" t="s">
        <v>6180</v>
      </c>
    </row>
    <row r="3026" spans="1:10" x14ac:dyDescent="0.25">
      <c r="A3026" s="1" t="s">
        <v>8814</v>
      </c>
      <c r="B3026" s="1" t="s">
        <v>1690</v>
      </c>
      <c r="C3026">
        <v>0.50230398223574402</v>
      </c>
      <c r="D3026">
        <v>0.75310870915948092</v>
      </c>
      <c r="E3026">
        <f>-LOG(GO_Biological_Process_2021_table[[#This Row],[Adjusted P-value]],10)</f>
        <v>0.12314233006691507</v>
      </c>
      <c r="F3026">
        <v>0</v>
      </c>
      <c r="G3026">
        <v>0</v>
      </c>
      <c r="H3026">
        <v>1.1447797375240325</v>
      </c>
      <c r="I3026">
        <v>0.78823785960801662</v>
      </c>
      <c r="J3026" s="1" t="s">
        <v>8815</v>
      </c>
    </row>
    <row r="3027" spans="1:10" x14ac:dyDescent="0.25">
      <c r="A3027" s="1" t="s">
        <v>8816</v>
      </c>
      <c r="B3027" s="1" t="s">
        <v>1690</v>
      </c>
      <c r="C3027">
        <v>0.50230398223574402</v>
      </c>
      <c r="D3027">
        <v>0.75310870915948092</v>
      </c>
      <c r="E3027">
        <f>-LOG(GO_Biological_Process_2021_table[[#This Row],[Adjusted P-value]],10)</f>
        <v>0.12314233006691507</v>
      </c>
      <c r="F3027">
        <v>0</v>
      </c>
      <c r="G3027">
        <v>0</v>
      </c>
      <c r="H3027">
        <v>1.1447797375240325</v>
      </c>
      <c r="I3027">
        <v>0.78823785960801662</v>
      </c>
      <c r="J3027" s="1" t="s">
        <v>8817</v>
      </c>
    </row>
    <row r="3028" spans="1:10" x14ac:dyDescent="0.25">
      <c r="A3028" s="1" t="s">
        <v>8818</v>
      </c>
      <c r="B3028" s="1" t="s">
        <v>1690</v>
      </c>
      <c r="C3028">
        <v>0.50230398223574402</v>
      </c>
      <c r="D3028">
        <v>0.75310870915948092</v>
      </c>
      <c r="E3028">
        <f>-LOG(GO_Biological_Process_2021_table[[#This Row],[Adjusted P-value]],10)</f>
        <v>0.12314233006691507</v>
      </c>
      <c r="F3028">
        <v>0</v>
      </c>
      <c r="G3028">
        <v>0</v>
      </c>
      <c r="H3028">
        <v>1.1447797375240325</v>
      </c>
      <c r="I3028">
        <v>0.78823785960801662</v>
      </c>
      <c r="J3028" s="1" t="s">
        <v>8819</v>
      </c>
    </row>
    <row r="3029" spans="1:10" x14ac:dyDescent="0.25">
      <c r="A3029" s="1" t="s">
        <v>8820</v>
      </c>
      <c r="B3029" s="1" t="s">
        <v>1690</v>
      </c>
      <c r="C3029">
        <v>0.50230398223574402</v>
      </c>
      <c r="D3029">
        <v>0.75310870915948092</v>
      </c>
      <c r="E3029">
        <f>-LOG(GO_Biological_Process_2021_table[[#This Row],[Adjusted P-value]],10)</f>
        <v>0.12314233006691507</v>
      </c>
      <c r="F3029">
        <v>0</v>
      </c>
      <c r="G3029">
        <v>0</v>
      </c>
      <c r="H3029">
        <v>1.1447797375240325</v>
      </c>
      <c r="I3029">
        <v>0.78823785960801662</v>
      </c>
      <c r="J3029" s="1" t="s">
        <v>8821</v>
      </c>
    </row>
    <row r="3030" spans="1:10" x14ac:dyDescent="0.25">
      <c r="A3030" s="1" t="s">
        <v>8822</v>
      </c>
      <c r="B3030" s="1" t="s">
        <v>1690</v>
      </c>
      <c r="C3030">
        <v>0.50230398223574402</v>
      </c>
      <c r="D3030">
        <v>0.75310870915948092</v>
      </c>
      <c r="E3030">
        <f>-LOG(GO_Biological_Process_2021_table[[#This Row],[Adjusted P-value]],10)</f>
        <v>0.12314233006691507</v>
      </c>
      <c r="F3030">
        <v>0</v>
      </c>
      <c r="G3030">
        <v>0</v>
      </c>
      <c r="H3030">
        <v>1.1447797375240325</v>
      </c>
      <c r="I3030">
        <v>0.78823785960801662</v>
      </c>
      <c r="J3030" s="1" t="s">
        <v>8823</v>
      </c>
    </row>
    <row r="3031" spans="1:10" x14ac:dyDescent="0.25">
      <c r="A3031" s="1" t="s">
        <v>8824</v>
      </c>
      <c r="B3031" s="1" t="s">
        <v>1696</v>
      </c>
      <c r="C3031">
        <v>0.50462230352404758</v>
      </c>
      <c r="D3031">
        <v>0.75310870915948092</v>
      </c>
      <c r="E3031">
        <f>-LOG(GO_Biological_Process_2021_table[[#This Row],[Adjusted P-value]],10)</f>
        <v>0.12314233006691507</v>
      </c>
      <c r="F3031">
        <v>0</v>
      </c>
      <c r="G3031">
        <v>0</v>
      </c>
      <c r="H3031">
        <v>1.037329013268228</v>
      </c>
      <c r="I3031">
        <v>0.70947603694547567</v>
      </c>
      <c r="J3031" s="1" t="s">
        <v>8825</v>
      </c>
    </row>
    <row r="3032" spans="1:10" x14ac:dyDescent="0.25">
      <c r="A3032" s="1" t="s">
        <v>8826</v>
      </c>
      <c r="B3032" s="1" t="s">
        <v>1699</v>
      </c>
      <c r="C3032">
        <v>0.50599397150122061</v>
      </c>
      <c r="D3032">
        <v>0.75310870915948092</v>
      </c>
      <c r="E3032">
        <f>-LOG(GO_Biological_Process_2021_table[[#This Row],[Adjusted P-value]],10)</f>
        <v>0.12314233006691507</v>
      </c>
      <c r="F3032">
        <v>0</v>
      </c>
      <c r="G3032">
        <v>0</v>
      </c>
      <c r="H3032">
        <v>1.0533972161414233</v>
      </c>
      <c r="I3032">
        <v>0.71760633731606116</v>
      </c>
      <c r="J3032" s="1" t="s">
        <v>8827</v>
      </c>
    </row>
    <row r="3033" spans="1:10" x14ac:dyDescent="0.25">
      <c r="A3033" s="1" t="s">
        <v>8828</v>
      </c>
      <c r="B3033" s="1" t="s">
        <v>1707</v>
      </c>
      <c r="C3033">
        <v>0.50835643180845602</v>
      </c>
      <c r="D3033">
        <v>0.75310870915948092</v>
      </c>
      <c r="E3033">
        <f>-LOG(GO_Biological_Process_2021_table[[#This Row],[Adjusted P-value]],10)</f>
        <v>0.12314233006691507</v>
      </c>
      <c r="F3033">
        <v>0</v>
      </c>
      <c r="G3033">
        <v>0</v>
      </c>
      <c r="H3033">
        <v>1.0958385876418664</v>
      </c>
      <c r="I3033">
        <v>0.741414187106617</v>
      </c>
      <c r="J3033" s="1" t="s">
        <v>8829</v>
      </c>
    </row>
    <row r="3034" spans="1:10" x14ac:dyDescent="0.25">
      <c r="A3034" s="1" t="s">
        <v>8830</v>
      </c>
      <c r="B3034" s="1" t="s">
        <v>1707</v>
      </c>
      <c r="C3034">
        <v>0.50835643180845602</v>
      </c>
      <c r="D3034">
        <v>0.75310870915948092</v>
      </c>
      <c r="E3034">
        <f>-LOG(GO_Biological_Process_2021_table[[#This Row],[Adjusted P-value]],10)</f>
        <v>0.12314233006691507</v>
      </c>
      <c r="F3034">
        <v>0</v>
      </c>
      <c r="G3034">
        <v>0</v>
      </c>
      <c r="H3034">
        <v>1.0958385876418664</v>
      </c>
      <c r="I3034">
        <v>0.741414187106617</v>
      </c>
      <c r="J3034" s="1" t="s">
        <v>8831</v>
      </c>
    </row>
    <row r="3035" spans="1:10" x14ac:dyDescent="0.25">
      <c r="A3035" s="1" t="s">
        <v>8832</v>
      </c>
      <c r="B3035" s="1" t="s">
        <v>1707</v>
      </c>
      <c r="C3035">
        <v>0.50835643180845602</v>
      </c>
      <c r="D3035">
        <v>0.75310870915948092</v>
      </c>
      <c r="E3035">
        <f>-LOG(GO_Biological_Process_2021_table[[#This Row],[Adjusted P-value]],10)</f>
        <v>0.12314233006691507</v>
      </c>
      <c r="F3035">
        <v>0</v>
      </c>
      <c r="G3035">
        <v>0</v>
      </c>
      <c r="H3035">
        <v>1.0958385876418664</v>
      </c>
      <c r="I3035">
        <v>0.741414187106617</v>
      </c>
      <c r="J3035" s="1" t="s">
        <v>7942</v>
      </c>
    </row>
    <row r="3036" spans="1:10" x14ac:dyDescent="0.25">
      <c r="A3036" s="1" t="s">
        <v>8833</v>
      </c>
      <c r="B3036" s="1" t="s">
        <v>1707</v>
      </c>
      <c r="C3036">
        <v>0.50835643180845602</v>
      </c>
      <c r="D3036">
        <v>0.75310870915948092</v>
      </c>
      <c r="E3036">
        <f>-LOG(GO_Biological_Process_2021_table[[#This Row],[Adjusted P-value]],10)</f>
        <v>0.12314233006691507</v>
      </c>
      <c r="F3036">
        <v>0</v>
      </c>
      <c r="G3036">
        <v>0</v>
      </c>
      <c r="H3036">
        <v>1.0958385876418664</v>
      </c>
      <c r="I3036">
        <v>0.741414187106617</v>
      </c>
      <c r="J3036" s="1" t="s">
        <v>8834</v>
      </c>
    </row>
    <row r="3037" spans="1:10" x14ac:dyDescent="0.25">
      <c r="A3037" s="1" t="s">
        <v>8835</v>
      </c>
      <c r="B3037" s="1" t="s">
        <v>1707</v>
      </c>
      <c r="C3037">
        <v>0.50835643180845602</v>
      </c>
      <c r="D3037">
        <v>0.75310870915948092</v>
      </c>
      <c r="E3037">
        <f>-LOG(GO_Biological_Process_2021_table[[#This Row],[Adjusted P-value]],10)</f>
        <v>0.12314233006691507</v>
      </c>
      <c r="F3037">
        <v>0</v>
      </c>
      <c r="G3037">
        <v>0</v>
      </c>
      <c r="H3037">
        <v>1.0958385876418664</v>
      </c>
      <c r="I3037">
        <v>0.741414187106617</v>
      </c>
      <c r="J3037" s="1" t="s">
        <v>8836</v>
      </c>
    </row>
    <row r="3038" spans="1:10" x14ac:dyDescent="0.25">
      <c r="A3038" s="1" t="s">
        <v>8837</v>
      </c>
      <c r="B3038" s="1" t="s">
        <v>1707</v>
      </c>
      <c r="C3038">
        <v>0.50835643180845602</v>
      </c>
      <c r="D3038">
        <v>0.75310870915948092</v>
      </c>
      <c r="E3038">
        <f>-LOG(GO_Biological_Process_2021_table[[#This Row],[Adjusted P-value]],10)</f>
        <v>0.12314233006691507</v>
      </c>
      <c r="F3038">
        <v>0</v>
      </c>
      <c r="G3038">
        <v>0</v>
      </c>
      <c r="H3038">
        <v>1.0958385876418664</v>
      </c>
      <c r="I3038">
        <v>0.741414187106617</v>
      </c>
      <c r="J3038" s="1" t="s">
        <v>8838</v>
      </c>
    </row>
    <row r="3039" spans="1:10" x14ac:dyDescent="0.25">
      <c r="A3039" s="1" t="s">
        <v>8839</v>
      </c>
      <c r="B3039" s="1" t="s">
        <v>1707</v>
      </c>
      <c r="C3039">
        <v>0.50835643180845602</v>
      </c>
      <c r="D3039">
        <v>0.75310870915948092</v>
      </c>
      <c r="E3039">
        <f>-LOG(GO_Biological_Process_2021_table[[#This Row],[Adjusted P-value]],10)</f>
        <v>0.12314233006691507</v>
      </c>
      <c r="F3039">
        <v>0</v>
      </c>
      <c r="G3039">
        <v>0</v>
      </c>
      <c r="H3039">
        <v>1.0958385876418664</v>
      </c>
      <c r="I3039">
        <v>0.741414187106617</v>
      </c>
      <c r="J3039" s="1" t="s">
        <v>8840</v>
      </c>
    </row>
    <row r="3040" spans="1:10" x14ac:dyDescent="0.25">
      <c r="A3040" s="1" t="s">
        <v>8841</v>
      </c>
      <c r="B3040" s="1" t="s">
        <v>8842</v>
      </c>
      <c r="C3040">
        <v>0.50977190454512455</v>
      </c>
      <c r="D3040">
        <v>0.75310870915948092</v>
      </c>
      <c r="E3040">
        <f>-LOG(GO_Biological_Process_2021_table[[#This Row],[Adjusted P-value]],10)</f>
        <v>0.12314233006691507</v>
      </c>
      <c r="F3040">
        <v>0</v>
      </c>
      <c r="G3040">
        <v>0</v>
      </c>
      <c r="H3040">
        <v>1.042368029314096</v>
      </c>
      <c r="I3040">
        <v>0.70233913423909555</v>
      </c>
      <c r="J3040" s="1" t="s">
        <v>8843</v>
      </c>
    </row>
    <row r="3041" spans="1:10" x14ac:dyDescent="0.25">
      <c r="A3041" s="1" t="s">
        <v>8844</v>
      </c>
      <c r="B3041" s="1" t="s">
        <v>1710</v>
      </c>
      <c r="C3041">
        <v>0.51131008766906871</v>
      </c>
      <c r="D3041">
        <v>0.75310870915948092</v>
      </c>
      <c r="E3041">
        <f>-LOG(GO_Biological_Process_2021_table[[#This Row],[Adjusted P-value]],10)</f>
        <v>0.12314233006691507</v>
      </c>
      <c r="F3041">
        <v>0</v>
      </c>
      <c r="G3041">
        <v>0</v>
      </c>
      <c r="H3041">
        <v>1.5263421557986141</v>
      </c>
      <c r="I3041">
        <v>1.0238383376367779</v>
      </c>
      <c r="J3041" s="1" t="s">
        <v>1615</v>
      </c>
    </row>
    <row r="3042" spans="1:10" x14ac:dyDescent="0.25">
      <c r="A3042" s="1" t="s">
        <v>8845</v>
      </c>
      <c r="B3042" s="1" t="s">
        <v>1710</v>
      </c>
      <c r="C3042">
        <v>0.51131008766906871</v>
      </c>
      <c r="D3042">
        <v>0.75310870915948092</v>
      </c>
      <c r="E3042">
        <f>-LOG(GO_Biological_Process_2021_table[[#This Row],[Adjusted P-value]],10)</f>
        <v>0.12314233006691507</v>
      </c>
      <c r="F3042">
        <v>0</v>
      </c>
      <c r="G3042">
        <v>0</v>
      </c>
      <c r="H3042">
        <v>1.5263421557986141</v>
      </c>
      <c r="I3042">
        <v>1.0238383376367779</v>
      </c>
      <c r="J3042" s="1" t="s">
        <v>1500</v>
      </c>
    </row>
    <row r="3043" spans="1:10" x14ac:dyDescent="0.25">
      <c r="A3043" s="1" t="s">
        <v>8846</v>
      </c>
      <c r="B3043" s="1" t="s">
        <v>1710</v>
      </c>
      <c r="C3043">
        <v>0.51131008766906871</v>
      </c>
      <c r="D3043">
        <v>0.75310870915948092</v>
      </c>
      <c r="E3043">
        <f>-LOG(GO_Biological_Process_2021_table[[#This Row],[Adjusted P-value]],10)</f>
        <v>0.12314233006691507</v>
      </c>
      <c r="F3043">
        <v>0</v>
      </c>
      <c r="G3043">
        <v>0</v>
      </c>
      <c r="H3043">
        <v>1.5263421557986141</v>
      </c>
      <c r="I3043">
        <v>1.0238383376367779</v>
      </c>
      <c r="J3043" s="1" t="s">
        <v>7420</v>
      </c>
    </row>
    <row r="3044" spans="1:10" x14ac:dyDescent="0.25">
      <c r="A3044" s="1" t="s">
        <v>8847</v>
      </c>
      <c r="B3044" s="1" t="s">
        <v>1710</v>
      </c>
      <c r="C3044">
        <v>0.51131008766906871</v>
      </c>
      <c r="D3044">
        <v>0.75310870915948092</v>
      </c>
      <c r="E3044">
        <f>-LOG(GO_Biological_Process_2021_table[[#This Row],[Adjusted P-value]],10)</f>
        <v>0.12314233006691507</v>
      </c>
      <c r="F3044">
        <v>0</v>
      </c>
      <c r="G3044">
        <v>0</v>
      </c>
      <c r="H3044">
        <v>1.5263421557986141</v>
      </c>
      <c r="I3044">
        <v>1.0238383376367779</v>
      </c>
      <c r="J3044" s="1" t="s">
        <v>8848</v>
      </c>
    </row>
    <row r="3045" spans="1:10" x14ac:dyDescent="0.25">
      <c r="A3045" s="1" t="s">
        <v>8849</v>
      </c>
      <c r="B3045" s="1" t="s">
        <v>1710</v>
      </c>
      <c r="C3045">
        <v>0.51131008766906871</v>
      </c>
      <c r="D3045">
        <v>0.75310870915948092</v>
      </c>
      <c r="E3045">
        <f>-LOG(GO_Biological_Process_2021_table[[#This Row],[Adjusted P-value]],10)</f>
        <v>0.12314233006691507</v>
      </c>
      <c r="F3045">
        <v>0</v>
      </c>
      <c r="G3045">
        <v>0</v>
      </c>
      <c r="H3045">
        <v>1.5263421557986141</v>
      </c>
      <c r="I3045">
        <v>1.0238383376367779</v>
      </c>
      <c r="J3045" s="1" t="s">
        <v>8441</v>
      </c>
    </row>
    <row r="3046" spans="1:10" x14ac:dyDescent="0.25">
      <c r="A3046" s="1" t="s">
        <v>8850</v>
      </c>
      <c r="B3046" s="1" t="s">
        <v>1710</v>
      </c>
      <c r="C3046">
        <v>0.51131008766906871</v>
      </c>
      <c r="D3046">
        <v>0.75310870915948092</v>
      </c>
      <c r="E3046">
        <f>-LOG(GO_Biological_Process_2021_table[[#This Row],[Adjusted P-value]],10)</f>
        <v>0.12314233006691507</v>
      </c>
      <c r="F3046">
        <v>0</v>
      </c>
      <c r="G3046">
        <v>0</v>
      </c>
      <c r="H3046">
        <v>1.5263421557986141</v>
      </c>
      <c r="I3046">
        <v>1.0238383376367779</v>
      </c>
      <c r="J3046" s="1" t="s">
        <v>8851</v>
      </c>
    </row>
    <row r="3047" spans="1:10" x14ac:dyDescent="0.25">
      <c r="A3047" s="1" t="s">
        <v>8852</v>
      </c>
      <c r="B3047" s="1" t="s">
        <v>1710</v>
      </c>
      <c r="C3047">
        <v>0.51131008766906871</v>
      </c>
      <c r="D3047">
        <v>0.75310870915948092</v>
      </c>
      <c r="E3047">
        <f>-LOG(GO_Biological_Process_2021_table[[#This Row],[Adjusted P-value]],10)</f>
        <v>0.12314233006691507</v>
      </c>
      <c r="F3047">
        <v>0</v>
      </c>
      <c r="G3047">
        <v>0</v>
      </c>
      <c r="H3047">
        <v>1.5263421557986141</v>
      </c>
      <c r="I3047">
        <v>1.0238383376367779</v>
      </c>
      <c r="J3047" s="1" t="s">
        <v>1308</v>
      </c>
    </row>
    <row r="3048" spans="1:10" x14ac:dyDescent="0.25">
      <c r="A3048" s="1" t="s">
        <v>8853</v>
      </c>
      <c r="B3048" s="1" t="s">
        <v>1710</v>
      </c>
      <c r="C3048">
        <v>0.51131008766906871</v>
      </c>
      <c r="D3048">
        <v>0.75310870915948092</v>
      </c>
      <c r="E3048">
        <f>-LOG(GO_Biological_Process_2021_table[[#This Row],[Adjusted P-value]],10)</f>
        <v>0.12314233006691507</v>
      </c>
      <c r="F3048">
        <v>0</v>
      </c>
      <c r="G3048">
        <v>0</v>
      </c>
      <c r="H3048">
        <v>1.5263421557986141</v>
      </c>
      <c r="I3048">
        <v>1.0238383376367779</v>
      </c>
      <c r="J3048" s="1" t="s">
        <v>1963</v>
      </c>
    </row>
    <row r="3049" spans="1:10" x14ac:dyDescent="0.25">
      <c r="A3049" s="1" t="s">
        <v>8854</v>
      </c>
      <c r="B3049" s="1" t="s">
        <v>1710</v>
      </c>
      <c r="C3049">
        <v>0.51131008766906871</v>
      </c>
      <c r="D3049">
        <v>0.75310870915948092</v>
      </c>
      <c r="E3049">
        <f>-LOG(GO_Biological_Process_2021_table[[#This Row],[Adjusted P-value]],10)</f>
        <v>0.12314233006691507</v>
      </c>
      <c r="F3049">
        <v>0</v>
      </c>
      <c r="G3049">
        <v>0</v>
      </c>
      <c r="H3049">
        <v>1.5263421557986141</v>
      </c>
      <c r="I3049">
        <v>1.0238383376367779</v>
      </c>
      <c r="J3049" s="1" t="s">
        <v>2044</v>
      </c>
    </row>
    <row r="3050" spans="1:10" x14ac:dyDescent="0.25">
      <c r="A3050" s="1" t="s">
        <v>8855</v>
      </c>
      <c r="B3050" s="1" t="s">
        <v>1710</v>
      </c>
      <c r="C3050">
        <v>0.51131008766906871</v>
      </c>
      <c r="D3050">
        <v>0.75310870915948092</v>
      </c>
      <c r="E3050">
        <f>-LOG(GO_Biological_Process_2021_table[[#This Row],[Adjusted P-value]],10)</f>
        <v>0.12314233006691507</v>
      </c>
      <c r="F3050">
        <v>0</v>
      </c>
      <c r="G3050">
        <v>0</v>
      </c>
      <c r="H3050">
        <v>1.5263421557986141</v>
      </c>
      <c r="I3050">
        <v>1.0238383376367779</v>
      </c>
      <c r="J3050" s="1" t="s">
        <v>8856</v>
      </c>
    </row>
    <row r="3051" spans="1:10" x14ac:dyDescent="0.25">
      <c r="A3051" s="1" t="s">
        <v>8857</v>
      </c>
      <c r="B3051" s="1" t="s">
        <v>1710</v>
      </c>
      <c r="C3051">
        <v>0.51131008766906871</v>
      </c>
      <c r="D3051">
        <v>0.75310870915948092</v>
      </c>
      <c r="E3051">
        <f>-LOG(GO_Biological_Process_2021_table[[#This Row],[Adjusted P-value]],10)</f>
        <v>0.12314233006691507</v>
      </c>
      <c r="F3051">
        <v>0</v>
      </c>
      <c r="G3051">
        <v>0</v>
      </c>
      <c r="H3051">
        <v>1.5263421557986141</v>
      </c>
      <c r="I3051">
        <v>1.0238383376367779</v>
      </c>
      <c r="J3051" s="1" t="s">
        <v>8858</v>
      </c>
    </row>
    <row r="3052" spans="1:10" x14ac:dyDescent="0.25">
      <c r="A3052" s="1" t="s">
        <v>8859</v>
      </c>
      <c r="B3052" s="1" t="s">
        <v>1710</v>
      </c>
      <c r="C3052">
        <v>0.51131008766906871</v>
      </c>
      <c r="D3052">
        <v>0.75310870915948092</v>
      </c>
      <c r="E3052">
        <f>-LOG(GO_Biological_Process_2021_table[[#This Row],[Adjusted P-value]],10)</f>
        <v>0.12314233006691507</v>
      </c>
      <c r="F3052">
        <v>0</v>
      </c>
      <c r="G3052">
        <v>0</v>
      </c>
      <c r="H3052">
        <v>1.5263421557986141</v>
      </c>
      <c r="I3052">
        <v>1.0238383376367779</v>
      </c>
      <c r="J3052" s="1" t="s">
        <v>7480</v>
      </c>
    </row>
    <row r="3053" spans="1:10" x14ac:dyDescent="0.25">
      <c r="A3053" s="1" t="s">
        <v>8860</v>
      </c>
      <c r="B3053" s="1" t="s">
        <v>1710</v>
      </c>
      <c r="C3053">
        <v>0.51131008766906871</v>
      </c>
      <c r="D3053">
        <v>0.75310870915948092</v>
      </c>
      <c r="E3053">
        <f>-LOG(GO_Biological_Process_2021_table[[#This Row],[Adjusted P-value]],10)</f>
        <v>0.12314233006691507</v>
      </c>
      <c r="F3053">
        <v>0</v>
      </c>
      <c r="G3053">
        <v>0</v>
      </c>
      <c r="H3053">
        <v>1.5263421557986141</v>
      </c>
      <c r="I3053">
        <v>1.0238383376367779</v>
      </c>
      <c r="J3053" s="1" t="s">
        <v>8596</v>
      </c>
    </row>
    <row r="3054" spans="1:10" x14ac:dyDescent="0.25">
      <c r="A3054" s="1" t="s">
        <v>8861</v>
      </c>
      <c r="B3054" s="1" t="s">
        <v>1710</v>
      </c>
      <c r="C3054">
        <v>0.51131008766906871</v>
      </c>
      <c r="D3054">
        <v>0.75310870915948092</v>
      </c>
      <c r="E3054">
        <f>-LOG(GO_Biological_Process_2021_table[[#This Row],[Adjusted P-value]],10)</f>
        <v>0.12314233006691507</v>
      </c>
      <c r="F3054">
        <v>0</v>
      </c>
      <c r="G3054">
        <v>0</v>
      </c>
      <c r="H3054">
        <v>1.5263421557986141</v>
      </c>
      <c r="I3054">
        <v>1.0238383376367779</v>
      </c>
      <c r="J3054" s="1" t="s">
        <v>7543</v>
      </c>
    </row>
    <row r="3055" spans="1:10" x14ac:dyDescent="0.25">
      <c r="A3055" s="1" t="s">
        <v>8862</v>
      </c>
      <c r="B3055" s="1" t="s">
        <v>1710</v>
      </c>
      <c r="C3055">
        <v>0.51131008766906871</v>
      </c>
      <c r="D3055">
        <v>0.75310870915948092</v>
      </c>
      <c r="E3055">
        <f>-LOG(GO_Biological_Process_2021_table[[#This Row],[Adjusted P-value]],10)</f>
        <v>0.12314233006691507</v>
      </c>
      <c r="F3055">
        <v>0</v>
      </c>
      <c r="G3055">
        <v>0</v>
      </c>
      <c r="H3055">
        <v>1.5263421557986141</v>
      </c>
      <c r="I3055">
        <v>1.0238383376367779</v>
      </c>
      <c r="J3055" s="1" t="s">
        <v>7543</v>
      </c>
    </row>
    <row r="3056" spans="1:10" x14ac:dyDescent="0.25">
      <c r="A3056" s="1" t="s">
        <v>8863</v>
      </c>
      <c r="B3056" s="1" t="s">
        <v>1710</v>
      </c>
      <c r="C3056">
        <v>0.51131008766906871</v>
      </c>
      <c r="D3056">
        <v>0.75310870915948092</v>
      </c>
      <c r="E3056">
        <f>-LOG(GO_Biological_Process_2021_table[[#This Row],[Adjusted P-value]],10)</f>
        <v>0.12314233006691507</v>
      </c>
      <c r="F3056">
        <v>0</v>
      </c>
      <c r="G3056">
        <v>0</v>
      </c>
      <c r="H3056">
        <v>1.5263421557986141</v>
      </c>
      <c r="I3056">
        <v>1.0238383376367779</v>
      </c>
      <c r="J3056" s="1" t="s">
        <v>8864</v>
      </c>
    </row>
    <row r="3057" spans="1:10" x14ac:dyDescent="0.25">
      <c r="A3057" s="1" t="s">
        <v>8865</v>
      </c>
      <c r="B3057" s="1" t="s">
        <v>1710</v>
      </c>
      <c r="C3057">
        <v>0.51131008766906871</v>
      </c>
      <c r="D3057">
        <v>0.75310870915948092</v>
      </c>
      <c r="E3057">
        <f>-LOG(GO_Biological_Process_2021_table[[#This Row],[Adjusted P-value]],10)</f>
        <v>0.12314233006691507</v>
      </c>
      <c r="F3057">
        <v>0</v>
      </c>
      <c r="G3057">
        <v>0</v>
      </c>
      <c r="H3057">
        <v>1.5263421557986141</v>
      </c>
      <c r="I3057">
        <v>1.0238383376367779</v>
      </c>
      <c r="J3057" s="1" t="s">
        <v>1751</v>
      </c>
    </row>
    <row r="3058" spans="1:10" x14ac:dyDescent="0.25">
      <c r="A3058" s="1" t="s">
        <v>8866</v>
      </c>
      <c r="B3058" s="1" t="s">
        <v>1710</v>
      </c>
      <c r="C3058">
        <v>0.51131008766906871</v>
      </c>
      <c r="D3058">
        <v>0.75310870915948092</v>
      </c>
      <c r="E3058">
        <f>-LOG(GO_Biological_Process_2021_table[[#This Row],[Adjusted P-value]],10)</f>
        <v>0.12314233006691507</v>
      </c>
      <c r="F3058">
        <v>0</v>
      </c>
      <c r="G3058">
        <v>0</v>
      </c>
      <c r="H3058">
        <v>1.5263421557986141</v>
      </c>
      <c r="I3058">
        <v>1.0238383376367779</v>
      </c>
      <c r="J3058" s="1" t="s">
        <v>8867</v>
      </c>
    </row>
    <row r="3059" spans="1:10" x14ac:dyDescent="0.25">
      <c r="A3059" s="1" t="s">
        <v>8868</v>
      </c>
      <c r="B3059" s="1" t="s">
        <v>1710</v>
      </c>
      <c r="C3059">
        <v>0.51131008766906871</v>
      </c>
      <c r="D3059">
        <v>0.75310870915948092</v>
      </c>
      <c r="E3059">
        <f>-LOG(GO_Biological_Process_2021_table[[#This Row],[Adjusted P-value]],10)</f>
        <v>0.12314233006691507</v>
      </c>
      <c r="F3059">
        <v>0</v>
      </c>
      <c r="G3059">
        <v>0</v>
      </c>
      <c r="H3059">
        <v>1.5263421557986141</v>
      </c>
      <c r="I3059">
        <v>1.0238383376367779</v>
      </c>
      <c r="J3059" s="1" t="s">
        <v>7456</v>
      </c>
    </row>
    <row r="3060" spans="1:10" x14ac:dyDescent="0.25">
      <c r="A3060" s="1" t="s">
        <v>8869</v>
      </c>
      <c r="B3060" s="1" t="s">
        <v>1710</v>
      </c>
      <c r="C3060">
        <v>0.51131008766906871</v>
      </c>
      <c r="D3060">
        <v>0.75310870915948092</v>
      </c>
      <c r="E3060">
        <f>-LOG(GO_Biological_Process_2021_table[[#This Row],[Adjusted P-value]],10)</f>
        <v>0.12314233006691507</v>
      </c>
      <c r="F3060">
        <v>0</v>
      </c>
      <c r="G3060">
        <v>0</v>
      </c>
      <c r="H3060">
        <v>1.5263421557986141</v>
      </c>
      <c r="I3060">
        <v>1.0238383376367779</v>
      </c>
      <c r="J3060" s="1" t="s">
        <v>1734</v>
      </c>
    </row>
    <row r="3061" spans="1:10" x14ac:dyDescent="0.25">
      <c r="A3061" s="1" t="s">
        <v>8870</v>
      </c>
      <c r="B3061" s="1" t="s">
        <v>1710</v>
      </c>
      <c r="C3061">
        <v>0.51131008766906871</v>
      </c>
      <c r="D3061">
        <v>0.75310870915948092</v>
      </c>
      <c r="E3061">
        <f>-LOG(GO_Biological_Process_2021_table[[#This Row],[Adjusted P-value]],10)</f>
        <v>0.12314233006691507</v>
      </c>
      <c r="F3061">
        <v>0</v>
      </c>
      <c r="G3061">
        <v>0</v>
      </c>
      <c r="H3061">
        <v>1.5263421557986141</v>
      </c>
      <c r="I3061">
        <v>1.0238383376367779</v>
      </c>
      <c r="J3061" s="1" t="s">
        <v>7484</v>
      </c>
    </row>
    <row r="3062" spans="1:10" x14ac:dyDescent="0.25">
      <c r="A3062" s="1" t="s">
        <v>8871</v>
      </c>
      <c r="B3062" s="1" t="s">
        <v>1710</v>
      </c>
      <c r="C3062">
        <v>0.51131008766906871</v>
      </c>
      <c r="D3062">
        <v>0.75310870915948092</v>
      </c>
      <c r="E3062">
        <f>-LOG(GO_Biological_Process_2021_table[[#This Row],[Adjusted P-value]],10)</f>
        <v>0.12314233006691507</v>
      </c>
      <c r="F3062">
        <v>0</v>
      </c>
      <c r="G3062">
        <v>0</v>
      </c>
      <c r="H3062">
        <v>1.5263421557986141</v>
      </c>
      <c r="I3062">
        <v>1.0238383376367779</v>
      </c>
      <c r="J3062" s="1" t="s">
        <v>7995</v>
      </c>
    </row>
    <row r="3063" spans="1:10" x14ac:dyDescent="0.25">
      <c r="A3063" s="1" t="s">
        <v>8872</v>
      </c>
      <c r="B3063" s="1" t="s">
        <v>1710</v>
      </c>
      <c r="C3063">
        <v>0.51131008766906871</v>
      </c>
      <c r="D3063">
        <v>0.75310870915948092</v>
      </c>
      <c r="E3063">
        <f>-LOG(GO_Biological_Process_2021_table[[#This Row],[Adjusted P-value]],10)</f>
        <v>0.12314233006691507</v>
      </c>
      <c r="F3063">
        <v>0</v>
      </c>
      <c r="G3063">
        <v>0</v>
      </c>
      <c r="H3063">
        <v>1.5263421557986141</v>
      </c>
      <c r="I3063">
        <v>1.0238383376367779</v>
      </c>
      <c r="J3063" s="1" t="s">
        <v>7992</v>
      </c>
    </row>
    <row r="3064" spans="1:10" x14ac:dyDescent="0.25">
      <c r="A3064" s="1" t="s">
        <v>8873</v>
      </c>
      <c r="B3064" s="1" t="s">
        <v>1710</v>
      </c>
      <c r="C3064">
        <v>0.51131008766906871</v>
      </c>
      <c r="D3064">
        <v>0.75310870915948092</v>
      </c>
      <c r="E3064">
        <f>-LOG(GO_Biological_Process_2021_table[[#This Row],[Adjusted P-value]],10)</f>
        <v>0.12314233006691507</v>
      </c>
      <c r="F3064">
        <v>0</v>
      </c>
      <c r="G3064">
        <v>0</v>
      </c>
      <c r="H3064">
        <v>1.5263421557986141</v>
      </c>
      <c r="I3064">
        <v>1.0238383376367779</v>
      </c>
      <c r="J3064" s="1" t="s">
        <v>1746</v>
      </c>
    </row>
    <row r="3065" spans="1:10" x14ac:dyDescent="0.25">
      <c r="A3065" s="1" t="s">
        <v>8874</v>
      </c>
      <c r="B3065" s="1" t="s">
        <v>1710</v>
      </c>
      <c r="C3065">
        <v>0.51131008766906871</v>
      </c>
      <c r="D3065">
        <v>0.75310870915948092</v>
      </c>
      <c r="E3065">
        <f>-LOG(GO_Biological_Process_2021_table[[#This Row],[Adjusted P-value]],10)</f>
        <v>0.12314233006691507</v>
      </c>
      <c r="F3065">
        <v>0</v>
      </c>
      <c r="G3065">
        <v>0</v>
      </c>
      <c r="H3065">
        <v>1.5263421557986141</v>
      </c>
      <c r="I3065">
        <v>1.0238383376367779</v>
      </c>
      <c r="J3065" s="1" t="s">
        <v>8003</v>
      </c>
    </row>
    <row r="3066" spans="1:10" x14ac:dyDescent="0.25">
      <c r="A3066" s="1" t="s">
        <v>8875</v>
      </c>
      <c r="B3066" s="1" t="s">
        <v>1710</v>
      </c>
      <c r="C3066">
        <v>0.51131008766906871</v>
      </c>
      <c r="D3066">
        <v>0.75310870915948092</v>
      </c>
      <c r="E3066">
        <f>-LOG(GO_Biological_Process_2021_table[[#This Row],[Adjusted P-value]],10)</f>
        <v>0.12314233006691507</v>
      </c>
      <c r="F3066">
        <v>0</v>
      </c>
      <c r="G3066">
        <v>0</v>
      </c>
      <c r="H3066">
        <v>1.5263421557986141</v>
      </c>
      <c r="I3066">
        <v>1.0238383376367779</v>
      </c>
      <c r="J3066" s="1" t="s">
        <v>8003</v>
      </c>
    </row>
    <row r="3067" spans="1:10" x14ac:dyDescent="0.25">
      <c r="A3067" s="1" t="s">
        <v>8876</v>
      </c>
      <c r="B3067" s="1" t="s">
        <v>1710</v>
      </c>
      <c r="C3067">
        <v>0.51131008766906871</v>
      </c>
      <c r="D3067">
        <v>0.75310870915948092</v>
      </c>
      <c r="E3067">
        <f>-LOG(GO_Biological_Process_2021_table[[#This Row],[Adjusted P-value]],10)</f>
        <v>0.12314233006691507</v>
      </c>
      <c r="F3067">
        <v>0</v>
      </c>
      <c r="G3067">
        <v>0</v>
      </c>
      <c r="H3067">
        <v>1.5263421557986141</v>
      </c>
      <c r="I3067">
        <v>1.0238383376367779</v>
      </c>
      <c r="J3067" s="1" t="s">
        <v>8877</v>
      </c>
    </row>
    <row r="3068" spans="1:10" x14ac:dyDescent="0.25">
      <c r="A3068" s="1" t="s">
        <v>8878</v>
      </c>
      <c r="B3068" s="1" t="s">
        <v>1710</v>
      </c>
      <c r="C3068">
        <v>0.51131008766906871</v>
      </c>
      <c r="D3068">
        <v>0.75310870915948092</v>
      </c>
      <c r="E3068">
        <f>-LOG(GO_Biological_Process_2021_table[[#This Row],[Adjusted P-value]],10)</f>
        <v>0.12314233006691507</v>
      </c>
      <c r="F3068">
        <v>0</v>
      </c>
      <c r="G3068">
        <v>0</v>
      </c>
      <c r="H3068">
        <v>1.5263421557986141</v>
      </c>
      <c r="I3068">
        <v>1.0238383376367779</v>
      </c>
      <c r="J3068" s="1" t="s">
        <v>8497</v>
      </c>
    </row>
    <row r="3069" spans="1:10" x14ac:dyDescent="0.25">
      <c r="A3069" s="1" t="s">
        <v>8879</v>
      </c>
      <c r="B3069" s="1" t="s">
        <v>1710</v>
      </c>
      <c r="C3069">
        <v>0.51131008766906871</v>
      </c>
      <c r="D3069">
        <v>0.75310870915948092</v>
      </c>
      <c r="E3069">
        <f>-LOG(GO_Biological_Process_2021_table[[#This Row],[Adjusted P-value]],10)</f>
        <v>0.12314233006691507</v>
      </c>
      <c r="F3069">
        <v>0</v>
      </c>
      <c r="G3069">
        <v>0</v>
      </c>
      <c r="H3069">
        <v>1.5263421557986141</v>
      </c>
      <c r="I3069">
        <v>1.0238383376367779</v>
      </c>
      <c r="J3069" s="1" t="s">
        <v>8880</v>
      </c>
    </row>
    <row r="3070" spans="1:10" x14ac:dyDescent="0.25">
      <c r="A3070" s="1" t="s">
        <v>8881</v>
      </c>
      <c r="B3070" s="1" t="s">
        <v>1710</v>
      </c>
      <c r="C3070">
        <v>0.51131008766906871</v>
      </c>
      <c r="D3070">
        <v>0.75310870915948092</v>
      </c>
      <c r="E3070">
        <f>-LOG(GO_Biological_Process_2021_table[[#This Row],[Adjusted P-value]],10)</f>
        <v>0.12314233006691507</v>
      </c>
      <c r="F3070">
        <v>0</v>
      </c>
      <c r="G3070">
        <v>0</v>
      </c>
      <c r="H3070">
        <v>1.5263421557986141</v>
      </c>
      <c r="I3070">
        <v>1.0238383376367779</v>
      </c>
      <c r="J3070" s="1" t="s">
        <v>1963</v>
      </c>
    </row>
    <row r="3071" spans="1:10" x14ac:dyDescent="0.25">
      <c r="A3071" s="1" t="s">
        <v>8882</v>
      </c>
      <c r="B3071" s="1" t="s">
        <v>1710</v>
      </c>
      <c r="C3071">
        <v>0.51131008766906871</v>
      </c>
      <c r="D3071">
        <v>0.75310870915948092</v>
      </c>
      <c r="E3071">
        <f>-LOG(GO_Biological_Process_2021_table[[#This Row],[Adjusted P-value]],10)</f>
        <v>0.12314233006691507</v>
      </c>
      <c r="F3071">
        <v>0</v>
      </c>
      <c r="G3071">
        <v>0</v>
      </c>
      <c r="H3071">
        <v>1.5263421557986141</v>
      </c>
      <c r="I3071">
        <v>1.0238383376367779</v>
      </c>
      <c r="J3071" s="1" t="s">
        <v>8883</v>
      </c>
    </row>
    <row r="3072" spans="1:10" x14ac:dyDescent="0.25">
      <c r="A3072" s="1" t="s">
        <v>8884</v>
      </c>
      <c r="B3072" s="1" t="s">
        <v>1710</v>
      </c>
      <c r="C3072">
        <v>0.51131008766906871</v>
      </c>
      <c r="D3072">
        <v>0.75310870915948092</v>
      </c>
      <c r="E3072">
        <f>-LOG(GO_Biological_Process_2021_table[[#This Row],[Adjusted P-value]],10)</f>
        <v>0.12314233006691507</v>
      </c>
      <c r="F3072">
        <v>0</v>
      </c>
      <c r="G3072">
        <v>0</v>
      </c>
      <c r="H3072">
        <v>1.5263421557986141</v>
      </c>
      <c r="I3072">
        <v>1.0238383376367779</v>
      </c>
      <c r="J3072" s="1" t="s">
        <v>7438</v>
      </c>
    </row>
    <row r="3073" spans="1:10" x14ac:dyDescent="0.25">
      <c r="A3073" s="1" t="s">
        <v>8885</v>
      </c>
      <c r="B3073" s="1" t="s">
        <v>1710</v>
      </c>
      <c r="C3073">
        <v>0.51131008766906871</v>
      </c>
      <c r="D3073">
        <v>0.75310870915948092</v>
      </c>
      <c r="E3073">
        <f>-LOG(GO_Biological_Process_2021_table[[#This Row],[Adjusted P-value]],10)</f>
        <v>0.12314233006691507</v>
      </c>
      <c r="F3073">
        <v>0</v>
      </c>
      <c r="G3073">
        <v>0</v>
      </c>
      <c r="H3073">
        <v>1.5263421557986141</v>
      </c>
      <c r="I3073">
        <v>1.0238383376367779</v>
      </c>
      <c r="J3073" s="1" t="s">
        <v>7384</v>
      </c>
    </row>
    <row r="3074" spans="1:10" x14ac:dyDescent="0.25">
      <c r="A3074" s="1" t="s">
        <v>8886</v>
      </c>
      <c r="B3074" s="1" t="s">
        <v>1710</v>
      </c>
      <c r="C3074">
        <v>0.51131008766906871</v>
      </c>
      <c r="D3074">
        <v>0.75310870915948092</v>
      </c>
      <c r="E3074">
        <f>-LOG(GO_Biological_Process_2021_table[[#This Row],[Adjusted P-value]],10)</f>
        <v>0.12314233006691507</v>
      </c>
      <c r="F3074">
        <v>0</v>
      </c>
      <c r="G3074">
        <v>0</v>
      </c>
      <c r="H3074">
        <v>1.5263421557986141</v>
      </c>
      <c r="I3074">
        <v>1.0238383376367779</v>
      </c>
      <c r="J3074" s="1" t="s">
        <v>7556</v>
      </c>
    </row>
    <row r="3075" spans="1:10" x14ac:dyDescent="0.25">
      <c r="A3075" s="1" t="s">
        <v>8887</v>
      </c>
      <c r="B3075" s="1" t="s">
        <v>1710</v>
      </c>
      <c r="C3075">
        <v>0.51131008766906871</v>
      </c>
      <c r="D3075">
        <v>0.75310870915948092</v>
      </c>
      <c r="E3075">
        <f>-LOG(GO_Biological_Process_2021_table[[#This Row],[Adjusted P-value]],10)</f>
        <v>0.12314233006691507</v>
      </c>
      <c r="F3075">
        <v>0</v>
      </c>
      <c r="G3075">
        <v>0</v>
      </c>
      <c r="H3075">
        <v>1.5263421557986141</v>
      </c>
      <c r="I3075">
        <v>1.0238383376367779</v>
      </c>
      <c r="J3075" s="1" t="s">
        <v>1490</v>
      </c>
    </row>
    <row r="3076" spans="1:10" x14ac:dyDescent="0.25">
      <c r="A3076" s="1" t="s">
        <v>8888</v>
      </c>
      <c r="B3076" s="1" t="s">
        <v>1710</v>
      </c>
      <c r="C3076">
        <v>0.51131008766906871</v>
      </c>
      <c r="D3076">
        <v>0.75310870915948092</v>
      </c>
      <c r="E3076">
        <f>-LOG(GO_Biological_Process_2021_table[[#This Row],[Adjusted P-value]],10)</f>
        <v>0.12314233006691507</v>
      </c>
      <c r="F3076">
        <v>0</v>
      </c>
      <c r="G3076">
        <v>0</v>
      </c>
      <c r="H3076">
        <v>1.5263421557986141</v>
      </c>
      <c r="I3076">
        <v>1.0238383376367779</v>
      </c>
      <c r="J3076" s="1" t="s">
        <v>8889</v>
      </c>
    </row>
    <row r="3077" spans="1:10" x14ac:dyDescent="0.25">
      <c r="A3077" s="1" t="s">
        <v>8890</v>
      </c>
      <c r="B3077" s="1" t="s">
        <v>1710</v>
      </c>
      <c r="C3077">
        <v>0.51131008766906871</v>
      </c>
      <c r="D3077">
        <v>0.75310870915948092</v>
      </c>
      <c r="E3077">
        <f>-LOG(GO_Biological_Process_2021_table[[#This Row],[Adjusted P-value]],10)</f>
        <v>0.12314233006691507</v>
      </c>
      <c r="F3077">
        <v>0</v>
      </c>
      <c r="G3077">
        <v>0</v>
      </c>
      <c r="H3077">
        <v>1.5263421557986141</v>
      </c>
      <c r="I3077">
        <v>1.0238383376367779</v>
      </c>
      <c r="J3077" s="1" t="s">
        <v>7443</v>
      </c>
    </row>
    <row r="3078" spans="1:10" x14ac:dyDescent="0.25">
      <c r="A3078" s="1" t="s">
        <v>8891</v>
      </c>
      <c r="B3078" s="1" t="s">
        <v>1710</v>
      </c>
      <c r="C3078">
        <v>0.51131008766906871</v>
      </c>
      <c r="D3078">
        <v>0.75310870915948092</v>
      </c>
      <c r="E3078">
        <f>-LOG(GO_Biological_Process_2021_table[[#This Row],[Adjusted P-value]],10)</f>
        <v>0.12314233006691507</v>
      </c>
      <c r="F3078">
        <v>0</v>
      </c>
      <c r="G3078">
        <v>0</v>
      </c>
      <c r="H3078">
        <v>1.5263421557986141</v>
      </c>
      <c r="I3078">
        <v>1.0238383376367779</v>
      </c>
      <c r="J3078" s="1" t="s">
        <v>8880</v>
      </c>
    </row>
    <row r="3079" spans="1:10" x14ac:dyDescent="0.25">
      <c r="A3079" s="1" t="s">
        <v>8892</v>
      </c>
      <c r="B3079" s="1" t="s">
        <v>1710</v>
      </c>
      <c r="C3079">
        <v>0.51131008766906871</v>
      </c>
      <c r="D3079">
        <v>0.75310870915948092</v>
      </c>
      <c r="E3079">
        <f>-LOG(GO_Biological_Process_2021_table[[#This Row],[Adjusted P-value]],10)</f>
        <v>0.12314233006691507</v>
      </c>
      <c r="F3079">
        <v>0</v>
      </c>
      <c r="G3079">
        <v>0</v>
      </c>
      <c r="H3079">
        <v>1.5263421557986141</v>
      </c>
      <c r="I3079">
        <v>1.0238383376367779</v>
      </c>
      <c r="J3079" s="1" t="s">
        <v>8893</v>
      </c>
    </row>
    <row r="3080" spans="1:10" x14ac:dyDescent="0.25">
      <c r="A3080" s="1" t="s">
        <v>8894</v>
      </c>
      <c r="B3080" s="1" t="s">
        <v>1710</v>
      </c>
      <c r="C3080">
        <v>0.51131008766906871</v>
      </c>
      <c r="D3080">
        <v>0.75310870915948092</v>
      </c>
      <c r="E3080">
        <f>-LOG(GO_Biological_Process_2021_table[[#This Row],[Adjusted P-value]],10)</f>
        <v>0.12314233006691507</v>
      </c>
      <c r="F3080">
        <v>0</v>
      </c>
      <c r="G3080">
        <v>0</v>
      </c>
      <c r="H3080">
        <v>1.5263421557986141</v>
      </c>
      <c r="I3080">
        <v>1.0238383376367779</v>
      </c>
      <c r="J3080" s="1" t="s">
        <v>8031</v>
      </c>
    </row>
    <row r="3081" spans="1:10" x14ac:dyDescent="0.25">
      <c r="A3081" s="1" t="s">
        <v>8895</v>
      </c>
      <c r="B3081" s="1" t="s">
        <v>1710</v>
      </c>
      <c r="C3081">
        <v>0.51131008766906871</v>
      </c>
      <c r="D3081">
        <v>0.75310870915948092</v>
      </c>
      <c r="E3081">
        <f>-LOG(GO_Biological_Process_2021_table[[#This Row],[Adjusted P-value]],10)</f>
        <v>0.12314233006691507</v>
      </c>
      <c r="F3081">
        <v>0</v>
      </c>
      <c r="G3081">
        <v>0</v>
      </c>
      <c r="H3081">
        <v>1.5263421557986141</v>
      </c>
      <c r="I3081">
        <v>1.0238383376367779</v>
      </c>
      <c r="J3081" s="1" t="s">
        <v>7352</v>
      </c>
    </row>
    <row r="3082" spans="1:10" x14ac:dyDescent="0.25">
      <c r="A3082" s="1" t="s">
        <v>8896</v>
      </c>
      <c r="B3082" s="1" t="s">
        <v>1710</v>
      </c>
      <c r="C3082">
        <v>0.51131008766906871</v>
      </c>
      <c r="D3082">
        <v>0.75310870915948092</v>
      </c>
      <c r="E3082">
        <f>-LOG(GO_Biological_Process_2021_table[[#This Row],[Adjusted P-value]],10)</f>
        <v>0.12314233006691507</v>
      </c>
      <c r="F3082">
        <v>0</v>
      </c>
      <c r="G3082">
        <v>0</v>
      </c>
      <c r="H3082">
        <v>1.5263421557986141</v>
      </c>
      <c r="I3082">
        <v>1.0238383376367779</v>
      </c>
      <c r="J3082" s="1" t="s">
        <v>7408</v>
      </c>
    </row>
    <row r="3083" spans="1:10" x14ac:dyDescent="0.25">
      <c r="A3083" s="1" t="s">
        <v>8897</v>
      </c>
      <c r="B3083" s="1" t="s">
        <v>1710</v>
      </c>
      <c r="C3083">
        <v>0.51131008766906871</v>
      </c>
      <c r="D3083">
        <v>0.75310870915948092</v>
      </c>
      <c r="E3083">
        <f>-LOG(GO_Biological_Process_2021_table[[#This Row],[Adjusted P-value]],10)</f>
        <v>0.12314233006691507</v>
      </c>
      <c r="F3083">
        <v>0</v>
      </c>
      <c r="G3083">
        <v>0</v>
      </c>
      <c r="H3083">
        <v>1.5263421557986141</v>
      </c>
      <c r="I3083">
        <v>1.0238383376367779</v>
      </c>
      <c r="J3083" s="1" t="s">
        <v>8136</v>
      </c>
    </row>
    <row r="3084" spans="1:10" x14ac:dyDescent="0.25">
      <c r="A3084" s="1" t="s">
        <v>8898</v>
      </c>
      <c r="B3084" s="1" t="s">
        <v>1710</v>
      </c>
      <c r="C3084">
        <v>0.51131008766906871</v>
      </c>
      <c r="D3084">
        <v>0.75310870915948092</v>
      </c>
      <c r="E3084">
        <f>-LOG(GO_Biological_Process_2021_table[[#This Row],[Adjusted P-value]],10)</f>
        <v>0.12314233006691507</v>
      </c>
      <c r="F3084">
        <v>0</v>
      </c>
      <c r="G3084">
        <v>0</v>
      </c>
      <c r="H3084">
        <v>1.5263421557986141</v>
      </c>
      <c r="I3084">
        <v>1.0238383376367779</v>
      </c>
      <c r="J3084" s="1" t="s">
        <v>8899</v>
      </c>
    </row>
    <row r="3085" spans="1:10" x14ac:dyDescent="0.25">
      <c r="A3085" s="1" t="s">
        <v>8900</v>
      </c>
      <c r="B3085" s="1" t="s">
        <v>1710</v>
      </c>
      <c r="C3085">
        <v>0.51131008766906871</v>
      </c>
      <c r="D3085">
        <v>0.75310870915948092</v>
      </c>
      <c r="E3085">
        <f>-LOG(GO_Biological_Process_2021_table[[#This Row],[Adjusted P-value]],10)</f>
        <v>0.12314233006691507</v>
      </c>
      <c r="F3085">
        <v>0</v>
      </c>
      <c r="G3085">
        <v>0</v>
      </c>
      <c r="H3085">
        <v>1.5263421557986141</v>
      </c>
      <c r="I3085">
        <v>1.0238383376367779</v>
      </c>
      <c r="J3085" s="1" t="s">
        <v>8548</v>
      </c>
    </row>
    <row r="3086" spans="1:10" x14ac:dyDescent="0.25">
      <c r="A3086" s="1" t="s">
        <v>8901</v>
      </c>
      <c r="B3086" s="1" t="s">
        <v>1710</v>
      </c>
      <c r="C3086">
        <v>0.51131008766906871</v>
      </c>
      <c r="D3086">
        <v>0.75310870915948092</v>
      </c>
      <c r="E3086">
        <f>-LOG(GO_Biological_Process_2021_table[[#This Row],[Adjusted P-value]],10)</f>
        <v>0.12314233006691507</v>
      </c>
      <c r="F3086">
        <v>0</v>
      </c>
      <c r="G3086">
        <v>0</v>
      </c>
      <c r="H3086">
        <v>1.5263421557986141</v>
      </c>
      <c r="I3086">
        <v>1.0238383376367779</v>
      </c>
      <c r="J3086" s="1" t="s">
        <v>8864</v>
      </c>
    </row>
    <row r="3087" spans="1:10" x14ac:dyDescent="0.25">
      <c r="A3087" s="1" t="s">
        <v>8902</v>
      </c>
      <c r="B3087" s="1" t="s">
        <v>1710</v>
      </c>
      <c r="C3087">
        <v>0.51131008766906871</v>
      </c>
      <c r="D3087">
        <v>0.75310870915948092</v>
      </c>
      <c r="E3087">
        <f>-LOG(GO_Biological_Process_2021_table[[#This Row],[Adjusted P-value]],10)</f>
        <v>0.12314233006691507</v>
      </c>
      <c r="F3087">
        <v>0</v>
      </c>
      <c r="G3087">
        <v>0</v>
      </c>
      <c r="H3087">
        <v>1.5263421557986141</v>
      </c>
      <c r="I3087">
        <v>1.0238383376367779</v>
      </c>
      <c r="J3087" s="1" t="s">
        <v>1744</v>
      </c>
    </row>
    <row r="3088" spans="1:10" x14ac:dyDescent="0.25">
      <c r="A3088" s="1" t="s">
        <v>8903</v>
      </c>
      <c r="B3088" s="1" t="s">
        <v>1710</v>
      </c>
      <c r="C3088">
        <v>0.51131008766906871</v>
      </c>
      <c r="D3088">
        <v>0.75310870915948092</v>
      </c>
      <c r="E3088">
        <f>-LOG(GO_Biological_Process_2021_table[[#This Row],[Adjusted P-value]],10)</f>
        <v>0.12314233006691507</v>
      </c>
      <c r="F3088">
        <v>0</v>
      </c>
      <c r="G3088">
        <v>0</v>
      </c>
      <c r="H3088">
        <v>1.5263421557986141</v>
      </c>
      <c r="I3088">
        <v>1.0238383376367779</v>
      </c>
      <c r="J3088" s="1" t="s">
        <v>1306</v>
      </c>
    </row>
    <row r="3089" spans="1:10" x14ac:dyDescent="0.25">
      <c r="A3089" s="1" t="s">
        <v>8904</v>
      </c>
      <c r="B3089" s="1" t="s">
        <v>1710</v>
      </c>
      <c r="C3089">
        <v>0.51131008766906871</v>
      </c>
      <c r="D3089">
        <v>0.75310870915948092</v>
      </c>
      <c r="E3089">
        <f>-LOG(GO_Biological_Process_2021_table[[#This Row],[Adjusted P-value]],10)</f>
        <v>0.12314233006691507</v>
      </c>
      <c r="F3089">
        <v>0</v>
      </c>
      <c r="G3089">
        <v>0</v>
      </c>
      <c r="H3089">
        <v>1.5263421557986141</v>
      </c>
      <c r="I3089">
        <v>1.0238383376367779</v>
      </c>
      <c r="J3089" s="1" t="s">
        <v>8094</v>
      </c>
    </row>
    <row r="3090" spans="1:10" x14ac:dyDescent="0.25">
      <c r="A3090" s="1" t="s">
        <v>8905</v>
      </c>
      <c r="B3090" s="1" t="s">
        <v>1710</v>
      </c>
      <c r="C3090">
        <v>0.51131008766906871</v>
      </c>
      <c r="D3090">
        <v>0.75310870915948092</v>
      </c>
      <c r="E3090">
        <f>-LOG(GO_Biological_Process_2021_table[[#This Row],[Adjusted P-value]],10)</f>
        <v>0.12314233006691507</v>
      </c>
      <c r="F3090">
        <v>0</v>
      </c>
      <c r="G3090">
        <v>0</v>
      </c>
      <c r="H3090">
        <v>1.5263421557986141</v>
      </c>
      <c r="I3090">
        <v>1.0238383376367779</v>
      </c>
      <c r="J3090" s="1" t="s">
        <v>1478</v>
      </c>
    </row>
    <row r="3091" spans="1:10" x14ac:dyDescent="0.25">
      <c r="A3091" s="1" t="s">
        <v>8906</v>
      </c>
      <c r="B3091" s="1" t="s">
        <v>1710</v>
      </c>
      <c r="C3091">
        <v>0.51131008766906871</v>
      </c>
      <c r="D3091">
        <v>0.75310870915948092</v>
      </c>
      <c r="E3091">
        <f>-LOG(GO_Biological_Process_2021_table[[#This Row],[Adjusted P-value]],10)</f>
        <v>0.12314233006691507</v>
      </c>
      <c r="F3091">
        <v>0</v>
      </c>
      <c r="G3091">
        <v>0</v>
      </c>
      <c r="H3091">
        <v>1.5263421557986141</v>
      </c>
      <c r="I3091">
        <v>1.0238383376367779</v>
      </c>
      <c r="J3091" s="1" t="s">
        <v>2555</v>
      </c>
    </row>
    <row r="3092" spans="1:10" x14ac:dyDescent="0.25">
      <c r="A3092" s="1" t="s">
        <v>8907</v>
      </c>
      <c r="B3092" s="1" t="s">
        <v>1710</v>
      </c>
      <c r="C3092">
        <v>0.51131008766906871</v>
      </c>
      <c r="D3092">
        <v>0.75310870915948092</v>
      </c>
      <c r="E3092">
        <f>-LOG(GO_Biological_Process_2021_table[[#This Row],[Adjusted P-value]],10)</f>
        <v>0.12314233006691507</v>
      </c>
      <c r="F3092">
        <v>0</v>
      </c>
      <c r="G3092">
        <v>0</v>
      </c>
      <c r="H3092">
        <v>1.5263421557986141</v>
      </c>
      <c r="I3092">
        <v>1.0238383376367779</v>
      </c>
      <c r="J3092" s="1" t="s">
        <v>7459</v>
      </c>
    </row>
    <row r="3093" spans="1:10" x14ac:dyDescent="0.25">
      <c r="A3093" s="1" t="s">
        <v>8908</v>
      </c>
      <c r="B3093" s="1" t="s">
        <v>1710</v>
      </c>
      <c r="C3093">
        <v>0.51131008766906871</v>
      </c>
      <c r="D3093">
        <v>0.75310870915948092</v>
      </c>
      <c r="E3093">
        <f>-LOG(GO_Biological_Process_2021_table[[#This Row],[Adjusted P-value]],10)</f>
        <v>0.12314233006691507</v>
      </c>
      <c r="F3093">
        <v>0</v>
      </c>
      <c r="G3093">
        <v>0</v>
      </c>
      <c r="H3093">
        <v>1.5263421557986141</v>
      </c>
      <c r="I3093">
        <v>1.0238383376367779</v>
      </c>
      <c r="J3093" s="1" t="s">
        <v>2557</v>
      </c>
    </row>
    <row r="3094" spans="1:10" x14ac:dyDescent="0.25">
      <c r="A3094" s="1" t="s">
        <v>8909</v>
      </c>
      <c r="B3094" s="1" t="s">
        <v>1710</v>
      </c>
      <c r="C3094">
        <v>0.51131008766906871</v>
      </c>
      <c r="D3094">
        <v>0.75310870915948092</v>
      </c>
      <c r="E3094">
        <f>-LOG(GO_Biological_Process_2021_table[[#This Row],[Adjusted P-value]],10)</f>
        <v>0.12314233006691507</v>
      </c>
      <c r="F3094">
        <v>0</v>
      </c>
      <c r="G3094">
        <v>0</v>
      </c>
      <c r="H3094">
        <v>1.5263421557986141</v>
      </c>
      <c r="I3094">
        <v>1.0238383376367779</v>
      </c>
      <c r="J3094" s="1" t="s">
        <v>2204</v>
      </c>
    </row>
    <row r="3095" spans="1:10" x14ac:dyDescent="0.25">
      <c r="A3095" s="1" t="s">
        <v>8910</v>
      </c>
      <c r="B3095" s="1" t="s">
        <v>1710</v>
      </c>
      <c r="C3095">
        <v>0.51131008766906871</v>
      </c>
      <c r="D3095">
        <v>0.75310870915948092</v>
      </c>
      <c r="E3095">
        <f>-LOG(GO_Biological_Process_2021_table[[#This Row],[Adjusted P-value]],10)</f>
        <v>0.12314233006691507</v>
      </c>
      <c r="F3095">
        <v>0</v>
      </c>
      <c r="G3095">
        <v>0</v>
      </c>
      <c r="H3095">
        <v>1.5263421557986141</v>
      </c>
      <c r="I3095">
        <v>1.0238383376367779</v>
      </c>
      <c r="J3095" s="1" t="s">
        <v>1632</v>
      </c>
    </row>
    <row r="3096" spans="1:10" x14ac:dyDescent="0.25">
      <c r="A3096" s="1" t="s">
        <v>8911</v>
      </c>
      <c r="B3096" s="1" t="s">
        <v>1710</v>
      </c>
      <c r="C3096">
        <v>0.51131008766906871</v>
      </c>
      <c r="D3096">
        <v>0.75310870915948092</v>
      </c>
      <c r="E3096">
        <f>-LOG(GO_Biological_Process_2021_table[[#This Row],[Adjusted P-value]],10)</f>
        <v>0.12314233006691507</v>
      </c>
      <c r="F3096">
        <v>0</v>
      </c>
      <c r="G3096">
        <v>0</v>
      </c>
      <c r="H3096">
        <v>1.5263421557986141</v>
      </c>
      <c r="I3096">
        <v>1.0238383376367779</v>
      </c>
      <c r="J3096" s="1" t="s">
        <v>2399</v>
      </c>
    </row>
    <row r="3097" spans="1:10" x14ac:dyDescent="0.25">
      <c r="A3097" s="1" t="s">
        <v>8912</v>
      </c>
      <c r="B3097" s="1" t="s">
        <v>1710</v>
      </c>
      <c r="C3097">
        <v>0.51131008766906871</v>
      </c>
      <c r="D3097">
        <v>0.75310870915948092</v>
      </c>
      <c r="E3097">
        <f>-LOG(GO_Biological_Process_2021_table[[#This Row],[Adjusted P-value]],10)</f>
        <v>0.12314233006691507</v>
      </c>
      <c r="F3097">
        <v>0</v>
      </c>
      <c r="G3097">
        <v>0</v>
      </c>
      <c r="H3097">
        <v>1.5263421557986141</v>
      </c>
      <c r="I3097">
        <v>1.0238383376367779</v>
      </c>
      <c r="J3097" s="1" t="s">
        <v>8913</v>
      </c>
    </row>
    <row r="3098" spans="1:10" x14ac:dyDescent="0.25">
      <c r="A3098" s="1" t="s">
        <v>8914</v>
      </c>
      <c r="B3098" s="1" t="s">
        <v>1710</v>
      </c>
      <c r="C3098">
        <v>0.51131008766906871</v>
      </c>
      <c r="D3098">
        <v>0.75310870915948092</v>
      </c>
      <c r="E3098">
        <f>-LOG(GO_Biological_Process_2021_table[[#This Row],[Adjusted P-value]],10)</f>
        <v>0.12314233006691507</v>
      </c>
      <c r="F3098">
        <v>0</v>
      </c>
      <c r="G3098">
        <v>0</v>
      </c>
      <c r="H3098">
        <v>1.5263421557986141</v>
      </c>
      <c r="I3098">
        <v>1.0238383376367779</v>
      </c>
      <c r="J3098" s="1" t="s">
        <v>1967</v>
      </c>
    </row>
    <row r="3099" spans="1:10" x14ac:dyDescent="0.25">
      <c r="A3099" s="1" t="s">
        <v>8915</v>
      </c>
      <c r="B3099" s="1" t="s">
        <v>1710</v>
      </c>
      <c r="C3099">
        <v>0.51131008766906871</v>
      </c>
      <c r="D3099">
        <v>0.75310870915948092</v>
      </c>
      <c r="E3099">
        <f>-LOG(GO_Biological_Process_2021_table[[#This Row],[Adjusted P-value]],10)</f>
        <v>0.12314233006691507</v>
      </c>
      <c r="F3099">
        <v>0</v>
      </c>
      <c r="G3099">
        <v>0</v>
      </c>
      <c r="H3099">
        <v>1.5263421557986141</v>
      </c>
      <c r="I3099">
        <v>1.0238383376367779</v>
      </c>
      <c r="J3099" s="1" t="s">
        <v>8916</v>
      </c>
    </row>
    <row r="3100" spans="1:10" x14ac:dyDescent="0.25">
      <c r="A3100" s="1" t="s">
        <v>8917</v>
      </c>
      <c r="B3100" s="1" t="s">
        <v>1710</v>
      </c>
      <c r="C3100">
        <v>0.51131008766906871</v>
      </c>
      <c r="D3100">
        <v>0.75310870915948092</v>
      </c>
      <c r="E3100">
        <f>-LOG(GO_Biological_Process_2021_table[[#This Row],[Adjusted P-value]],10)</f>
        <v>0.12314233006691507</v>
      </c>
      <c r="F3100">
        <v>0</v>
      </c>
      <c r="G3100">
        <v>0</v>
      </c>
      <c r="H3100">
        <v>1.5263421557986141</v>
      </c>
      <c r="I3100">
        <v>1.0238383376367779</v>
      </c>
      <c r="J3100" s="1" t="s">
        <v>7408</v>
      </c>
    </row>
    <row r="3101" spans="1:10" x14ac:dyDescent="0.25">
      <c r="A3101" s="1" t="s">
        <v>8918</v>
      </c>
      <c r="B3101" s="1" t="s">
        <v>1710</v>
      </c>
      <c r="C3101">
        <v>0.51131008766906871</v>
      </c>
      <c r="D3101">
        <v>0.75310870915948092</v>
      </c>
      <c r="E3101">
        <f>-LOG(GO_Biological_Process_2021_table[[#This Row],[Adjusted P-value]],10)</f>
        <v>0.12314233006691507</v>
      </c>
      <c r="F3101">
        <v>0</v>
      </c>
      <c r="G3101">
        <v>0</v>
      </c>
      <c r="H3101">
        <v>1.5263421557986141</v>
      </c>
      <c r="I3101">
        <v>1.0238383376367779</v>
      </c>
      <c r="J3101" s="1" t="s">
        <v>8127</v>
      </c>
    </row>
    <row r="3102" spans="1:10" x14ac:dyDescent="0.25">
      <c r="A3102" s="1" t="s">
        <v>8919</v>
      </c>
      <c r="B3102" s="1" t="s">
        <v>1710</v>
      </c>
      <c r="C3102">
        <v>0.51131008766906871</v>
      </c>
      <c r="D3102">
        <v>0.75310870915948092</v>
      </c>
      <c r="E3102">
        <f>-LOG(GO_Biological_Process_2021_table[[#This Row],[Adjusted P-value]],10)</f>
        <v>0.12314233006691507</v>
      </c>
      <c r="F3102">
        <v>0</v>
      </c>
      <c r="G3102">
        <v>0</v>
      </c>
      <c r="H3102">
        <v>1.5263421557986141</v>
      </c>
      <c r="I3102">
        <v>1.0238383376367779</v>
      </c>
      <c r="J3102" s="1" t="s">
        <v>7492</v>
      </c>
    </row>
    <row r="3103" spans="1:10" x14ac:dyDescent="0.25">
      <c r="A3103" s="1" t="s">
        <v>8920</v>
      </c>
      <c r="B3103" s="1" t="s">
        <v>1710</v>
      </c>
      <c r="C3103">
        <v>0.51131008766906871</v>
      </c>
      <c r="D3103">
        <v>0.75310870915948092</v>
      </c>
      <c r="E3103">
        <f>-LOG(GO_Biological_Process_2021_table[[#This Row],[Adjusted P-value]],10)</f>
        <v>0.12314233006691507</v>
      </c>
      <c r="F3103">
        <v>0</v>
      </c>
      <c r="G3103">
        <v>0</v>
      </c>
      <c r="H3103">
        <v>1.5263421557986141</v>
      </c>
      <c r="I3103">
        <v>1.0238383376367779</v>
      </c>
      <c r="J3103" s="1" t="s">
        <v>8921</v>
      </c>
    </row>
    <row r="3104" spans="1:10" x14ac:dyDescent="0.25">
      <c r="A3104" s="1" t="s">
        <v>8922</v>
      </c>
      <c r="B3104" s="1" t="s">
        <v>1710</v>
      </c>
      <c r="C3104">
        <v>0.51131008766906871</v>
      </c>
      <c r="D3104">
        <v>0.75310870915948092</v>
      </c>
      <c r="E3104">
        <f>-LOG(GO_Biological_Process_2021_table[[#This Row],[Adjusted P-value]],10)</f>
        <v>0.12314233006691507</v>
      </c>
      <c r="F3104">
        <v>0</v>
      </c>
      <c r="G3104">
        <v>0</v>
      </c>
      <c r="H3104">
        <v>1.5263421557986141</v>
      </c>
      <c r="I3104">
        <v>1.0238383376367779</v>
      </c>
      <c r="J3104" s="1" t="s">
        <v>8581</v>
      </c>
    </row>
    <row r="3105" spans="1:10" x14ac:dyDescent="0.25">
      <c r="A3105" s="1" t="s">
        <v>8923</v>
      </c>
      <c r="B3105" s="1" t="s">
        <v>1710</v>
      </c>
      <c r="C3105">
        <v>0.51131008766906871</v>
      </c>
      <c r="D3105">
        <v>0.75310870915948092</v>
      </c>
      <c r="E3105">
        <f>-LOG(GO_Biological_Process_2021_table[[#This Row],[Adjusted P-value]],10)</f>
        <v>0.12314233006691507</v>
      </c>
      <c r="F3105">
        <v>0</v>
      </c>
      <c r="G3105">
        <v>0</v>
      </c>
      <c r="H3105">
        <v>1.5263421557986141</v>
      </c>
      <c r="I3105">
        <v>1.0238383376367779</v>
      </c>
      <c r="J3105" s="1" t="s">
        <v>8924</v>
      </c>
    </row>
    <row r="3106" spans="1:10" x14ac:dyDescent="0.25">
      <c r="A3106" s="1" t="s">
        <v>8925</v>
      </c>
      <c r="B3106" s="1" t="s">
        <v>1710</v>
      </c>
      <c r="C3106">
        <v>0.51131008766906871</v>
      </c>
      <c r="D3106">
        <v>0.75310870915948092</v>
      </c>
      <c r="E3106">
        <f>-LOG(GO_Biological_Process_2021_table[[#This Row],[Adjusted P-value]],10)</f>
        <v>0.12314233006691507</v>
      </c>
      <c r="F3106">
        <v>0</v>
      </c>
      <c r="G3106">
        <v>0</v>
      </c>
      <c r="H3106">
        <v>1.5263421557986141</v>
      </c>
      <c r="I3106">
        <v>1.0238383376367779</v>
      </c>
      <c r="J3106" s="1" t="s">
        <v>2326</v>
      </c>
    </row>
    <row r="3107" spans="1:10" x14ac:dyDescent="0.25">
      <c r="A3107" s="1" t="s">
        <v>8926</v>
      </c>
      <c r="B3107" s="1" t="s">
        <v>1710</v>
      </c>
      <c r="C3107">
        <v>0.51131008766906871</v>
      </c>
      <c r="D3107">
        <v>0.75310870915948092</v>
      </c>
      <c r="E3107">
        <f>-LOG(GO_Biological_Process_2021_table[[#This Row],[Adjusted P-value]],10)</f>
        <v>0.12314233006691507</v>
      </c>
      <c r="F3107">
        <v>0</v>
      </c>
      <c r="G3107">
        <v>0</v>
      </c>
      <c r="H3107">
        <v>1.5263421557986141</v>
      </c>
      <c r="I3107">
        <v>1.0238383376367779</v>
      </c>
      <c r="J3107" s="1" t="s">
        <v>7499</v>
      </c>
    </row>
    <row r="3108" spans="1:10" x14ac:dyDescent="0.25">
      <c r="A3108" s="1" t="s">
        <v>8927</v>
      </c>
      <c r="B3108" s="1" t="s">
        <v>1710</v>
      </c>
      <c r="C3108">
        <v>0.51131008766906871</v>
      </c>
      <c r="D3108">
        <v>0.75310870915948092</v>
      </c>
      <c r="E3108">
        <f>-LOG(GO_Biological_Process_2021_table[[#This Row],[Adjusted P-value]],10)</f>
        <v>0.12314233006691507</v>
      </c>
      <c r="F3108">
        <v>0</v>
      </c>
      <c r="G3108">
        <v>0</v>
      </c>
      <c r="H3108">
        <v>1.5263421557986141</v>
      </c>
      <c r="I3108">
        <v>1.0238383376367779</v>
      </c>
      <c r="J3108" s="1" t="s">
        <v>2621</v>
      </c>
    </row>
    <row r="3109" spans="1:10" x14ac:dyDescent="0.25">
      <c r="A3109" s="1" t="s">
        <v>8928</v>
      </c>
      <c r="B3109" s="1" t="s">
        <v>1710</v>
      </c>
      <c r="C3109">
        <v>0.51131008766906871</v>
      </c>
      <c r="D3109">
        <v>0.75310870915948092</v>
      </c>
      <c r="E3109">
        <f>-LOG(GO_Biological_Process_2021_table[[#This Row],[Adjusted P-value]],10)</f>
        <v>0.12314233006691507</v>
      </c>
      <c r="F3109">
        <v>0</v>
      </c>
      <c r="G3109">
        <v>0</v>
      </c>
      <c r="H3109">
        <v>1.5263421557986141</v>
      </c>
      <c r="I3109">
        <v>1.0238383376367779</v>
      </c>
      <c r="J3109" s="1" t="s">
        <v>8929</v>
      </c>
    </row>
    <row r="3110" spans="1:10" x14ac:dyDescent="0.25">
      <c r="A3110" s="1" t="s">
        <v>8930</v>
      </c>
      <c r="B3110" s="1" t="s">
        <v>1710</v>
      </c>
      <c r="C3110">
        <v>0.51131008766906871</v>
      </c>
      <c r="D3110">
        <v>0.75310870915948092</v>
      </c>
      <c r="E3110">
        <f>-LOG(GO_Biological_Process_2021_table[[#This Row],[Adjusted P-value]],10)</f>
        <v>0.12314233006691507</v>
      </c>
      <c r="F3110">
        <v>0</v>
      </c>
      <c r="G3110">
        <v>0</v>
      </c>
      <c r="H3110">
        <v>1.5263421557986141</v>
      </c>
      <c r="I3110">
        <v>1.0238383376367779</v>
      </c>
      <c r="J3110" s="1" t="s">
        <v>7350</v>
      </c>
    </row>
    <row r="3111" spans="1:10" x14ac:dyDescent="0.25">
      <c r="A3111" s="1" t="s">
        <v>8931</v>
      </c>
      <c r="B3111" s="1" t="s">
        <v>1710</v>
      </c>
      <c r="C3111">
        <v>0.51131008766906871</v>
      </c>
      <c r="D3111">
        <v>0.75310870915948092</v>
      </c>
      <c r="E3111">
        <f>-LOG(GO_Biological_Process_2021_table[[#This Row],[Adjusted P-value]],10)</f>
        <v>0.12314233006691507</v>
      </c>
      <c r="F3111">
        <v>0</v>
      </c>
      <c r="G3111">
        <v>0</v>
      </c>
      <c r="H3111">
        <v>1.5263421557986141</v>
      </c>
      <c r="I3111">
        <v>1.0238383376367779</v>
      </c>
      <c r="J3111" s="1" t="s">
        <v>2328</v>
      </c>
    </row>
    <row r="3112" spans="1:10" x14ac:dyDescent="0.25">
      <c r="A3112" s="1" t="s">
        <v>8932</v>
      </c>
      <c r="B3112" s="1" t="s">
        <v>1710</v>
      </c>
      <c r="C3112">
        <v>0.51131008766906871</v>
      </c>
      <c r="D3112">
        <v>0.75310870915948092</v>
      </c>
      <c r="E3112">
        <f>-LOG(GO_Biological_Process_2021_table[[#This Row],[Adjusted P-value]],10)</f>
        <v>0.12314233006691507</v>
      </c>
      <c r="F3112">
        <v>0</v>
      </c>
      <c r="G3112">
        <v>0</v>
      </c>
      <c r="H3112">
        <v>1.5263421557986141</v>
      </c>
      <c r="I3112">
        <v>1.0238383376367779</v>
      </c>
      <c r="J3112" s="1" t="s">
        <v>8933</v>
      </c>
    </row>
    <row r="3113" spans="1:10" x14ac:dyDescent="0.25">
      <c r="A3113" s="1" t="s">
        <v>8934</v>
      </c>
      <c r="B3113" s="1" t="s">
        <v>1710</v>
      </c>
      <c r="C3113">
        <v>0.51131008766906871</v>
      </c>
      <c r="D3113">
        <v>0.75310870915948092</v>
      </c>
      <c r="E3113">
        <f>-LOG(GO_Biological_Process_2021_table[[#This Row],[Adjusted P-value]],10)</f>
        <v>0.12314233006691507</v>
      </c>
      <c r="F3113">
        <v>0</v>
      </c>
      <c r="G3113">
        <v>0</v>
      </c>
      <c r="H3113">
        <v>1.5263421557986141</v>
      </c>
      <c r="I3113">
        <v>1.0238383376367779</v>
      </c>
      <c r="J3113" s="1" t="s">
        <v>8933</v>
      </c>
    </row>
    <row r="3114" spans="1:10" x14ac:dyDescent="0.25">
      <c r="A3114" s="1" t="s">
        <v>8935</v>
      </c>
      <c r="B3114" s="1" t="s">
        <v>1710</v>
      </c>
      <c r="C3114">
        <v>0.51131008766906871</v>
      </c>
      <c r="D3114">
        <v>0.75310870915948092</v>
      </c>
      <c r="E3114">
        <f>-LOG(GO_Biological_Process_2021_table[[#This Row],[Adjusted P-value]],10)</f>
        <v>0.12314233006691507</v>
      </c>
      <c r="F3114">
        <v>0</v>
      </c>
      <c r="G3114">
        <v>0</v>
      </c>
      <c r="H3114">
        <v>1.5263421557986141</v>
      </c>
      <c r="I3114">
        <v>1.0238383376367779</v>
      </c>
      <c r="J3114" s="1" t="s">
        <v>8936</v>
      </c>
    </row>
    <row r="3115" spans="1:10" x14ac:dyDescent="0.25">
      <c r="A3115" s="1" t="s">
        <v>8937</v>
      </c>
      <c r="B3115" s="1" t="s">
        <v>1710</v>
      </c>
      <c r="C3115">
        <v>0.51131008766906871</v>
      </c>
      <c r="D3115">
        <v>0.75310870915948092</v>
      </c>
      <c r="E3115">
        <f>-LOG(GO_Biological_Process_2021_table[[#This Row],[Adjusted P-value]],10)</f>
        <v>0.12314233006691507</v>
      </c>
      <c r="F3115">
        <v>0</v>
      </c>
      <c r="G3115">
        <v>0</v>
      </c>
      <c r="H3115">
        <v>1.5263421557986141</v>
      </c>
      <c r="I3115">
        <v>1.0238383376367779</v>
      </c>
      <c r="J3115" s="1" t="s">
        <v>8556</v>
      </c>
    </row>
    <row r="3116" spans="1:10" x14ac:dyDescent="0.25">
      <c r="A3116" s="1" t="s">
        <v>8938</v>
      </c>
      <c r="B3116" s="1" t="s">
        <v>1710</v>
      </c>
      <c r="C3116">
        <v>0.51131008766906871</v>
      </c>
      <c r="D3116">
        <v>0.75310870915948092</v>
      </c>
      <c r="E3116">
        <f>-LOG(GO_Biological_Process_2021_table[[#This Row],[Adjusted P-value]],10)</f>
        <v>0.12314233006691507</v>
      </c>
      <c r="F3116">
        <v>0</v>
      </c>
      <c r="G3116">
        <v>0</v>
      </c>
      <c r="H3116">
        <v>1.5263421557986141</v>
      </c>
      <c r="I3116">
        <v>1.0238383376367779</v>
      </c>
      <c r="J3116" s="1" t="s">
        <v>1732</v>
      </c>
    </row>
    <row r="3117" spans="1:10" x14ac:dyDescent="0.25">
      <c r="A3117" s="1" t="s">
        <v>8939</v>
      </c>
      <c r="B3117" s="1" t="s">
        <v>1710</v>
      </c>
      <c r="C3117">
        <v>0.51131008766906871</v>
      </c>
      <c r="D3117">
        <v>0.75310870915948092</v>
      </c>
      <c r="E3117">
        <f>-LOG(GO_Biological_Process_2021_table[[#This Row],[Adjusted P-value]],10)</f>
        <v>0.12314233006691507</v>
      </c>
      <c r="F3117">
        <v>0</v>
      </c>
      <c r="G3117">
        <v>0</v>
      </c>
      <c r="H3117">
        <v>1.5263421557986141</v>
      </c>
      <c r="I3117">
        <v>1.0238383376367779</v>
      </c>
      <c r="J3117" s="1" t="s">
        <v>1468</v>
      </c>
    </row>
    <row r="3118" spans="1:10" x14ac:dyDescent="0.25">
      <c r="A3118" s="1" t="s">
        <v>8940</v>
      </c>
      <c r="B3118" s="1" t="s">
        <v>1710</v>
      </c>
      <c r="C3118">
        <v>0.51131008766906871</v>
      </c>
      <c r="D3118">
        <v>0.75310870915948092</v>
      </c>
      <c r="E3118">
        <f>-LOG(GO_Biological_Process_2021_table[[#This Row],[Adjusted P-value]],10)</f>
        <v>0.12314233006691507</v>
      </c>
      <c r="F3118">
        <v>0</v>
      </c>
      <c r="G3118">
        <v>0</v>
      </c>
      <c r="H3118">
        <v>1.5263421557986141</v>
      </c>
      <c r="I3118">
        <v>1.0238383376367779</v>
      </c>
      <c r="J3118" s="1" t="s">
        <v>8036</v>
      </c>
    </row>
    <row r="3119" spans="1:10" x14ac:dyDescent="0.25">
      <c r="A3119" s="1" t="s">
        <v>8941</v>
      </c>
      <c r="B3119" s="1" t="s">
        <v>1710</v>
      </c>
      <c r="C3119">
        <v>0.51131008766906871</v>
      </c>
      <c r="D3119">
        <v>0.75310870915948092</v>
      </c>
      <c r="E3119">
        <f>-LOG(GO_Biological_Process_2021_table[[#This Row],[Adjusted P-value]],10)</f>
        <v>0.12314233006691507</v>
      </c>
      <c r="F3119">
        <v>0</v>
      </c>
      <c r="G3119">
        <v>0</v>
      </c>
      <c r="H3119">
        <v>1.5263421557986141</v>
      </c>
      <c r="I3119">
        <v>1.0238383376367779</v>
      </c>
      <c r="J3119" s="1" t="s">
        <v>8942</v>
      </c>
    </row>
    <row r="3120" spans="1:10" x14ac:dyDescent="0.25">
      <c r="A3120" s="1" t="s">
        <v>8943</v>
      </c>
      <c r="B3120" s="1" t="s">
        <v>1710</v>
      </c>
      <c r="C3120">
        <v>0.51131008766906871</v>
      </c>
      <c r="D3120">
        <v>0.75310870915948092</v>
      </c>
      <c r="E3120">
        <f>-LOG(GO_Biological_Process_2021_table[[#This Row],[Adjusted P-value]],10)</f>
        <v>0.12314233006691507</v>
      </c>
      <c r="F3120">
        <v>0</v>
      </c>
      <c r="G3120">
        <v>0</v>
      </c>
      <c r="H3120">
        <v>1.5263421557986141</v>
      </c>
      <c r="I3120">
        <v>1.0238383376367779</v>
      </c>
      <c r="J3120" s="1" t="s">
        <v>2621</v>
      </c>
    </row>
    <row r="3121" spans="1:10" x14ac:dyDescent="0.25">
      <c r="A3121" s="1" t="s">
        <v>8944</v>
      </c>
      <c r="B3121" s="1" t="s">
        <v>1710</v>
      </c>
      <c r="C3121">
        <v>0.51131008766906871</v>
      </c>
      <c r="D3121">
        <v>0.75310870915948092</v>
      </c>
      <c r="E3121">
        <f>-LOG(GO_Biological_Process_2021_table[[#This Row],[Adjusted P-value]],10)</f>
        <v>0.12314233006691507</v>
      </c>
      <c r="F3121">
        <v>0</v>
      </c>
      <c r="G3121">
        <v>0</v>
      </c>
      <c r="H3121">
        <v>1.5263421557986141</v>
      </c>
      <c r="I3121">
        <v>1.0238383376367779</v>
      </c>
      <c r="J3121" s="1" t="s">
        <v>7408</v>
      </c>
    </row>
    <row r="3122" spans="1:10" x14ac:dyDescent="0.25">
      <c r="A3122" s="1" t="s">
        <v>8945</v>
      </c>
      <c r="B3122" s="1" t="s">
        <v>1710</v>
      </c>
      <c r="C3122">
        <v>0.51131008766906871</v>
      </c>
      <c r="D3122">
        <v>0.75310870915948092</v>
      </c>
      <c r="E3122">
        <f>-LOG(GO_Biological_Process_2021_table[[#This Row],[Adjusted P-value]],10)</f>
        <v>0.12314233006691507</v>
      </c>
      <c r="F3122">
        <v>0</v>
      </c>
      <c r="G3122">
        <v>0</v>
      </c>
      <c r="H3122">
        <v>1.5263421557986141</v>
      </c>
      <c r="I3122">
        <v>1.0238383376367779</v>
      </c>
      <c r="J3122" s="1" t="s">
        <v>7508</v>
      </c>
    </row>
    <row r="3123" spans="1:10" x14ac:dyDescent="0.25">
      <c r="A3123" s="1" t="s">
        <v>8946</v>
      </c>
      <c r="B3123" s="1" t="s">
        <v>1710</v>
      </c>
      <c r="C3123">
        <v>0.51131008766906871</v>
      </c>
      <c r="D3123">
        <v>0.75310870915948092</v>
      </c>
      <c r="E3123">
        <f>-LOG(GO_Biological_Process_2021_table[[#This Row],[Adjusted P-value]],10)</f>
        <v>0.12314233006691507</v>
      </c>
      <c r="F3123">
        <v>0</v>
      </c>
      <c r="G3123">
        <v>0</v>
      </c>
      <c r="H3123">
        <v>1.5263421557986141</v>
      </c>
      <c r="I3123">
        <v>1.0238383376367779</v>
      </c>
      <c r="J3123" s="1" t="s">
        <v>7512</v>
      </c>
    </row>
    <row r="3124" spans="1:10" x14ac:dyDescent="0.25">
      <c r="A3124" s="1" t="s">
        <v>8947</v>
      </c>
      <c r="B3124" s="1" t="s">
        <v>1710</v>
      </c>
      <c r="C3124">
        <v>0.51131008766906871</v>
      </c>
      <c r="D3124">
        <v>0.75310870915948092</v>
      </c>
      <c r="E3124">
        <f>-LOG(GO_Biological_Process_2021_table[[#This Row],[Adjusted P-value]],10)</f>
        <v>0.12314233006691507</v>
      </c>
      <c r="F3124">
        <v>0</v>
      </c>
      <c r="G3124">
        <v>0</v>
      </c>
      <c r="H3124">
        <v>1.5263421557986141</v>
      </c>
      <c r="I3124">
        <v>1.0238383376367779</v>
      </c>
      <c r="J3124" s="1" t="s">
        <v>7516</v>
      </c>
    </row>
    <row r="3125" spans="1:10" x14ac:dyDescent="0.25">
      <c r="A3125" s="1" t="s">
        <v>8948</v>
      </c>
      <c r="B3125" s="1" t="s">
        <v>1710</v>
      </c>
      <c r="C3125">
        <v>0.51131008766906871</v>
      </c>
      <c r="D3125">
        <v>0.75310870915948092</v>
      </c>
      <c r="E3125">
        <f>-LOG(GO_Biological_Process_2021_table[[#This Row],[Adjusted P-value]],10)</f>
        <v>0.12314233006691507</v>
      </c>
      <c r="F3125">
        <v>0</v>
      </c>
      <c r="G3125">
        <v>0</v>
      </c>
      <c r="H3125">
        <v>1.5263421557986141</v>
      </c>
      <c r="I3125">
        <v>1.0238383376367779</v>
      </c>
      <c r="J3125" s="1" t="s">
        <v>7567</v>
      </c>
    </row>
    <row r="3126" spans="1:10" x14ac:dyDescent="0.25">
      <c r="A3126" s="1" t="s">
        <v>8949</v>
      </c>
      <c r="B3126" s="1" t="s">
        <v>1710</v>
      </c>
      <c r="C3126">
        <v>0.51131008766906871</v>
      </c>
      <c r="D3126">
        <v>0.75310870915948092</v>
      </c>
      <c r="E3126">
        <f>-LOG(GO_Biological_Process_2021_table[[#This Row],[Adjusted P-value]],10)</f>
        <v>0.12314233006691507</v>
      </c>
      <c r="F3126">
        <v>0</v>
      </c>
      <c r="G3126">
        <v>0</v>
      </c>
      <c r="H3126">
        <v>1.5263421557986141</v>
      </c>
      <c r="I3126">
        <v>1.0238383376367779</v>
      </c>
      <c r="J3126" s="1" t="s">
        <v>1958</v>
      </c>
    </row>
    <row r="3127" spans="1:10" x14ac:dyDescent="0.25">
      <c r="A3127" s="1" t="s">
        <v>8950</v>
      </c>
      <c r="B3127" s="1" t="s">
        <v>1710</v>
      </c>
      <c r="C3127">
        <v>0.51131008766906871</v>
      </c>
      <c r="D3127">
        <v>0.75310870915948092</v>
      </c>
      <c r="E3127">
        <f>-LOG(GO_Biological_Process_2021_table[[#This Row],[Adjusted P-value]],10)</f>
        <v>0.12314233006691507</v>
      </c>
      <c r="F3127">
        <v>0</v>
      </c>
      <c r="G3127">
        <v>0</v>
      </c>
      <c r="H3127">
        <v>1.5263421557986141</v>
      </c>
      <c r="I3127">
        <v>1.0238383376367779</v>
      </c>
      <c r="J3127" s="1" t="s">
        <v>8951</v>
      </c>
    </row>
    <row r="3128" spans="1:10" x14ac:dyDescent="0.25">
      <c r="A3128" s="1" t="s">
        <v>8952</v>
      </c>
      <c r="B3128" s="1" t="s">
        <v>1710</v>
      </c>
      <c r="C3128">
        <v>0.51131008766906871</v>
      </c>
      <c r="D3128">
        <v>0.75310870915948092</v>
      </c>
      <c r="E3128">
        <f>-LOG(GO_Biological_Process_2021_table[[#This Row],[Adjusted P-value]],10)</f>
        <v>0.12314233006691507</v>
      </c>
      <c r="F3128">
        <v>0</v>
      </c>
      <c r="G3128">
        <v>0</v>
      </c>
      <c r="H3128">
        <v>1.5263421557986141</v>
      </c>
      <c r="I3128">
        <v>1.0238383376367779</v>
      </c>
      <c r="J3128" s="1" t="s">
        <v>1725</v>
      </c>
    </row>
    <row r="3129" spans="1:10" x14ac:dyDescent="0.25">
      <c r="A3129" s="1" t="s">
        <v>8953</v>
      </c>
      <c r="B3129" s="1" t="s">
        <v>1710</v>
      </c>
      <c r="C3129">
        <v>0.51131008766906871</v>
      </c>
      <c r="D3129">
        <v>0.75310870915948092</v>
      </c>
      <c r="E3129">
        <f>-LOG(GO_Biological_Process_2021_table[[#This Row],[Adjusted P-value]],10)</f>
        <v>0.12314233006691507</v>
      </c>
      <c r="F3129">
        <v>0</v>
      </c>
      <c r="G3129">
        <v>0</v>
      </c>
      <c r="H3129">
        <v>1.5263421557986141</v>
      </c>
      <c r="I3129">
        <v>1.0238383376367779</v>
      </c>
      <c r="J3129" s="1" t="s">
        <v>8577</v>
      </c>
    </row>
    <row r="3130" spans="1:10" x14ac:dyDescent="0.25">
      <c r="A3130" s="1" t="s">
        <v>8954</v>
      </c>
      <c r="B3130" s="1" t="s">
        <v>1710</v>
      </c>
      <c r="C3130">
        <v>0.51131008766906871</v>
      </c>
      <c r="D3130">
        <v>0.75310870915948092</v>
      </c>
      <c r="E3130">
        <f>-LOG(GO_Biological_Process_2021_table[[#This Row],[Adjusted P-value]],10)</f>
        <v>0.12314233006691507</v>
      </c>
      <c r="F3130">
        <v>0</v>
      </c>
      <c r="G3130">
        <v>0</v>
      </c>
      <c r="H3130">
        <v>1.5263421557986141</v>
      </c>
      <c r="I3130">
        <v>1.0238383376367779</v>
      </c>
      <c r="J3130" s="1" t="s">
        <v>8955</v>
      </c>
    </row>
    <row r="3131" spans="1:10" x14ac:dyDescent="0.25">
      <c r="A3131" s="1" t="s">
        <v>8956</v>
      </c>
      <c r="B3131" s="1" t="s">
        <v>1710</v>
      </c>
      <c r="C3131">
        <v>0.51131008766906871</v>
      </c>
      <c r="D3131">
        <v>0.75310870915948092</v>
      </c>
      <c r="E3131">
        <f>-LOG(GO_Biological_Process_2021_table[[#This Row],[Adjusted P-value]],10)</f>
        <v>0.12314233006691507</v>
      </c>
      <c r="F3131">
        <v>0</v>
      </c>
      <c r="G3131">
        <v>0</v>
      </c>
      <c r="H3131">
        <v>1.5263421557986141</v>
      </c>
      <c r="I3131">
        <v>1.0238383376367779</v>
      </c>
      <c r="J3131" s="1" t="s">
        <v>7956</v>
      </c>
    </row>
    <row r="3132" spans="1:10" x14ac:dyDescent="0.25">
      <c r="A3132" s="1" t="s">
        <v>8957</v>
      </c>
      <c r="B3132" s="1" t="s">
        <v>1710</v>
      </c>
      <c r="C3132">
        <v>0.51131008766906871</v>
      </c>
      <c r="D3132">
        <v>0.75310870915948092</v>
      </c>
      <c r="E3132">
        <f>-LOG(GO_Biological_Process_2021_table[[#This Row],[Adjusted P-value]],10)</f>
        <v>0.12314233006691507</v>
      </c>
      <c r="F3132">
        <v>0</v>
      </c>
      <c r="G3132">
        <v>0</v>
      </c>
      <c r="H3132">
        <v>1.5263421557986141</v>
      </c>
      <c r="I3132">
        <v>1.0238383376367779</v>
      </c>
      <c r="J3132" s="1" t="s">
        <v>7529</v>
      </c>
    </row>
    <row r="3133" spans="1:10" x14ac:dyDescent="0.25">
      <c r="A3133" s="1" t="s">
        <v>8958</v>
      </c>
      <c r="B3133" s="1" t="s">
        <v>1710</v>
      </c>
      <c r="C3133">
        <v>0.51131008766906871</v>
      </c>
      <c r="D3133">
        <v>0.75310870915948092</v>
      </c>
      <c r="E3133">
        <f>-LOG(GO_Biological_Process_2021_table[[#This Row],[Adjusted P-value]],10)</f>
        <v>0.12314233006691507</v>
      </c>
      <c r="F3133">
        <v>0</v>
      </c>
      <c r="G3133">
        <v>0</v>
      </c>
      <c r="H3133">
        <v>1.5263421557986141</v>
      </c>
      <c r="I3133">
        <v>1.0238383376367779</v>
      </c>
      <c r="J3133" s="1" t="s">
        <v>1728</v>
      </c>
    </row>
    <row r="3134" spans="1:10" x14ac:dyDescent="0.25">
      <c r="A3134" s="1" t="s">
        <v>8959</v>
      </c>
      <c r="B3134" s="1" t="s">
        <v>1710</v>
      </c>
      <c r="C3134">
        <v>0.51131008766906871</v>
      </c>
      <c r="D3134">
        <v>0.75310870915948092</v>
      </c>
      <c r="E3134">
        <f>-LOG(GO_Biological_Process_2021_table[[#This Row],[Adjusted P-value]],10)</f>
        <v>0.12314233006691507</v>
      </c>
      <c r="F3134">
        <v>0</v>
      </c>
      <c r="G3134">
        <v>0</v>
      </c>
      <c r="H3134">
        <v>1.5263421557986141</v>
      </c>
      <c r="I3134">
        <v>1.0238383376367779</v>
      </c>
      <c r="J3134" s="1" t="s">
        <v>1971</v>
      </c>
    </row>
    <row r="3135" spans="1:10" x14ac:dyDescent="0.25">
      <c r="A3135" s="1" t="s">
        <v>8960</v>
      </c>
      <c r="B3135" s="1" t="s">
        <v>1710</v>
      </c>
      <c r="C3135">
        <v>0.51131008766906871</v>
      </c>
      <c r="D3135">
        <v>0.75310870915948092</v>
      </c>
      <c r="E3135">
        <f>-LOG(GO_Biological_Process_2021_table[[#This Row],[Adjusted P-value]],10)</f>
        <v>0.12314233006691507</v>
      </c>
      <c r="F3135">
        <v>0</v>
      </c>
      <c r="G3135">
        <v>0</v>
      </c>
      <c r="H3135">
        <v>1.5263421557986141</v>
      </c>
      <c r="I3135">
        <v>1.0238383376367779</v>
      </c>
      <c r="J3135" s="1" t="s">
        <v>7413</v>
      </c>
    </row>
    <row r="3136" spans="1:10" x14ac:dyDescent="0.25">
      <c r="A3136" s="1" t="s">
        <v>8961</v>
      </c>
      <c r="B3136" s="1" t="s">
        <v>1710</v>
      </c>
      <c r="C3136">
        <v>0.51131008766906871</v>
      </c>
      <c r="D3136">
        <v>0.75310870915948092</v>
      </c>
      <c r="E3136">
        <f>-LOG(GO_Biological_Process_2021_table[[#This Row],[Adjusted P-value]],10)</f>
        <v>0.12314233006691507</v>
      </c>
      <c r="F3136">
        <v>0</v>
      </c>
      <c r="G3136">
        <v>0</v>
      </c>
      <c r="H3136">
        <v>1.5263421557986141</v>
      </c>
      <c r="I3136">
        <v>1.0238383376367779</v>
      </c>
      <c r="J3136" s="1" t="s">
        <v>8546</v>
      </c>
    </row>
    <row r="3137" spans="1:10" x14ac:dyDescent="0.25">
      <c r="A3137" s="1" t="s">
        <v>8962</v>
      </c>
      <c r="B3137" s="1" t="s">
        <v>1710</v>
      </c>
      <c r="C3137">
        <v>0.51131008766906871</v>
      </c>
      <c r="D3137">
        <v>0.75310870915948092</v>
      </c>
      <c r="E3137">
        <f>-LOG(GO_Biological_Process_2021_table[[#This Row],[Adjusted P-value]],10)</f>
        <v>0.12314233006691507</v>
      </c>
      <c r="F3137">
        <v>0</v>
      </c>
      <c r="G3137">
        <v>0</v>
      </c>
      <c r="H3137">
        <v>1.5263421557986141</v>
      </c>
      <c r="I3137">
        <v>1.0238383376367779</v>
      </c>
      <c r="J3137" s="1" t="s">
        <v>8085</v>
      </c>
    </row>
    <row r="3138" spans="1:10" x14ac:dyDescent="0.25">
      <c r="A3138" s="1" t="s">
        <v>8963</v>
      </c>
      <c r="B3138" s="1" t="s">
        <v>1710</v>
      </c>
      <c r="C3138">
        <v>0.51131008766906871</v>
      </c>
      <c r="D3138">
        <v>0.75310870915948092</v>
      </c>
      <c r="E3138">
        <f>-LOG(GO_Biological_Process_2021_table[[#This Row],[Adjusted P-value]],10)</f>
        <v>0.12314233006691507</v>
      </c>
      <c r="F3138">
        <v>0</v>
      </c>
      <c r="G3138">
        <v>0</v>
      </c>
      <c r="H3138">
        <v>1.5263421557986141</v>
      </c>
      <c r="I3138">
        <v>1.0238383376367779</v>
      </c>
      <c r="J3138" s="1" t="s">
        <v>8964</v>
      </c>
    </row>
    <row r="3139" spans="1:10" x14ac:dyDescent="0.25">
      <c r="A3139" s="1" t="s">
        <v>8965</v>
      </c>
      <c r="B3139" s="1" t="s">
        <v>1710</v>
      </c>
      <c r="C3139">
        <v>0.51131008766906871</v>
      </c>
      <c r="D3139">
        <v>0.75310870915948092</v>
      </c>
      <c r="E3139">
        <f>-LOG(GO_Biological_Process_2021_table[[#This Row],[Adjusted P-value]],10)</f>
        <v>0.12314233006691507</v>
      </c>
      <c r="F3139">
        <v>0</v>
      </c>
      <c r="G3139">
        <v>0</v>
      </c>
      <c r="H3139">
        <v>1.5263421557986141</v>
      </c>
      <c r="I3139">
        <v>1.0238383376367779</v>
      </c>
      <c r="J3139" s="1" t="s">
        <v>8889</v>
      </c>
    </row>
    <row r="3140" spans="1:10" x14ac:dyDescent="0.25">
      <c r="A3140" s="1" t="s">
        <v>8966</v>
      </c>
      <c r="B3140" s="1" t="s">
        <v>1710</v>
      </c>
      <c r="C3140">
        <v>0.51131008766906871</v>
      </c>
      <c r="D3140">
        <v>0.75310870915948092</v>
      </c>
      <c r="E3140">
        <f>-LOG(GO_Biological_Process_2021_table[[#This Row],[Adjusted P-value]],10)</f>
        <v>0.12314233006691507</v>
      </c>
      <c r="F3140">
        <v>0</v>
      </c>
      <c r="G3140">
        <v>0</v>
      </c>
      <c r="H3140">
        <v>1.5263421557986141</v>
      </c>
      <c r="I3140">
        <v>1.0238383376367779</v>
      </c>
      <c r="J3140" s="1" t="s">
        <v>8851</v>
      </c>
    </row>
    <row r="3141" spans="1:10" x14ac:dyDescent="0.25">
      <c r="A3141" s="1" t="s">
        <v>8967</v>
      </c>
      <c r="B3141" s="1" t="s">
        <v>1710</v>
      </c>
      <c r="C3141">
        <v>0.51131008766906871</v>
      </c>
      <c r="D3141">
        <v>0.75310870915948092</v>
      </c>
      <c r="E3141">
        <f>-LOG(GO_Biological_Process_2021_table[[#This Row],[Adjusted P-value]],10)</f>
        <v>0.12314233006691507</v>
      </c>
      <c r="F3141">
        <v>0</v>
      </c>
      <c r="G3141">
        <v>0</v>
      </c>
      <c r="H3141">
        <v>1.5263421557986141</v>
      </c>
      <c r="I3141">
        <v>1.0238383376367779</v>
      </c>
      <c r="J3141" s="1" t="s">
        <v>1308</v>
      </c>
    </row>
    <row r="3142" spans="1:10" x14ac:dyDescent="0.25">
      <c r="A3142" s="1" t="s">
        <v>8968</v>
      </c>
      <c r="B3142" s="1" t="s">
        <v>1710</v>
      </c>
      <c r="C3142">
        <v>0.51131008766906871</v>
      </c>
      <c r="D3142">
        <v>0.75310870915948092</v>
      </c>
      <c r="E3142">
        <f>-LOG(GO_Biological_Process_2021_table[[#This Row],[Adjusted P-value]],10)</f>
        <v>0.12314233006691507</v>
      </c>
      <c r="F3142">
        <v>0</v>
      </c>
      <c r="G3142">
        <v>0</v>
      </c>
      <c r="H3142">
        <v>1.5263421557986141</v>
      </c>
      <c r="I3142">
        <v>1.0238383376367779</v>
      </c>
      <c r="J3142" s="1" t="s">
        <v>2811</v>
      </c>
    </row>
    <row r="3143" spans="1:10" x14ac:dyDescent="0.25">
      <c r="A3143" s="1" t="s">
        <v>8969</v>
      </c>
      <c r="B3143" s="1" t="s">
        <v>1710</v>
      </c>
      <c r="C3143">
        <v>0.51131008766906871</v>
      </c>
      <c r="D3143">
        <v>0.75310870915948092</v>
      </c>
      <c r="E3143">
        <f>-LOG(GO_Biological_Process_2021_table[[#This Row],[Adjusted P-value]],10)</f>
        <v>0.12314233006691507</v>
      </c>
      <c r="F3143">
        <v>0</v>
      </c>
      <c r="G3143">
        <v>0</v>
      </c>
      <c r="H3143">
        <v>1.5263421557986141</v>
      </c>
      <c r="I3143">
        <v>1.0238383376367779</v>
      </c>
      <c r="J3143" s="1" t="s">
        <v>8970</v>
      </c>
    </row>
    <row r="3144" spans="1:10" x14ac:dyDescent="0.25">
      <c r="A3144" s="1" t="s">
        <v>8971</v>
      </c>
      <c r="B3144" s="1" t="s">
        <v>1710</v>
      </c>
      <c r="C3144">
        <v>0.51131008766906871</v>
      </c>
      <c r="D3144">
        <v>0.75310870915948092</v>
      </c>
      <c r="E3144">
        <f>-LOG(GO_Biological_Process_2021_table[[#This Row],[Adjusted P-value]],10)</f>
        <v>0.12314233006691507</v>
      </c>
      <c r="F3144">
        <v>0</v>
      </c>
      <c r="G3144">
        <v>0</v>
      </c>
      <c r="H3144">
        <v>1.5263421557986141</v>
      </c>
      <c r="I3144">
        <v>1.0238383376367779</v>
      </c>
      <c r="J3144" s="1" t="s">
        <v>2118</v>
      </c>
    </row>
    <row r="3145" spans="1:10" x14ac:dyDescent="0.25">
      <c r="A3145" s="1" t="s">
        <v>8972</v>
      </c>
      <c r="B3145" s="1" t="s">
        <v>1710</v>
      </c>
      <c r="C3145">
        <v>0.51131008766906871</v>
      </c>
      <c r="D3145">
        <v>0.75310870915948092</v>
      </c>
      <c r="E3145">
        <f>-LOG(GO_Biological_Process_2021_table[[#This Row],[Adjusted P-value]],10)</f>
        <v>0.12314233006691507</v>
      </c>
      <c r="F3145">
        <v>0</v>
      </c>
      <c r="G3145">
        <v>0</v>
      </c>
      <c r="H3145">
        <v>1.5263421557986141</v>
      </c>
      <c r="I3145">
        <v>1.0238383376367779</v>
      </c>
      <c r="J3145" s="1" t="s">
        <v>8563</v>
      </c>
    </row>
    <row r="3146" spans="1:10" x14ac:dyDescent="0.25">
      <c r="A3146" s="1" t="s">
        <v>8973</v>
      </c>
      <c r="B3146" s="1" t="s">
        <v>1710</v>
      </c>
      <c r="C3146">
        <v>0.51131008766906871</v>
      </c>
      <c r="D3146">
        <v>0.75310870915948092</v>
      </c>
      <c r="E3146">
        <f>-LOG(GO_Biological_Process_2021_table[[#This Row],[Adjusted P-value]],10)</f>
        <v>0.12314233006691507</v>
      </c>
      <c r="F3146">
        <v>0</v>
      </c>
      <c r="G3146">
        <v>0</v>
      </c>
      <c r="H3146">
        <v>1.5263421557986141</v>
      </c>
      <c r="I3146">
        <v>1.0238383376367779</v>
      </c>
      <c r="J3146" s="1" t="s">
        <v>2716</v>
      </c>
    </row>
    <row r="3147" spans="1:10" x14ac:dyDescent="0.25">
      <c r="A3147" s="1" t="s">
        <v>8974</v>
      </c>
      <c r="B3147" s="1" t="s">
        <v>1710</v>
      </c>
      <c r="C3147">
        <v>0.51131008766906871</v>
      </c>
      <c r="D3147">
        <v>0.75310870915948092</v>
      </c>
      <c r="E3147">
        <f>-LOG(GO_Biological_Process_2021_table[[#This Row],[Adjusted P-value]],10)</f>
        <v>0.12314233006691507</v>
      </c>
      <c r="F3147">
        <v>0</v>
      </c>
      <c r="G3147">
        <v>0</v>
      </c>
      <c r="H3147">
        <v>1.5263421557986141</v>
      </c>
      <c r="I3147">
        <v>1.0238383376367779</v>
      </c>
      <c r="J3147" s="1" t="s">
        <v>8975</v>
      </c>
    </row>
    <row r="3148" spans="1:10" x14ac:dyDescent="0.25">
      <c r="A3148" s="1" t="s">
        <v>8976</v>
      </c>
      <c r="B3148" s="1" t="s">
        <v>1710</v>
      </c>
      <c r="C3148">
        <v>0.51131008766906871</v>
      </c>
      <c r="D3148">
        <v>0.75310870915948092</v>
      </c>
      <c r="E3148">
        <f>-LOG(GO_Biological_Process_2021_table[[#This Row],[Adjusted P-value]],10)</f>
        <v>0.12314233006691507</v>
      </c>
      <c r="F3148">
        <v>0</v>
      </c>
      <c r="G3148">
        <v>0</v>
      </c>
      <c r="H3148">
        <v>1.5263421557986141</v>
      </c>
      <c r="I3148">
        <v>1.0238383376367779</v>
      </c>
      <c r="J3148" s="1" t="s">
        <v>7537</v>
      </c>
    </row>
    <row r="3149" spans="1:10" x14ac:dyDescent="0.25">
      <c r="A3149" s="1" t="s">
        <v>8977</v>
      </c>
      <c r="B3149" s="1" t="s">
        <v>1710</v>
      </c>
      <c r="C3149">
        <v>0.51131008766906871</v>
      </c>
      <c r="D3149">
        <v>0.75310870915948092</v>
      </c>
      <c r="E3149">
        <f>-LOG(GO_Biological_Process_2021_table[[#This Row],[Adjusted P-value]],10)</f>
        <v>0.12314233006691507</v>
      </c>
      <c r="F3149">
        <v>0</v>
      </c>
      <c r="G3149">
        <v>0</v>
      </c>
      <c r="H3149">
        <v>1.5263421557986141</v>
      </c>
      <c r="I3149">
        <v>1.0238383376367779</v>
      </c>
      <c r="J3149" s="1" t="s">
        <v>7543</v>
      </c>
    </row>
    <row r="3150" spans="1:10" x14ac:dyDescent="0.25">
      <c r="A3150" s="1" t="s">
        <v>8978</v>
      </c>
      <c r="B3150" s="1" t="s">
        <v>1710</v>
      </c>
      <c r="C3150">
        <v>0.51131008766906871</v>
      </c>
      <c r="D3150">
        <v>0.75310870915948092</v>
      </c>
      <c r="E3150">
        <f>-LOG(GO_Biological_Process_2021_table[[#This Row],[Adjusted P-value]],10)</f>
        <v>0.12314233006691507</v>
      </c>
      <c r="F3150">
        <v>0</v>
      </c>
      <c r="G3150">
        <v>0</v>
      </c>
      <c r="H3150">
        <v>1.5263421557986141</v>
      </c>
      <c r="I3150">
        <v>1.0238383376367779</v>
      </c>
      <c r="J3150" s="1" t="s">
        <v>7356</v>
      </c>
    </row>
    <row r="3151" spans="1:10" x14ac:dyDescent="0.25">
      <c r="A3151" s="1" t="s">
        <v>8979</v>
      </c>
      <c r="B3151" s="1" t="s">
        <v>1710</v>
      </c>
      <c r="C3151">
        <v>0.51131008766906871</v>
      </c>
      <c r="D3151">
        <v>0.75310870915948092</v>
      </c>
      <c r="E3151">
        <f>-LOG(GO_Biological_Process_2021_table[[#This Row],[Adjusted P-value]],10)</f>
        <v>0.12314233006691507</v>
      </c>
      <c r="F3151">
        <v>0</v>
      </c>
      <c r="G3151">
        <v>0</v>
      </c>
      <c r="H3151">
        <v>1.5263421557986141</v>
      </c>
      <c r="I3151">
        <v>1.0238383376367779</v>
      </c>
      <c r="J3151" s="1" t="s">
        <v>8980</v>
      </c>
    </row>
    <row r="3152" spans="1:10" x14ac:dyDescent="0.25">
      <c r="A3152" s="1" t="s">
        <v>8981</v>
      </c>
      <c r="B3152" s="1" t="s">
        <v>1710</v>
      </c>
      <c r="C3152">
        <v>0.51131008766906871</v>
      </c>
      <c r="D3152">
        <v>0.75310870915948092</v>
      </c>
      <c r="E3152">
        <f>-LOG(GO_Biological_Process_2021_table[[#This Row],[Adjusted P-value]],10)</f>
        <v>0.12314233006691507</v>
      </c>
      <c r="F3152">
        <v>0</v>
      </c>
      <c r="G3152">
        <v>0</v>
      </c>
      <c r="H3152">
        <v>1.5263421557986141</v>
      </c>
      <c r="I3152">
        <v>1.0238383376367779</v>
      </c>
      <c r="J3152" s="1" t="s">
        <v>8982</v>
      </c>
    </row>
    <row r="3153" spans="1:10" x14ac:dyDescent="0.25">
      <c r="A3153" s="1" t="s">
        <v>8983</v>
      </c>
      <c r="B3153" s="1" t="s">
        <v>1710</v>
      </c>
      <c r="C3153">
        <v>0.51131008766906871</v>
      </c>
      <c r="D3153">
        <v>0.75310870915948092</v>
      </c>
      <c r="E3153">
        <f>-LOG(GO_Biological_Process_2021_table[[#This Row],[Adjusted P-value]],10)</f>
        <v>0.12314233006691507</v>
      </c>
      <c r="F3153">
        <v>0</v>
      </c>
      <c r="G3153">
        <v>0</v>
      </c>
      <c r="H3153">
        <v>1.5263421557986141</v>
      </c>
      <c r="I3153">
        <v>1.0238383376367779</v>
      </c>
      <c r="J3153" s="1" t="s">
        <v>2697</v>
      </c>
    </row>
    <row r="3154" spans="1:10" x14ac:dyDescent="0.25">
      <c r="A3154" s="1" t="s">
        <v>8984</v>
      </c>
      <c r="B3154" s="1" t="s">
        <v>1710</v>
      </c>
      <c r="C3154">
        <v>0.51131008766906871</v>
      </c>
      <c r="D3154">
        <v>0.75310870915948092</v>
      </c>
      <c r="E3154">
        <f>-LOG(GO_Biological_Process_2021_table[[#This Row],[Adjusted P-value]],10)</f>
        <v>0.12314233006691507</v>
      </c>
      <c r="F3154">
        <v>0</v>
      </c>
      <c r="G3154">
        <v>0</v>
      </c>
      <c r="H3154">
        <v>1.5263421557986141</v>
      </c>
      <c r="I3154">
        <v>1.0238383376367779</v>
      </c>
      <c r="J3154" s="1" t="s">
        <v>7386</v>
      </c>
    </row>
    <row r="3155" spans="1:10" x14ac:dyDescent="0.25">
      <c r="A3155" s="1" t="s">
        <v>8985</v>
      </c>
      <c r="B3155" s="1" t="s">
        <v>1710</v>
      </c>
      <c r="C3155">
        <v>0.51131008766906871</v>
      </c>
      <c r="D3155">
        <v>0.75310870915948092</v>
      </c>
      <c r="E3155">
        <f>-LOG(GO_Biological_Process_2021_table[[#This Row],[Adjusted P-value]],10)</f>
        <v>0.12314233006691507</v>
      </c>
      <c r="F3155">
        <v>0</v>
      </c>
      <c r="G3155">
        <v>0</v>
      </c>
      <c r="H3155">
        <v>1.5263421557986141</v>
      </c>
      <c r="I3155">
        <v>1.0238383376367779</v>
      </c>
      <c r="J3155" s="1" t="s">
        <v>7384</v>
      </c>
    </row>
    <row r="3156" spans="1:10" x14ac:dyDescent="0.25">
      <c r="A3156" s="1" t="s">
        <v>8986</v>
      </c>
      <c r="B3156" s="1" t="s">
        <v>1710</v>
      </c>
      <c r="C3156">
        <v>0.51131008766906871</v>
      </c>
      <c r="D3156">
        <v>0.75310870915948092</v>
      </c>
      <c r="E3156">
        <f>-LOG(GO_Biological_Process_2021_table[[#This Row],[Adjusted P-value]],10)</f>
        <v>0.12314233006691507</v>
      </c>
      <c r="F3156">
        <v>0</v>
      </c>
      <c r="G3156">
        <v>0</v>
      </c>
      <c r="H3156">
        <v>1.5263421557986141</v>
      </c>
      <c r="I3156">
        <v>1.0238383376367779</v>
      </c>
      <c r="J3156" s="1" t="s">
        <v>7565</v>
      </c>
    </row>
    <row r="3157" spans="1:10" x14ac:dyDescent="0.25">
      <c r="A3157" s="1" t="s">
        <v>8987</v>
      </c>
      <c r="B3157" s="1" t="s">
        <v>1760</v>
      </c>
      <c r="C3157">
        <v>0.51289291159905759</v>
      </c>
      <c r="D3157">
        <v>0.7547224066500382</v>
      </c>
      <c r="E3157">
        <f>-LOG(GO_Biological_Process_2021_table[[#This Row],[Adjusted P-value]],10)</f>
        <v>0.12221275622296925</v>
      </c>
      <c r="F3157">
        <v>0</v>
      </c>
      <c r="G3157">
        <v>0</v>
      </c>
      <c r="H3157">
        <v>1.068424135910955</v>
      </c>
      <c r="I3157">
        <v>0.7133741934018476</v>
      </c>
      <c r="J3157" s="1" t="s">
        <v>8988</v>
      </c>
    </row>
    <row r="3158" spans="1:10" x14ac:dyDescent="0.25">
      <c r="A3158" s="1" t="s">
        <v>8989</v>
      </c>
      <c r="B3158" s="1" t="s">
        <v>1760</v>
      </c>
      <c r="C3158">
        <v>0.51289291159905759</v>
      </c>
      <c r="D3158">
        <v>0.7547224066500382</v>
      </c>
      <c r="E3158">
        <f>-LOG(GO_Biological_Process_2021_table[[#This Row],[Adjusted P-value]],10)</f>
        <v>0.12221275622296925</v>
      </c>
      <c r="F3158">
        <v>0</v>
      </c>
      <c r="G3158">
        <v>0</v>
      </c>
      <c r="H3158">
        <v>1.068424135910955</v>
      </c>
      <c r="I3158">
        <v>0.7133741934018476</v>
      </c>
      <c r="J3158" s="1" t="s">
        <v>8990</v>
      </c>
    </row>
    <row r="3159" spans="1:10" x14ac:dyDescent="0.25">
      <c r="A3159" s="1" t="s">
        <v>8991</v>
      </c>
      <c r="B3159" s="1" t="s">
        <v>1760</v>
      </c>
      <c r="C3159">
        <v>0.51289291159905759</v>
      </c>
      <c r="D3159">
        <v>0.7547224066500382</v>
      </c>
      <c r="E3159">
        <f>-LOG(GO_Biological_Process_2021_table[[#This Row],[Adjusted P-value]],10)</f>
        <v>0.12221275622296925</v>
      </c>
      <c r="F3159">
        <v>0</v>
      </c>
      <c r="G3159">
        <v>0</v>
      </c>
      <c r="H3159">
        <v>1.068424135910955</v>
      </c>
      <c r="I3159">
        <v>0.7133741934018476</v>
      </c>
      <c r="J3159" s="1" t="s">
        <v>8992</v>
      </c>
    </row>
    <row r="3160" spans="1:10" x14ac:dyDescent="0.25">
      <c r="A3160" s="1" t="s">
        <v>8993</v>
      </c>
      <c r="B3160" s="1" t="s">
        <v>1763</v>
      </c>
      <c r="C3160">
        <v>0.51310705719404037</v>
      </c>
      <c r="D3160">
        <v>0.75479851053520275</v>
      </c>
      <c r="E3160">
        <f>-LOG(GO_Biological_Process_2021_table[[#This Row],[Adjusted P-value]],10)</f>
        <v>0.12216896551158514</v>
      </c>
      <c r="F3160">
        <v>0</v>
      </c>
      <c r="G3160">
        <v>0</v>
      </c>
      <c r="H3160">
        <v>1.0339438940768662</v>
      </c>
      <c r="I3160">
        <v>0.68992053533528119</v>
      </c>
      <c r="J3160" s="1" t="s">
        <v>8994</v>
      </c>
    </row>
    <row r="3161" spans="1:10" x14ac:dyDescent="0.25">
      <c r="A3161" s="1" t="s">
        <v>8995</v>
      </c>
      <c r="B3161" s="1" t="s">
        <v>1773</v>
      </c>
      <c r="C3161">
        <v>0.52042374823690063</v>
      </c>
      <c r="D3161">
        <v>0.7609846312324976</v>
      </c>
      <c r="E3161">
        <f>-LOG(GO_Biological_Process_2021_table[[#This Row],[Adjusted P-value]],10)</f>
        <v>0.11862411410763868</v>
      </c>
      <c r="F3161">
        <v>0</v>
      </c>
      <c r="G3161">
        <v>0</v>
      </c>
      <c r="H3161">
        <v>1.1871345029239766</v>
      </c>
      <c r="I3161">
        <v>0.77533166933827313</v>
      </c>
      <c r="J3161" s="1" t="s">
        <v>5039</v>
      </c>
    </row>
    <row r="3162" spans="1:10" x14ac:dyDescent="0.25">
      <c r="A3162" s="1" t="s">
        <v>8996</v>
      </c>
      <c r="B3162" s="1" t="s">
        <v>1773</v>
      </c>
      <c r="C3162">
        <v>0.52042374823690063</v>
      </c>
      <c r="D3162">
        <v>0.7609846312324976</v>
      </c>
      <c r="E3162">
        <f>-LOG(GO_Biological_Process_2021_table[[#This Row],[Adjusted P-value]],10)</f>
        <v>0.11862411410763868</v>
      </c>
      <c r="F3162">
        <v>0</v>
      </c>
      <c r="G3162">
        <v>0</v>
      </c>
      <c r="H3162">
        <v>1.1871345029239766</v>
      </c>
      <c r="I3162">
        <v>0.77533166933827313</v>
      </c>
      <c r="J3162" s="1" t="s">
        <v>7685</v>
      </c>
    </row>
    <row r="3163" spans="1:10" x14ac:dyDescent="0.25">
      <c r="A3163" s="1" t="s">
        <v>8997</v>
      </c>
      <c r="B3163" s="1" t="s">
        <v>1773</v>
      </c>
      <c r="C3163">
        <v>0.52042374823690063</v>
      </c>
      <c r="D3163">
        <v>0.7609846312324976</v>
      </c>
      <c r="E3163">
        <f>-LOG(GO_Biological_Process_2021_table[[#This Row],[Adjusted P-value]],10)</f>
        <v>0.11862411410763868</v>
      </c>
      <c r="F3163">
        <v>0</v>
      </c>
      <c r="G3163">
        <v>0</v>
      </c>
      <c r="H3163">
        <v>1.1871345029239766</v>
      </c>
      <c r="I3163">
        <v>0.77533166933827313</v>
      </c>
      <c r="J3163" s="1" t="s">
        <v>8998</v>
      </c>
    </row>
    <row r="3164" spans="1:10" x14ac:dyDescent="0.25">
      <c r="A3164" s="1" t="s">
        <v>8999</v>
      </c>
      <c r="B3164" s="1" t="s">
        <v>1773</v>
      </c>
      <c r="C3164">
        <v>0.52042374823690063</v>
      </c>
      <c r="D3164">
        <v>0.7609846312324976</v>
      </c>
      <c r="E3164">
        <f>-LOG(GO_Biological_Process_2021_table[[#This Row],[Adjusted P-value]],10)</f>
        <v>0.11862411410763868</v>
      </c>
      <c r="F3164">
        <v>0</v>
      </c>
      <c r="G3164">
        <v>0</v>
      </c>
      <c r="H3164">
        <v>1.1871345029239766</v>
      </c>
      <c r="I3164">
        <v>0.77533166933827313</v>
      </c>
      <c r="J3164" s="1" t="s">
        <v>9000</v>
      </c>
    </row>
    <row r="3165" spans="1:10" x14ac:dyDescent="0.25">
      <c r="A3165" s="1" t="s">
        <v>9001</v>
      </c>
      <c r="B3165" s="1" t="s">
        <v>1773</v>
      </c>
      <c r="C3165">
        <v>0.52042374823690063</v>
      </c>
      <c r="D3165">
        <v>0.7609846312324976</v>
      </c>
      <c r="E3165">
        <f>-LOG(GO_Biological_Process_2021_table[[#This Row],[Adjusted P-value]],10)</f>
        <v>0.11862411410763868</v>
      </c>
      <c r="F3165">
        <v>0</v>
      </c>
      <c r="G3165">
        <v>0</v>
      </c>
      <c r="H3165">
        <v>1.1871345029239766</v>
      </c>
      <c r="I3165">
        <v>0.77533166933827313</v>
      </c>
      <c r="J3165" s="1" t="s">
        <v>9002</v>
      </c>
    </row>
    <row r="3166" spans="1:10" x14ac:dyDescent="0.25">
      <c r="A3166" s="1" t="s">
        <v>9003</v>
      </c>
      <c r="B3166" s="1" t="s">
        <v>1773</v>
      </c>
      <c r="C3166">
        <v>0.52042374823690063</v>
      </c>
      <c r="D3166">
        <v>0.7609846312324976</v>
      </c>
      <c r="E3166">
        <f>-LOG(GO_Biological_Process_2021_table[[#This Row],[Adjusted P-value]],10)</f>
        <v>0.11862411410763868</v>
      </c>
      <c r="F3166">
        <v>0</v>
      </c>
      <c r="G3166">
        <v>0</v>
      </c>
      <c r="H3166">
        <v>1.1871345029239766</v>
      </c>
      <c r="I3166">
        <v>0.77533166933827313</v>
      </c>
      <c r="J3166" s="1" t="s">
        <v>9004</v>
      </c>
    </row>
    <row r="3167" spans="1:10" x14ac:dyDescent="0.25">
      <c r="A3167" s="1" t="s">
        <v>9005</v>
      </c>
      <c r="B3167" s="1" t="s">
        <v>1773</v>
      </c>
      <c r="C3167">
        <v>0.52042374823690063</v>
      </c>
      <c r="D3167">
        <v>0.7609846312324976</v>
      </c>
      <c r="E3167">
        <f>-LOG(GO_Biological_Process_2021_table[[#This Row],[Adjusted P-value]],10)</f>
        <v>0.11862411410763868</v>
      </c>
      <c r="F3167">
        <v>0</v>
      </c>
      <c r="G3167">
        <v>0</v>
      </c>
      <c r="H3167">
        <v>1.1871345029239766</v>
      </c>
      <c r="I3167">
        <v>0.77533166933827313</v>
      </c>
      <c r="J3167" s="1" t="s">
        <v>9006</v>
      </c>
    </row>
    <row r="3168" spans="1:10" x14ac:dyDescent="0.25">
      <c r="A3168" s="1" t="s">
        <v>9007</v>
      </c>
      <c r="B3168" s="1" t="s">
        <v>1773</v>
      </c>
      <c r="C3168">
        <v>0.52042374823690063</v>
      </c>
      <c r="D3168">
        <v>0.7609846312324976</v>
      </c>
      <c r="E3168">
        <f>-LOG(GO_Biological_Process_2021_table[[#This Row],[Adjusted P-value]],10)</f>
        <v>0.11862411410763868</v>
      </c>
      <c r="F3168">
        <v>0</v>
      </c>
      <c r="G3168">
        <v>0</v>
      </c>
      <c r="H3168">
        <v>1.1871345029239766</v>
      </c>
      <c r="I3168">
        <v>0.77533166933827313</v>
      </c>
      <c r="J3168" s="1" t="s">
        <v>9008</v>
      </c>
    </row>
    <row r="3169" spans="1:10" x14ac:dyDescent="0.25">
      <c r="A3169" s="1" t="s">
        <v>9009</v>
      </c>
      <c r="B3169" s="1" t="s">
        <v>1773</v>
      </c>
      <c r="C3169">
        <v>0.52042374823690063</v>
      </c>
      <c r="D3169">
        <v>0.7609846312324976</v>
      </c>
      <c r="E3169">
        <f>-LOG(GO_Biological_Process_2021_table[[#This Row],[Adjusted P-value]],10)</f>
        <v>0.11862411410763868</v>
      </c>
      <c r="F3169">
        <v>0</v>
      </c>
      <c r="G3169">
        <v>0</v>
      </c>
      <c r="H3169">
        <v>1.1871345029239766</v>
      </c>
      <c r="I3169">
        <v>0.77533166933827313</v>
      </c>
      <c r="J3169" s="1" t="s">
        <v>9010</v>
      </c>
    </row>
    <row r="3170" spans="1:10" x14ac:dyDescent="0.25">
      <c r="A3170" s="1" t="s">
        <v>9011</v>
      </c>
      <c r="B3170" s="1" t="s">
        <v>1773</v>
      </c>
      <c r="C3170">
        <v>0.52042374823690063</v>
      </c>
      <c r="D3170">
        <v>0.7609846312324976</v>
      </c>
      <c r="E3170">
        <f>-LOG(GO_Biological_Process_2021_table[[#This Row],[Adjusted P-value]],10)</f>
        <v>0.11862411410763868</v>
      </c>
      <c r="F3170">
        <v>0</v>
      </c>
      <c r="G3170">
        <v>0</v>
      </c>
      <c r="H3170">
        <v>1.1871345029239766</v>
      </c>
      <c r="I3170">
        <v>0.77533166933827313</v>
      </c>
      <c r="J3170" s="1" t="s">
        <v>9012</v>
      </c>
    </row>
    <row r="3171" spans="1:10" x14ac:dyDescent="0.25">
      <c r="A3171" s="1" t="s">
        <v>9013</v>
      </c>
      <c r="B3171" s="1" t="s">
        <v>1773</v>
      </c>
      <c r="C3171">
        <v>0.52042374823690063</v>
      </c>
      <c r="D3171">
        <v>0.7609846312324976</v>
      </c>
      <c r="E3171">
        <f>-LOG(GO_Biological_Process_2021_table[[#This Row],[Adjusted P-value]],10)</f>
        <v>0.11862411410763868</v>
      </c>
      <c r="F3171">
        <v>0</v>
      </c>
      <c r="G3171">
        <v>0</v>
      </c>
      <c r="H3171">
        <v>1.1871345029239766</v>
      </c>
      <c r="I3171">
        <v>0.77533166933827313</v>
      </c>
      <c r="J3171" s="1" t="s">
        <v>9014</v>
      </c>
    </row>
    <row r="3172" spans="1:10" x14ac:dyDescent="0.25">
      <c r="A3172" s="1" t="s">
        <v>9015</v>
      </c>
      <c r="B3172" s="1" t="s">
        <v>1773</v>
      </c>
      <c r="C3172">
        <v>0.52042374823690063</v>
      </c>
      <c r="D3172">
        <v>0.7609846312324976</v>
      </c>
      <c r="E3172">
        <f>-LOG(GO_Biological_Process_2021_table[[#This Row],[Adjusted P-value]],10)</f>
        <v>0.11862411410763868</v>
      </c>
      <c r="F3172">
        <v>0</v>
      </c>
      <c r="G3172">
        <v>0</v>
      </c>
      <c r="H3172">
        <v>1.1871345029239766</v>
      </c>
      <c r="I3172">
        <v>0.77533166933827313</v>
      </c>
      <c r="J3172" s="1" t="s">
        <v>9016</v>
      </c>
    </row>
    <row r="3173" spans="1:10" x14ac:dyDescent="0.25">
      <c r="A3173" s="1" t="s">
        <v>9017</v>
      </c>
      <c r="B3173" s="1" t="s">
        <v>1773</v>
      </c>
      <c r="C3173">
        <v>0.52042374823690063</v>
      </c>
      <c r="D3173">
        <v>0.7609846312324976</v>
      </c>
      <c r="E3173">
        <f>-LOG(GO_Biological_Process_2021_table[[#This Row],[Adjusted P-value]],10)</f>
        <v>0.11862411410763868</v>
      </c>
      <c r="F3173">
        <v>0</v>
      </c>
      <c r="G3173">
        <v>0</v>
      </c>
      <c r="H3173">
        <v>1.1871345029239766</v>
      </c>
      <c r="I3173">
        <v>0.77533166933827313</v>
      </c>
      <c r="J3173" s="1" t="s">
        <v>6318</v>
      </c>
    </row>
    <row r="3174" spans="1:10" x14ac:dyDescent="0.25">
      <c r="A3174" s="1" t="s">
        <v>9018</v>
      </c>
      <c r="B3174" s="1" t="s">
        <v>1773</v>
      </c>
      <c r="C3174">
        <v>0.52042374823690063</v>
      </c>
      <c r="D3174">
        <v>0.7609846312324976</v>
      </c>
      <c r="E3174">
        <f>-LOG(GO_Biological_Process_2021_table[[#This Row],[Adjusted P-value]],10)</f>
        <v>0.11862411410763868</v>
      </c>
      <c r="F3174">
        <v>0</v>
      </c>
      <c r="G3174">
        <v>0</v>
      </c>
      <c r="H3174">
        <v>1.1871345029239766</v>
      </c>
      <c r="I3174">
        <v>0.77533166933827313</v>
      </c>
      <c r="J3174" s="1" t="s">
        <v>9019</v>
      </c>
    </row>
    <row r="3175" spans="1:10" x14ac:dyDescent="0.25">
      <c r="A3175" s="1" t="s">
        <v>9020</v>
      </c>
      <c r="B3175" s="1" t="s">
        <v>1773</v>
      </c>
      <c r="C3175">
        <v>0.52042374823690063</v>
      </c>
      <c r="D3175">
        <v>0.7609846312324976</v>
      </c>
      <c r="E3175">
        <f>-LOG(GO_Biological_Process_2021_table[[#This Row],[Adjusted P-value]],10)</f>
        <v>0.11862411410763868</v>
      </c>
      <c r="F3175">
        <v>0</v>
      </c>
      <c r="G3175">
        <v>0</v>
      </c>
      <c r="H3175">
        <v>1.1871345029239766</v>
      </c>
      <c r="I3175">
        <v>0.77533166933827313</v>
      </c>
      <c r="J3175" s="1" t="s">
        <v>6352</v>
      </c>
    </row>
    <row r="3176" spans="1:10" x14ac:dyDescent="0.25">
      <c r="A3176" s="1" t="s">
        <v>9021</v>
      </c>
      <c r="B3176" s="1" t="s">
        <v>1773</v>
      </c>
      <c r="C3176">
        <v>0.52042374823690063</v>
      </c>
      <c r="D3176">
        <v>0.7609846312324976</v>
      </c>
      <c r="E3176">
        <f>-LOG(GO_Biological_Process_2021_table[[#This Row],[Adjusted P-value]],10)</f>
        <v>0.11862411410763868</v>
      </c>
      <c r="F3176">
        <v>0</v>
      </c>
      <c r="G3176">
        <v>0</v>
      </c>
      <c r="H3176">
        <v>1.1871345029239766</v>
      </c>
      <c r="I3176">
        <v>0.77533166933827313</v>
      </c>
      <c r="J3176" s="1" t="s">
        <v>9022</v>
      </c>
    </row>
    <row r="3177" spans="1:10" x14ac:dyDescent="0.25">
      <c r="A3177" s="1" t="s">
        <v>9023</v>
      </c>
      <c r="B3177" s="1" t="s">
        <v>1773</v>
      </c>
      <c r="C3177">
        <v>0.52042374823690063</v>
      </c>
      <c r="D3177">
        <v>0.7609846312324976</v>
      </c>
      <c r="E3177">
        <f>-LOG(GO_Biological_Process_2021_table[[#This Row],[Adjusted P-value]],10)</f>
        <v>0.11862411410763868</v>
      </c>
      <c r="F3177">
        <v>0</v>
      </c>
      <c r="G3177">
        <v>0</v>
      </c>
      <c r="H3177">
        <v>1.1871345029239766</v>
      </c>
      <c r="I3177">
        <v>0.77533166933827313</v>
      </c>
      <c r="J3177" s="1" t="s">
        <v>9024</v>
      </c>
    </row>
    <row r="3178" spans="1:10" x14ac:dyDescent="0.25">
      <c r="A3178" s="1" t="s">
        <v>9025</v>
      </c>
      <c r="B3178" s="1" t="s">
        <v>1773</v>
      </c>
      <c r="C3178">
        <v>0.52042374823690063</v>
      </c>
      <c r="D3178">
        <v>0.7609846312324976</v>
      </c>
      <c r="E3178">
        <f>-LOG(GO_Biological_Process_2021_table[[#This Row],[Adjusted P-value]],10)</f>
        <v>0.11862411410763868</v>
      </c>
      <c r="F3178">
        <v>0</v>
      </c>
      <c r="G3178">
        <v>0</v>
      </c>
      <c r="H3178">
        <v>1.1871345029239766</v>
      </c>
      <c r="I3178">
        <v>0.77533166933827313</v>
      </c>
      <c r="J3178" s="1" t="s">
        <v>9026</v>
      </c>
    </row>
    <row r="3179" spans="1:10" x14ac:dyDescent="0.25">
      <c r="A3179" s="1" t="s">
        <v>9027</v>
      </c>
      <c r="B3179" s="1" t="s">
        <v>1773</v>
      </c>
      <c r="C3179">
        <v>0.52042374823690063</v>
      </c>
      <c r="D3179">
        <v>0.7609846312324976</v>
      </c>
      <c r="E3179">
        <f>-LOG(GO_Biological_Process_2021_table[[#This Row],[Adjusted P-value]],10)</f>
        <v>0.11862411410763868</v>
      </c>
      <c r="F3179">
        <v>0</v>
      </c>
      <c r="G3179">
        <v>0</v>
      </c>
      <c r="H3179">
        <v>1.1871345029239766</v>
      </c>
      <c r="I3179">
        <v>0.77533166933827313</v>
      </c>
      <c r="J3179" s="1" t="s">
        <v>9028</v>
      </c>
    </row>
    <row r="3180" spans="1:10" x14ac:dyDescent="0.25">
      <c r="A3180" s="1" t="s">
        <v>9029</v>
      </c>
      <c r="B3180" s="1" t="s">
        <v>1782</v>
      </c>
      <c r="C3180">
        <v>0.52409071777865346</v>
      </c>
      <c r="D3180">
        <v>0.7646623439615079</v>
      </c>
      <c r="E3180">
        <f>-LOG(GO_Biological_Process_2021_table[[#This Row],[Adjusted P-value]],10)</f>
        <v>0.11653029625332859</v>
      </c>
      <c r="F3180">
        <v>0</v>
      </c>
      <c r="G3180">
        <v>0</v>
      </c>
      <c r="H3180">
        <v>1.1052440426948609</v>
      </c>
      <c r="I3180">
        <v>0.71408765860862589</v>
      </c>
      <c r="J3180" s="1" t="s">
        <v>9030</v>
      </c>
    </row>
    <row r="3181" spans="1:10" x14ac:dyDescent="0.25">
      <c r="A3181" s="1" t="s">
        <v>9031</v>
      </c>
      <c r="B3181" s="1" t="s">
        <v>1782</v>
      </c>
      <c r="C3181">
        <v>0.52409071777865346</v>
      </c>
      <c r="D3181">
        <v>0.7646623439615079</v>
      </c>
      <c r="E3181">
        <f>-LOG(GO_Biological_Process_2021_table[[#This Row],[Adjusted P-value]],10)</f>
        <v>0.11653029625332859</v>
      </c>
      <c r="F3181">
        <v>0</v>
      </c>
      <c r="G3181">
        <v>0</v>
      </c>
      <c r="H3181">
        <v>1.1052440426948609</v>
      </c>
      <c r="I3181">
        <v>0.71408765860862589</v>
      </c>
      <c r="J3181" s="1" t="s">
        <v>2356</v>
      </c>
    </row>
    <row r="3182" spans="1:10" x14ac:dyDescent="0.25">
      <c r="A3182" s="1" t="s">
        <v>9032</v>
      </c>
      <c r="B3182" s="1" t="s">
        <v>1782</v>
      </c>
      <c r="C3182">
        <v>0.52409071777865346</v>
      </c>
      <c r="D3182">
        <v>0.7646623439615079</v>
      </c>
      <c r="E3182">
        <f>-LOG(GO_Biological_Process_2021_table[[#This Row],[Adjusted P-value]],10)</f>
        <v>0.11653029625332859</v>
      </c>
      <c r="F3182">
        <v>0</v>
      </c>
      <c r="G3182">
        <v>0</v>
      </c>
      <c r="H3182">
        <v>1.1052440426948609</v>
      </c>
      <c r="I3182">
        <v>0.71408765860862589</v>
      </c>
      <c r="J3182" s="1" t="s">
        <v>9033</v>
      </c>
    </row>
    <row r="3183" spans="1:10" x14ac:dyDescent="0.25">
      <c r="A3183" s="1" t="s">
        <v>9034</v>
      </c>
      <c r="B3183" s="1" t="s">
        <v>1782</v>
      </c>
      <c r="C3183">
        <v>0.52409071777865346</v>
      </c>
      <c r="D3183">
        <v>0.7646623439615079</v>
      </c>
      <c r="E3183">
        <f>-LOG(GO_Biological_Process_2021_table[[#This Row],[Adjusted P-value]],10)</f>
        <v>0.11653029625332859</v>
      </c>
      <c r="F3183">
        <v>0</v>
      </c>
      <c r="G3183">
        <v>0</v>
      </c>
      <c r="H3183">
        <v>1.1052440426948609</v>
      </c>
      <c r="I3183">
        <v>0.71408765860862589</v>
      </c>
      <c r="J3183" s="1" t="s">
        <v>9035</v>
      </c>
    </row>
    <row r="3184" spans="1:10" x14ac:dyDescent="0.25">
      <c r="A3184" s="1" t="s">
        <v>9036</v>
      </c>
      <c r="B3184" s="1" t="s">
        <v>1782</v>
      </c>
      <c r="C3184">
        <v>0.52409071777865346</v>
      </c>
      <c r="D3184">
        <v>0.7646623439615079</v>
      </c>
      <c r="E3184">
        <f>-LOG(GO_Biological_Process_2021_table[[#This Row],[Adjusted P-value]],10)</f>
        <v>0.11653029625332859</v>
      </c>
      <c r="F3184">
        <v>0</v>
      </c>
      <c r="G3184">
        <v>0</v>
      </c>
      <c r="H3184">
        <v>1.1052440426948609</v>
      </c>
      <c r="I3184">
        <v>0.71408765860862589</v>
      </c>
      <c r="J3184" s="1" t="s">
        <v>9037</v>
      </c>
    </row>
    <row r="3185" spans="1:10" x14ac:dyDescent="0.25">
      <c r="A3185" s="1" t="s">
        <v>9038</v>
      </c>
      <c r="B3185" s="1" t="s">
        <v>1782</v>
      </c>
      <c r="C3185">
        <v>0.52409071777865346</v>
      </c>
      <c r="D3185">
        <v>0.7646623439615079</v>
      </c>
      <c r="E3185">
        <f>-LOG(GO_Biological_Process_2021_table[[#This Row],[Adjusted P-value]],10)</f>
        <v>0.11653029625332859</v>
      </c>
      <c r="F3185">
        <v>0</v>
      </c>
      <c r="G3185">
        <v>0</v>
      </c>
      <c r="H3185">
        <v>1.1052440426948609</v>
      </c>
      <c r="I3185">
        <v>0.71408765860862589</v>
      </c>
      <c r="J3185" s="1" t="s">
        <v>9039</v>
      </c>
    </row>
    <row r="3186" spans="1:10" x14ac:dyDescent="0.25">
      <c r="A3186" s="1" t="s">
        <v>9040</v>
      </c>
      <c r="B3186" s="1" t="s">
        <v>1782</v>
      </c>
      <c r="C3186">
        <v>0.52409071777865346</v>
      </c>
      <c r="D3186">
        <v>0.7646623439615079</v>
      </c>
      <c r="E3186">
        <f>-LOG(GO_Biological_Process_2021_table[[#This Row],[Adjusted P-value]],10)</f>
        <v>0.11653029625332859</v>
      </c>
      <c r="F3186">
        <v>0</v>
      </c>
      <c r="G3186">
        <v>0</v>
      </c>
      <c r="H3186">
        <v>1.1052440426948609</v>
      </c>
      <c r="I3186">
        <v>0.71408765860862589</v>
      </c>
      <c r="J3186" s="1" t="s">
        <v>9041</v>
      </c>
    </row>
    <row r="3187" spans="1:10" x14ac:dyDescent="0.25">
      <c r="A3187" s="1" t="s">
        <v>9042</v>
      </c>
      <c r="B3187" s="1" t="s">
        <v>9043</v>
      </c>
      <c r="C3187">
        <v>0.52510622543749397</v>
      </c>
      <c r="D3187">
        <v>0.7657473063165936</v>
      </c>
      <c r="E3187">
        <f>-LOG(GO_Biological_Process_2021_table[[#This Row],[Adjusted P-value]],10)</f>
        <v>0.11591452224440242</v>
      </c>
      <c r="F3187">
        <v>0</v>
      </c>
      <c r="G3187">
        <v>0</v>
      </c>
      <c r="H3187">
        <v>1.0014863258026159</v>
      </c>
      <c r="I3187">
        <v>0.64511212644614035</v>
      </c>
      <c r="J3187" s="1" t="s">
        <v>9044</v>
      </c>
    </row>
    <row r="3188" spans="1:10" x14ac:dyDescent="0.25">
      <c r="A3188" s="1" t="s">
        <v>9045</v>
      </c>
      <c r="B3188" s="1" t="s">
        <v>9046</v>
      </c>
      <c r="C3188">
        <v>0.52516390471938534</v>
      </c>
      <c r="D3188">
        <v>0.7657473063165936</v>
      </c>
      <c r="E3188">
        <f>-LOG(GO_Biological_Process_2021_table[[#This Row],[Adjusted P-value]],10)</f>
        <v>0.11591452224440242</v>
      </c>
      <c r="F3188">
        <v>0</v>
      </c>
      <c r="G3188">
        <v>0</v>
      </c>
      <c r="H3188">
        <v>1.0228882697617472</v>
      </c>
      <c r="I3188">
        <v>0.65878593827277521</v>
      </c>
      <c r="J3188" s="1" t="s">
        <v>9047</v>
      </c>
    </row>
    <row r="3189" spans="1:10" x14ac:dyDescent="0.25">
      <c r="A3189" s="1" t="s">
        <v>9048</v>
      </c>
      <c r="B3189" s="1" t="s">
        <v>1787</v>
      </c>
      <c r="C3189">
        <v>0.52685724885176521</v>
      </c>
      <c r="D3189">
        <v>0.76677282662516533</v>
      </c>
      <c r="E3189">
        <f>-LOG(GO_Biological_Process_2021_table[[#This Row],[Adjusted P-value]],10)</f>
        <v>0.11533328632064806</v>
      </c>
      <c r="F3189">
        <v>0</v>
      </c>
      <c r="G3189">
        <v>0</v>
      </c>
      <c r="H3189">
        <v>1.0683840749414519</v>
      </c>
      <c r="I3189">
        <v>0.6846479109172483</v>
      </c>
      <c r="J3189" s="1" t="s">
        <v>9049</v>
      </c>
    </row>
    <row r="3190" spans="1:10" x14ac:dyDescent="0.25">
      <c r="A3190" s="1" t="s">
        <v>9050</v>
      </c>
      <c r="B3190" s="1" t="s">
        <v>1787</v>
      </c>
      <c r="C3190">
        <v>0.52685724885176521</v>
      </c>
      <c r="D3190">
        <v>0.76677282662516533</v>
      </c>
      <c r="E3190">
        <f>-LOG(GO_Biological_Process_2021_table[[#This Row],[Adjusted P-value]],10)</f>
        <v>0.11533328632064806</v>
      </c>
      <c r="F3190">
        <v>0</v>
      </c>
      <c r="G3190">
        <v>0</v>
      </c>
      <c r="H3190">
        <v>1.0683840749414519</v>
      </c>
      <c r="I3190">
        <v>0.6846479109172483</v>
      </c>
      <c r="J3190" s="1" t="s">
        <v>9051</v>
      </c>
    </row>
    <row r="3191" spans="1:10" x14ac:dyDescent="0.25">
      <c r="A3191" s="1" t="s">
        <v>9052</v>
      </c>
      <c r="B3191" s="1" t="s">
        <v>1787</v>
      </c>
      <c r="C3191">
        <v>0.52685724885176521</v>
      </c>
      <c r="D3191">
        <v>0.76677282662516533</v>
      </c>
      <c r="E3191">
        <f>-LOG(GO_Biological_Process_2021_table[[#This Row],[Adjusted P-value]],10)</f>
        <v>0.11533328632064806</v>
      </c>
      <c r="F3191">
        <v>0</v>
      </c>
      <c r="G3191">
        <v>0</v>
      </c>
      <c r="H3191">
        <v>1.0683840749414519</v>
      </c>
      <c r="I3191">
        <v>0.6846479109172483</v>
      </c>
      <c r="J3191" s="1" t="s">
        <v>9053</v>
      </c>
    </row>
    <row r="3192" spans="1:10" x14ac:dyDescent="0.25">
      <c r="A3192" s="1" t="s">
        <v>9054</v>
      </c>
      <c r="B3192" s="1" t="s">
        <v>1787</v>
      </c>
      <c r="C3192">
        <v>0.52685724885176521</v>
      </c>
      <c r="D3192">
        <v>0.76677282662516533</v>
      </c>
      <c r="E3192">
        <f>-LOG(GO_Biological_Process_2021_table[[#This Row],[Adjusted P-value]],10)</f>
        <v>0.11533328632064806</v>
      </c>
      <c r="F3192">
        <v>0</v>
      </c>
      <c r="G3192">
        <v>0</v>
      </c>
      <c r="H3192">
        <v>1.0683840749414519</v>
      </c>
      <c r="I3192">
        <v>0.6846479109172483</v>
      </c>
      <c r="J3192" s="1" t="s">
        <v>9055</v>
      </c>
    </row>
    <row r="3193" spans="1:10" x14ac:dyDescent="0.25">
      <c r="A3193" s="1" t="s">
        <v>9056</v>
      </c>
      <c r="B3193" s="1" t="s">
        <v>1787</v>
      </c>
      <c r="C3193">
        <v>0.52685724885176521</v>
      </c>
      <c r="D3193">
        <v>0.76677282662516533</v>
      </c>
      <c r="E3193">
        <f>-LOG(GO_Biological_Process_2021_table[[#This Row],[Adjusted P-value]],10)</f>
        <v>0.11533328632064806</v>
      </c>
      <c r="F3193">
        <v>0</v>
      </c>
      <c r="G3193">
        <v>0</v>
      </c>
      <c r="H3193">
        <v>1.0683840749414519</v>
      </c>
      <c r="I3193">
        <v>0.6846479109172483</v>
      </c>
      <c r="J3193" s="1" t="s">
        <v>9057</v>
      </c>
    </row>
    <row r="3194" spans="1:10" x14ac:dyDescent="0.25">
      <c r="A3194" s="1" t="s">
        <v>9058</v>
      </c>
      <c r="B3194" s="1" t="s">
        <v>1787</v>
      </c>
      <c r="C3194">
        <v>0.52685724885176521</v>
      </c>
      <c r="D3194">
        <v>0.76677282662516533</v>
      </c>
      <c r="E3194">
        <f>-LOG(GO_Biological_Process_2021_table[[#This Row],[Adjusted P-value]],10)</f>
        <v>0.11533328632064806</v>
      </c>
      <c r="F3194">
        <v>0</v>
      </c>
      <c r="G3194">
        <v>0</v>
      </c>
      <c r="H3194">
        <v>1.0683840749414519</v>
      </c>
      <c r="I3194">
        <v>0.6846479109172483</v>
      </c>
      <c r="J3194" s="1" t="s">
        <v>7307</v>
      </c>
    </row>
    <row r="3195" spans="1:10" x14ac:dyDescent="0.25">
      <c r="A3195" s="1" t="s">
        <v>9059</v>
      </c>
      <c r="B3195" s="1" t="s">
        <v>9060</v>
      </c>
      <c r="C3195">
        <v>0.52802050391278477</v>
      </c>
      <c r="D3195">
        <v>0.76800954675757682</v>
      </c>
      <c r="E3195">
        <f>-LOG(GO_Biological_Process_2021_table[[#This Row],[Adjusted P-value]],10)</f>
        <v>0.11463338142894833</v>
      </c>
      <c r="F3195">
        <v>0</v>
      </c>
      <c r="G3195">
        <v>0</v>
      </c>
      <c r="H3195">
        <v>1.0078273534872861</v>
      </c>
      <c r="I3195">
        <v>0.64361886862053741</v>
      </c>
      <c r="J3195" s="1" t="s">
        <v>9061</v>
      </c>
    </row>
    <row r="3196" spans="1:10" x14ac:dyDescent="0.25">
      <c r="A3196" s="1" t="s">
        <v>9062</v>
      </c>
      <c r="B3196" s="1" t="s">
        <v>1795</v>
      </c>
      <c r="C3196">
        <v>0.52925226774955014</v>
      </c>
      <c r="D3196">
        <v>0.76800954675757682</v>
      </c>
      <c r="E3196">
        <f>-LOG(GO_Biological_Process_2021_table[[#This Row],[Adjusted P-value]],10)</f>
        <v>0.11463338142894833</v>
      </c>
      <c r="F3196">
        <v>0</v>
      </c>
      <c r="G3196">
        <v>0</v>
      </c>
      <c r="H3196">
        <v>1.0474172094145215</v>
      </c>
      <c r="I3196">
        <v>0.66646118430821633</v>
      </c>
      <c r="J3196" s="1" t="s">
        <v>9063</v>
      </c>
    </row>
    <row r="3197" spans="1:10" x14ac:dyDescent="0.25">
      <c r="A3197" s="1" t="s">
        <v>9064</v>
      </c>
      <c r="B3197" s="1" t="s">
        <v>1795</v>
      </c>
      <c r="C3197">
        <v>0.52925226774955014</v>
      </c>
      <c r="D3197">
        <v>0.76800954675757682</v>
      </c>
      <c r="E3197">
        <f>-LOG(GO_Biological_Process_2021_table[[#This Row],[Adjusted P-value]],10)</f>
        <v>0.11463338142894833</v>
      </c>
      <c r="F3197">
        <v>0</v>
      </c>
      <c r="G3197">
        <v>0</v>
      </c>
      <c r="H3197">
        <v>1.0474172094145215</v>
      </c>
      <c r="I3197">
        <v>0.66646118430821633</v>
      </c>
      <c r="J3197" s="1" t="s">
        <v>9065</v>
      </c>
    </row>
    <row r="3198" spans="1:10" x14ac:dyDescent="0.25">
      <c r="A3198" s="1" t="s">
        <v>9066</v>
      </c>
      <c r="B3198" s="1" t="s">
        <v>1801</v>
      </c>
      <c r="C3198">
        <v>0.53142436193048248</v>
      </c>
      <c r="D3198">
        <v>0.76800954675757682</v>
      </c>
      <c r="E3198">
        <f>-LOG(GO_Biological_Process_2021_table[[#This Row],[Adjusted P-value]],10)</f>
        <v>0.11463338142894833</v>
      </c>
      <c r="F3198">
        <v>0</v>
      </c>
      <c r="G3198">
        <v>0</v>
      </c>
      <c r="H3198">
        <v>1.0338842037590288</v>
      </c>
      <c r="I3198">
        <v>0.65361580582948775</v>
      </c>
      <c r="J3198" s="1" t="s">
        <v>9067</v>
      </c>
    </row>
    <row r="3199" spans="1:10" x14ac:dyDescent="0.25">
      <c r="A3199" s="1" t="s">
        <v>9068</v>
      </c>
      <c r="B3199" s="1" t="s">
        <v>9069</v>
      </c>
      <c r="C3199">
        <v>0.53343771149858399</v>
      </c>
      <c r="D3199">
        <v>0.76800954675757682</v>
      </c>
      <c r="E3199">
        <f>-LOG(GO_Biological_Process_2021_table[[#This Row],[Adjusted P-value]],10)</f>
        <v>0.11463338142894833</v>
      </c>
      <c r="F3199">
        <v>0</v>
      </c>
      <c r="G3199">
        <v>0</v>
      </c>
      <c r="H3199">
        <v>1.0244245370184388</v>
      </c>
      <c r="I3199">
        <v>0.64376166534773849</v>
      </c>
      <c r="J3199" s="1" t="s">
        <v>9070</v>
      </c>
    </row>
    <row r="3200" spans="1:10" x14ac:dyDescent="0.25">
      <c r="A3200" s="1" t="s">
        <v>9071</v>
      </c>
      <c r="B3200" s="1" t="s">
        <v>9072</v>
      </c>
      <c r="C3200">
        <v>0.53882191013087777</v>
      </c>
      <c r="D3200">
        <v>0.76800954675757682</v>
      </c>
      <c r="E3200">
        <f>-LOG(GO_Biological_Process_2021_table[[#This Row],[Adjusted P-value]],10)</f>
        <v>0.11463338142894833</v>
      </c>
      <c r="F3200">
        <v>0</v>
      </c>
      <c r="G3200">
        <v>0</v>
      </c>
      <c r="H3200">
        <v>1.007804358911824</v>
      </c>
      <c r="I3200">
        <v>0.62319615334196532</v>
      </c>
      <c r="J3200" s="1" t="s">
        <v>9073</v>
      </c>
    </row>
    <row r="3201" spans="1:10" x14ac:dyDescent="0.25">
      <c r="A3201" s="1" t="s">
        <v>9074</v>
      </c>
      <c r="B3201" s="1" t="s">
        <v>1809</v>
      </c>
      <c r="C3201">
        <v>0.54045367562328628</v>
      </c>
      <c r="D3201">
        <v>0.76800954675757682</v>
      </c>
      <c r="E3201">
        <f>-LOG(GO_Biological_Process_2021_table[[#This Row],[Adjusted P-value]],10)</f>
        <v>0.11463338142894833</v>
      </c>
      <c r="F3201">
        <v>0</v>
      </c>
      <c r="G3201">
        <v>0</v>
      </c>
      <c r="H3201">
        <v>1.004341337674671</v>
      </c>
      <c r="I3201">
        <v>0.61801777840214445</v>
      </c>
      <c r="J3201" s="1" t="s">
        <v>9075</v>
      </c>
    </row>
    <row r="3202" spans="1:10" x14ac:dyDescent="0.25">
      <c r="A3202" s="1" t="s">
        <v>9076</v>
      </c>
      <c r="B3202" s="1" t="s">
        <v>9077</v>
      </c>
      <c r="C3202">
        <v>0.54192210578134992</v>
      </c>
      <c r="D3202">
        <v>0.76800954675757682</v>
      </c>
      <c r="E3202">
        <f>-LOG(GO_Biological_Process_2021_table[[#This Row],[Adjusted P-value]],10)</f>
        <v>0.11463338142894833</v>
      </c>
      <c r="F3202">
        <v>0</v>
      </c>
      <c r="G3202">
        <v>0</v>
      </c>
      <c r="H3202">
        <v>0.99359222228359945</v>
      </c>
      <c r="I3202">
        <v>0.60870738802896807</v>
      </c>
      <c r="J3202" s="1" t="s">
        <v>9078</v>
      </c>
    </row>
    <row r="3203" spans="1:10" x14ac:dyDescent="0.25">
      <c r="A3203" s="1" t="s">
        <v>9079</v>
      </c>
      <c r="B3203" s="1" t="s">
        <v>1815</v>
      </c>
      <c r="C3203">
        <v>0.54501246785506507</v>
      </c>
      <c r="D3203">
        <v>0.76800954675757682</v>
      </c>
      <c r="E3203">
        <f>-LOG(GO_Biological_Process_2021_table[[#This Row],[Adjusted P-value]],10)</f>
        <v>0.11463338142894833</v>
      </c>
      <c r="F3203">
        <v>0</v>
      </c>
      <c r="G3203">
        <v>0</v>
      </c>
      <c r="H3203">
        <v>1.042268806763009</v>
      </c>
      <c r="I3203">
        <v>0.6326015166620913</v>
      </c>
      <c r="J3203" s="1" t="s">
        <v>9080</v>
      </c>
    </row>
    <row r="3204" spans="1:10" x14ac:dyDescent="0.25">
      <c r="A3204" s="1" t="s">
        <v>9081</v>
      </c>
      <c r="B3204" s="1" t="s">
        <v>1815</v>
      </c>
      <c r="C3204">
        <v>0.54501246785506507</v>
      </c>
      <c r="D3204">
        <v>0.76800954675757682</v>
      </c>
      <c r="E3204">
        <f>-LOG(GO_Biological_Process_2021_table[[#This Row],[Adjusted P-value]],10)</f>
        <v>0.11463338142894833</v>
      </c>
      <c r="F3204">
        <v>0</v>
      </c>
      <c r="G3204">
        <v>0</v>
      </c>
      <c r="H3204">
        <v>1.042268806763009</v>
      </c>
      <c r="I3204">
        <v>0.6326015166620913</v>
      </c>
      <c r="J3204" s="1" t="s">
        <v>9082</v>
      </c>
    </row>
    <row r="3205" spans="1:10" x14ac:dyDescent="0.25">
      <c r="A3205" s="1" t="s">
        <v>9083</v>
      </c>
      <c r="B3205" s="1" t="s">
        <v>1815</v>
      </c>
      <c r="C3205">
        <v>0.54501246785506507</v>
      </c>
      <c r="D3205">
        <v>0.76800954675757682</v>
      </c>
      <c r="E3205">
        <f>-LOG(GO_Biological_Process_2021_table[[#This Row],[Adjusted P-value]],10)</f>
        <v>0.11463338142894833</v>
      </c>
      <c r="F3205">
        <v>0</v>
      </c>
      <c r="G3205">
        <v>0</v>
      </c>
      <c r="H3205">
        <v>1.042268806763009</v>
      </c>
      <c r="I3205">
        <v>0.6326015166620913</v>
      </c>
      <c r="J3205" s="1" t="s">
        <v>9084</v>
      </c>
    </row>
    <row r="3206" spans="1:10" x14ac:dyDescent="0.25">
      <c r="A3206" s="1" t="s">
        <v>9085</v>
      </c>
      <c r="B3206" s="1" t="s">
        <v>1818</v>
      </c>
      <c r="C3206">
        <v>0.54534093097418546</v>
      </c>
      <c r="D3206">
        <v>0.76800954675757682</v>
      </c>
      <c r="E3206">
        <f>-LOG(GO_Biological_Process_2021_table[[#This Row],[Adjusted P-value]],10)</f>
        <v>0.11463338142894833</v>
      </c>
      <c r="F3206">
        <v>0</v>
      </c>
      <c r="G3206">
        <v>0</v>
      </c>
      <c r="H3206">
        <v>1.0683440608543007</v>
      </c>
      <c r="I3206">
        <v>0.64778413781242172</v>
      </c>
      <c r="J3206" s="1" t="s">
        <v>9086</v>
      </c>
    </row>
    <row r="3207" spans="1:10" x14ac:dyDescent="0.25">
      <c r="A3207" s="1" t="s">
        <v>9087</v>
      </c>
      <c r="B3207" s="1" t="s">
        <v>1818</v>
      </c>
      <c r="C3207">
        <v>0.54534093097418546</v>
      </c>
      <c r="D3207">
        <v>0.76800954675757682</v>
      </c>
      <c r="E3207">
        <f>-LOG(GO_Biological_Process_2021_table[[#This Row],[Adjusted P-value]],10)</f>
        <v>0.11463338142894833</v>
      </c>
      <c r="F3207">
        <v>0</v>
      </c>
      <c r="G3207">
        <v>0</v>
      </c>
      <c r="H3207">
        <v>1.0683440608543007</v>
      </c>
      <c r="I3207">
        <v>0.64778413781242172</v>
      </c>
      <c r="J3207" s="1" t="s">
        <v>9088</v>
      </c>
    </row>
    <row r="3208" spans="1:10" x14ac:dyDescent="0.25">
      <c r="A3208" s="1" t="s">
        <v>9089</v>
      </c>
      <c r="B3208" s="1" t="s">
        <v>1818</v>
      </c>
      <c r="C3208">
        <v>0.54534093097418546</v>
      </c>
      <c r="D3208">
        <v>0.76800954675757682</v>
      </c>
      <c r="E3208">
        <f>-LOG(GO_Biological_Process_2021_table[[#This Row],[Adjusted P-value]],10)</f>
        <v>0.11463338142894833</v>
      </c>
      <c r="F3208">
        <v>0</v>
      </c>
      <c r="G3208">
        <v>0</v>
      </c>
      <c r="H3208">
        <v>1.0683440608543007</v>
      </c>
      <c r="I3208">
        <v>0.64778413781242172</v>
      </c>
      <c r="J3208" s="1" t="s">
        <v>9090</v>
      </c>
    </row>
    <row r="3209" spans="1:10" x14ac:dyDescent="0.25">
      <c r="A3209" s="1" t="s">
        <v>9091</v>
      </c>
      <c r="B3209" s="1" t="s">
        <v>1818</v>
      </c>
      <c r="C3209">
        <v>0.54534093097418546</v>
      </c>
      <c r="D3209">
        <v>0.76800954675757682</v>
      </c>
      <c r="E3209">
        <f>-LOG(GO_Biological_Process_2021_table[[#This Row],[Adjusted P-value]],10)</f>
        <v>0.11463338142894833</v>
      </c>
      <c r="F3209">
        <v>0</v>
      </c>
      <c r="G3209">
        <v>0</v>
      </c>
      <c r="H3209">
        <v>1.0683440608543007</v>
      </c>
      <c r="I3209">
        <v>0.64778413781242172</v>
      </c>
      <c r="J3209" s="1" t="s">
        <v>9092</v>
      </c>
    </row>
    <row r="3210" spans="1:10" x14ac:dyDescent="0.25">
      <c r="A3210" s="1" t="s">
        <v>9093</v>
      </c>
      <c r="B3210" s="1" t="s">
        <v>1818</v>
      </c>
      <c r="C3210">
        <v>0.54534093097418546</v>
      </c>
      <c r="D3210">
        <v>0.76800954675757682</v>
      </c>
      <c r="E3210">
        <f>-LOG(GO_Biological_Process_2021_table[[#This Row],[Adjusted P-value]],10)</f>
        <v>0.11463338142894833</v>
      </c>
      <c r="F3210">
        <v>0</v>
      </c>
      <c r="G3210">
        <v>0</v>
      </c>
      <c r="H3210">
        <v>1.0683440608543007</v>
      </c>
      <c r="I3210">
        <v>0.64778413781242172</v>
      </c>
      <c r="J3210" s="1" t="s">
        <v>9094</v>
      </c>
    </row>
    <row r="3211" spans="1:10" x14ac:dyDescent="0.25">
      <c r="A3211" s="1" t="s">
        <v>9095</v>
      </c>
      <c r="B3211" s="1" t="s">
        <v>1818</v>
      </c>
      <c r="C3211">
        <v>0.54534093097418546</v>
      </c>
      <c r="D3211">
        <v>0.76800954675757682</v>
      </c>
      <c r="E3211">
        <f>-LOG(GO_Biological_Process_2021_table[[#This Row],[Adjusted P-value]],10)</f>
        <v>0.11463338142894833</v>
      </c>
      <c r="F3211">
        <v>0</v>
      </c>
      <c r="G3211">
        <v>0</v>
      </c>
      <c r="H3211">
        <v>1.0683440608543007</v>
      </c>
      <c r="I3211">
        <v>0.64778413781242172</v>
      </c>
      <c r="J3211" s="1" t="s">
        <v>9096</v>
      </c>
    </row>
    <row r="3212" spans="1:10" x14ac:dyDescent="0.25">
      <c r="A3212" s="1" t="s">
        <v>9097</v>
      </c>
      <c r="B3212" s="1" t="s">
        <v>1818</v>
      </c>
      <c r="C3212">
        <v>0.54534093097418546</v>
      </c>
      <c r="D3212">
        <v>0.76800954675757682</v>
      </c>
      <c r="E3212">
        <f>-LOG(GO_Biological_Process_2021_table[[#This Row],[Adjusted P-value]],10)</f>
        <v>0.11463338142894833</v>
      </c>
      <c r="F3212">
        <v>0</v>
      </c>
      <c r="G3212">
        <v>0</v>
      </c>
      <c r="H3212">
        <v>1.0683440608543007</v>
      </c>
      <c r="I3212">
        <v>0.64778413781242172</v>
      </c>
      <c r="J3212" s="1" t="s">
        <v>9098</v>
      </c>
    </row>
    <row r="3213" spans="1:10" x14ac:dyDescent="0.25">
      <c r="A3213" s="1" t="s">
        <v>9099</v>
      </c>
      <c r="B3213" s="1" t="s">
        <v>1818</v>
      </c>
      <c r="C3213">
        <v>0.54534093097418546</v>
      </c>
      <c r="D3213">
        <v>0.76800954675757682</v>
      </c>
      <c r="E3213">
        <f>-LOG(GO_Biological_Process_2021_table[[#This Row],[Adjusted P-value]],10)</f>
        <v>0.11463338142894833</v>
      </c>
      <c r="F3213">
        <v>0</v>
      </c>
      <c r="G3213">
        <v>0</v>
      </c>
      <c r="H3213">
        <v>1.0683440608543007</v>
      </c>
      <c r="I3213">
        <v>0.64778413781242172</v>
      </c>
      <c r="J3213" s="1" t="s">
        <v>9100</v>
      </c>
    </row>
    <row r="3214" spans="1:10" x14ac:dyDescent="0.25">
      <c r="A3214" s="1" t="s">
        <v>9101</v>
      </c>
      <c r="B3214" s="1" t="s">
        <v>1818</v>
      </c>
      <c r="C3214">
        <v>0.54534093097418546</v>
      </c>
      <c r="D3214">
        <v>0.76800954675757682</v>
      </c>
      <c r="E3214">
        <f>-LOG(GO_Biological_Process_2021_table[[#This Row],[Adjusted P-value]],10)</f>
        <v>0.11463338142894833</v>
      </c>
      <c r="F3214">
        <v>0</v>
      </c>
      <c r="G3214">
        <v>0</v>
      </c>
      <c r="H3214">
        <v>1.0683440608543007</v>
      </c>
      <c r="I3214">
        <v>0.64778413781242172</v>
      </c>
      <c r="J3214" s="1" t="s">
        <v>9102</v>
      </c>
    </row>
    <row r="3215" spans="1:10" x14ac:dyDescent="0.25">
      <c r="A3215" s="1" t="s">
        <v>9103</v>
      </c>
      <c r="B3215" s="1" t="s">
        <v>1818</v>
      </c>
      <c r="C3215">
        <v>0.54534093097418546</v>
      </c>
      <c r="D3215">
        <v>0.76800954675757682</v>
      </c>
      <c r="E3215">
        <f>-LOG(GO_Biological_Process_2021_table[[#This Row],[Adjusted P-value]],10)</f>
        <v>0.11463338142894833</v>
      </c>
      <c r="F3215">
        <v>0</v>
      </c>
      <c r="G3215">
        <v>0</v>
      </c>
      <c r="H3215">
        <v>1.0683440608543007</v>
      </c>
      <c r="I3215">
        <v>0.64778413781242172</v>
      </c>
      <c r="J3215" s="1" t="s">
        <v>9104</v>
      </c>
    </row>
    <row r="3216" spans="1:10" x14ac:dyDescent="0.25">
      <c r="A3216" s="1" t="s">
        <v>9105</v>
      </c>
      <c r="B3216" s="1" t="s">
        <v>1818</v>
      </c>
      <c r="C3216">
        <v>0.54534093097418546</v>
      </c>
      <c r="D3216">
        <v>0.76800954675757682</v>
      </c>
      <c r="E3216">
        <f>-LOG(GO_Biological_Process_2021_table[[#This Row],[Adjusted P-value]],10)</f>
        <v>0.11463338142894833</v>
      </c>
      <c r="F3216">
        <v>0</v>
      </c>
      <c r="G3216">
        <v>0</v>
      </c>
      <c r="H3216">
        <v>1.0683440608543007</v>
      </c>
      <c r="I3216">
        <v>0.64778413781242172</v>
      </c>
      <c r="J3216" s="1" t="s">
        <v>9106</v>
      </c>
    </row>
    <row r="3217" spans="1:10" x14ac:dyDescent="0.25">
      <c r="A3217" s="1" t="s">
        <v>9107</v>
      </c>
      <c r="B3217" s="1" t="s">
        <v>1818</v>
      </c>
      <c r="C3217">
        <v>0.54534093097418546</v>
      </c>
      <c r="D3217">
        <v>0.76800954675757682</v>
      </c>
      <c r="E3217">
        <f>-LOG(GO_Biological_Process_2021_table[[#This Row],[Adjusted P-value]],10)</f>
        <v>0.11463338142894833</v>
      </c>
      <c r="F3217">
        <v>0</v>
      </c>
      <c r="G3217">
        <v>0</v>
      </c>
      <c r="H3217">
        <v>1.0683440608543007</v>
      </c>
      <c r="I3217">
        <v>0.64778413781242172</v>
      </c>
      <c r="J3217" s="1" t="s">
        <v>9108</v>
      </c>
    </row>
    <row r="3218" spans="1:10" x14ac:dyDescent="0.25">
      <c r="A3218" s="1" t="s">
        <v>9109</v>
      </c>
      <c r="B3218" s="1" t="s">
        <v>1818</v>
      </c>
      <c r="C3218">
        <v>0.54534093097418546</v>
      </c>
      <c r="D3218">
        <v>0.76800954675757682</v>
      </c>
      <c r="E3218">
        <f>-LOG(GO_Biological_Process_2021_table[[#This Row],[Adjusted P-value]],10)</f>
        <v>0.11463338142894833</v>
      </c>
      <c r="F3218">
        <v>0</v>
      </c>
      <c r="G3218">
        <v>0</v>
      </c>
      <c r="H3218">
        <v>1.0683440608543007</v>
      </c>
      <c r="I3218">
        <v>0.64778413781242172</v>
      </c>
      <c r="J3218" s="1" t="s">
        <v>9110</v>
      </c>
    </row>
    <row r="3219" spans="1:10" x14ac:dyDescent="0.25">
      <c r="A3219" s="1" t="s">
        <v>9111</v>
      </c>
      <c r="B3219" s="1" t="s">
        <v>1823</v>
      </c>
      <c r="C3219">
        <v>0.54536213692302971</v>
      </c>
      <c r="D3219">
        <v>0.76800954675757682</v>
      </c>
      <c r="E3219">
        <f>-LOG(GO_Biological_Process_2021_table[[#This Row],[Adjusted P-value]],10)</f>
        <v>0.11463338142894833</v>
      </c>
      <c r="F3219">
        <v>0</v>
      </c>
      <c r="G3219">
        <v>0</v>
      </c>
      <c r="H3219">
        <v>1.0272182416294895</v>
      </c>
      <c r="I3219">
        <v>0.62280779591224422</v>
      </c>
      <c r="J3219" s="1" t="s">
        <v>9112</v>
      </c>
    </row>
    <row r="3220" spans="1:10" x14ac:dyDescent="0.25">
      <c r="A3220" s="1" t="s">
        <v>9113</v>
      </c>
      <c r="B3220" s="1" t="s">
        <v>1823</v>
      </c>
      <c r="C3220">
        <v>0.54536213692302971</v>
      </c>
      <c r="D3220">
        <v>0.76800954675757682</v>
      </c>
      <c r="E3220">
        <f>-LOG(GO_Biological_Process_2021_table[[#This Row],[Adjusted P-value]],10)</f>
        <v>0.11463338142894833</v>
      </c>
      <c r="F3220">
        <v>0</v>
      </c>
      <c r="G3220">
        <v>0</v>
      </c>
      <c r="H3220">
        <v>1.0272182416294895</v>
      </c>
      <c r="I3220">
        <v>0.62280779591224422</v>
      </c>
      <c r="J3220" s="1" t="s">
        <v>9114</v>
      </c>
    </row>
    <row r="3221" spans="1:10" x14ac:dyDescent="0.25">
      <c r="A3221" s="1" t="s">
        <v>9115</v>
      </c>
      <c r="B3221" s="1" t="s">
        <v>1823</v>
      </c>
      <c r="C3221">
        <v>0.54536213692302971</v>
      </c>
      <c r="D3221">
        <v>0.76800954675757682</v>
      </c>
      <c r="E3221">
        <f>-LOG(GO_Biological_Process_2021_table[[#This Row],[Adjusted P-value]],10)</f>
        <v>0.11463338142894833</v>
      </c>
      <c r="F3221">
        <v>0</v>
      </c>
      <c r="G3221">
        <v>0</v>
      </c>
      <c r="H3221">
        <v>1.0272182416294895</v>
      </c>
      <c r="I3221">
        <v>0.62280779591224422</v>
      </c>
      <c r="J3221" s="1" t="s">
        <v>9116</v>
      </c>
    </row>
    <row r="3222" spans="1:10" x14ac:dyDescent="0.25">
      <c r="A3222" s="1" t="s">
        <v>9117</v>
      </c>
      <c r="B3222" s="1" t="s">
        <v>1823</v>
      </c>
      <c r="C3222">
        <v>0.54536213692302971</v>
      </c>
      <c r="D3222">
        <v>0.76800954675757682</v>
      </c>
      <c r="E3222">
        <f>-LOG(GO_Biological_Process_2021_table[[#This Row],[Adjusted P-value]],10)</f>
        <v>0.11463338142894833</v>
      </c>
      <c r="F3222">
        <v>0</v>
      </c>
      <c r="G3222">
        <v>0</v>
      </c>
      <c r="H3222">
        <v>1.0272182416294895</v>
      </c>
      <c r="I3222">
        <v>0.62280779591224422</v>
      </c>
      <c r="J3222" s="1" t="s">
        <v>9118</v>
      </c>
    </row>
    <row r="3223" spans="1:10" x14ac:dyDescent="0.25">
      <c r="A3223" s="1" t="s">
        <v>9119</v>
      </c>
      <c r="B3223" s="1" t="s">
        <v>1826</v>
      </c>
      <c r="C3223">
        <v>0.54605364724555394</v>
      </c>
      <c r="D3223">
        <v>0.76800954675757682</v>
      </c>
      <c r="E3223">
        <f>-LOG(GO_Biological_Process_2021_table[[#This Row],[Adjusted P-value]],10)</f>
        <v>0.11463338142894833</v>
      </c>
      <c r="F3223">
        <v>0</v>
      </c>
      <c r="G3223">
        <v>0</v>
      </c>
      <c r="H3223">
        <v>1.0174175180036844</v>
      </c>
      <c r="I3223">
        <v>0.61557631421711334</v>
      </c>
      <c r="J3223" s="1" t="s">
        <v>9120</v>
      </c>
    </row>
    <row r="3224" spans="1:10" x14ac:dyDescent="0.25">
      <c r="A3224" s="1" t="s">
        <v>9121</v>
      </c>
      <c r="B3224" s="1" t="s">
        <v>9122</v>
      </c>
      <c r="C3224">
        <v>0.54693133176025444</v>
      </c>
      <c r="D3224">
        <v>0.76800954675757682</v>
      </c>
      <c r="E3224">
        <f>-LOG(GO_Biological_Process_2021_table[[#This Row],[Adjusted P-value]],10)</f>
        <v>0.11463338142894833</v>
      </c>
      <c r="F3224">
        <v>0</v>
      </c>
      <c r="G3224">
        <v>0</v>
      </c>
      <c r="H3224">
        <v>1.0105254814932234</v>
      </c>
      <c r="I3224">
        <v>0.60978343309223959</v>
      </c>
      <c r="J3224" s="1" t="s">
        <v>9123</v>
      </c>
    </row>
    <row r="3225" spans="1:10" x14ac:dyDescent="0.25">
      <c r="A3225" s="1" t="s">
        <v>9124</v>
      </c>
      <c r="B3225" s="1" t="s">
        <v>1831</v>
      </c>
      <c r="C3225">
        <v>0.54720376187941078</v>
      </c>
      <c r="D3225">
        <v>0.76800954675757682</v>
      </c>
      <c r="E3225">
        <f>-LOG(GO_Biological_Process_2021_table[[#This Row],[Adjusted P-value]],10)</f>
        <v>0.11463338142894833</v>
      </c>
      <c r="F3225">
        <v>0</v>
      </c>
      <c r="G3225">
        <v>0</v>
      </c>
      <c r="H3225">
        <v>1.1245921822099108</v>
      </c>
      <c r="I3225">
        <v>0.67805490543061464</v>
      </c>
      <c r="J3225" s="1" t="s">
        <v>8789</v>
      </c>
    </row>
    <row r="3226" spans="1:10" x14ac:dyDescent="0.25">
      <c r="A3226" s="1" t="s">
        <v>9125</v>
      </c>
      <c r="B3226" s="1" t="s">
        <v>1831</v>
      </c>
      <c r="C3226">
        <v>0.54720376187941078</v>
      </c>
      <c r="D3226">
        <v>0.76800954675757682</v>
      </c>
      <c r="E3226">
        <f>-LOG(GO_Biological_Process_2021_table[[#This Row],[Adjusted P-value]],10)</f>
        <v>0.11463338142894833</v>
      </c>
      <c r="F3226">
        <v>0</v>
      </c>
      <c r="G3226">
        <v>0</v>
      </c>
      <c r="H3226">
        <v>1.1245921822099108</v>
      </c>
      <c r="I3226">
        <v>0.67805490543061464</v>
      </c>
      <c r="J3226" s="1" t="s">
        <v>9126</v>
      </c>
    </row>
    <row r="3227" spans="1:10" x14ac:dyDescent="0.25">
      <c r="A3227" s="1" t="s">
        <v>9127</v>
      </c>
      <c r="B3227" s="1" t="s">
        <v>1831</v>
      </c>
      <c r="C3227">
        <v>0.54720376187941078</v>
      </c>
      <c r="D3227">
        <v>0.76800954675757682</v>
      </c>
      <c r="E3227">
        <f>-LOG(GO_Biological_Process_2021_table[[#This Row],[Adjusted P-value]],10)</f>
        <v>0.11463338142894833</v>
      </c>
      <c r="F3227">
        <v>0</v>
      </c>
      <c r="G3227">
        <v>0</v>
      </c>
      <c r="H3227">
        <v>1.1245921822099108</v>
      </c>
      <c r="I3227">
        <v>0.67805490543061464</v>
      </c>
      <c r="J3227" s="1" t="s">
        <v>9128</v>
      </c>
    </row>
    <row r="3228" spans="1:10" x14ac:dyDescent="0.25">
      <c r="A3228" s="1" t="s">
        <v>9129</v>
      </c>
      <c r="B3228" s="1" t="s">
        <v>1831</v>
      </c>
      <c r="C3228">
        <v>0.54720376187941078</v>
      </c>
      <c r="D3228">
        <v>0.76800954675757682</v>
      </c>
      <c r="E3228">
        <f>-LOG(GO_Biological_Process_2021_table[[#This Row],[Adjusted P-value]],10)</f>
        <v>0.11463338142894833</v>
      </c>
      <c r="F3228">
        <v>0</v>
      </c>
      <c r="G3228">
        <v>0</v>
      </c>
      <c r="H3228">
        <v>1.1245921822099108</v>
      </c>
      <c r="I3228">
        <v>0.67805490543061464</v>
      </c>
      <c r="J3228" s="1" t="s">
        <v>9130</v>
      </c>
    </row>
    <row r="3229" spans="1:10" x14ac:dyDescent="0.25">
      <c r="A3229" s="1" t="s">
        <v>9131</v>
      </c>
      <c r="B3229" s="1" t="s">
        <v>1831</v>
      </c>
      <c r="C3229">
        <v>0.54720376187941078</v>
      </c>
      <c r="D3229">
        <v>0.76800954675757682</v>
      </c>
      <c r="E3229">
        <f>-LOG(GO_Biological_Process_2021_table[[#This Row],[Adjusted P-value]],10)</f>
        <v>0.11463338142894833</v>
      </c>
      <c r="F3229">
        <v>0</v>
      </c>
      <c r="G3229">
        <v>0</v>
      </c>
      <c r="H3229">
        <v>1.1245921822099108</v>
      </c>
      <c r="I3229">
        <v>0.67805490543061464</v>
      </c>
      <c r="J3229" s="1" t="s">
        <v>9132</v>
      </c>
    </row>
    <row r="3230" spans="1:10" x14ac:dyDescent="0.25">
      <c r="A3230" s="1" t="s">
        <v>9133</v>
      </c>
      <c r="B3230" s="1" t="s">
        <v>1831</v>
      </c>
      <c r="C3230">
        <v>0.54720376187941078</v>
      </c>
      <c r="D3230">
        <v>0.76800954675757682</v>
      </c>
      <c r="E3230">
        <f>-LOG(GO_Biological_Process_2021_table[[#This Row],[Adjusted P-value]],10)</f>
        <v>0.11463338142894833</v>
      </c>
      <c r="F3230">
        <v>0</v>
      </c>
      <c r="G3230">
        <v>0</v>
      </c>
      <c r="H3230">
        <v>1.1245921822099108</v>
      </c>
      <c r="I3230">
        <v>0.67805490543061464</v>
      </c>
      <c r="J3230" s="1" t="s">
        <v>9134</v>
      </c>
    </row>
    <row r="3231" spans="1:10" x14ac:dyDescent="0.25">
      <c r="A3231" s="1" t="s">
        <v>9135</v>
      </c>
      <c r="B3231" s="1" t="s">
        <v>1831</v>
      </c>
      <c r="C3231">
        <v>0.54720376187941078</v>
      </c>
      <c r="D3231">
        <v>0.76800954675757682</v>
      </c>
      <c r="E3231">
        <f>-LOG(GO_Biological_Process_2021_table[[#This Row],[Adjusted P-value]],10)</f>
        <v>0.11463338142894833</v>
      </c>
      <c r="F3231">
        <v>0</v>
      </c>
      <c r="G3231">
        <v>0</v>
      </c>
      <c r="H3231">
        <v>1.1245921822099108</v>
      </c>
      <c r="I3231">
        <v>0.67805490543061464</v>
      </c>
      <c r="J3231" s="1" t="s">
        <v>9136</v>
      </c>
    </row>
    <row r="3232" spans="1:10" x14ac:dyDescent="0.25">
      <c r="A3232" s="1" t="s">
        <v>9137</v>
      </c>
      <c r="B3232" s="1" t="s">
        <v>1831</v>
      </c>
      <c r="C3232">
        <v>0.54720376187941078</v>
      </c>
      <c r="D3232">
        <v>0.76800954675757682</v>
      </c>
      <c r="E3232">
        <f>-LOG(GO_Biological_Process_2021_table[[#This Row],[Adjusted P-value]],10)</f>
        <v>0.11463338142894833</v>
      </c>
      <c r="F3232">
        <v>0</v>
      </c>
      <c r="G3232">
        <v>0</v>
      </c>
      <c r="H3232">
        <v>1.1245921822099108</v>
      </c>
      <c r="I3232">
        <v>0.67805490543061464</v>
      </c>
      <c r="J3232" s="1" t="s">
        <v>6286</v>
      </c>
    </row>
    <row r="3233" spans="1:10" x14ac:dyDescent="0.25">
      <c r="A3233" s="1" t="s">
        <v>9138</v>
      </c>
      <c r="B3233" s="1" t="s">
        <v>1831</v>
      </c>
      <c r="C3233">
        <v>0.54720376187941078</v>
      </c>
      <c r="D3233">
        <v>0.76800954675757682</v>
      </c>
      <c r="E3233">
        <f>-LOG(GO_Biological_Process_2021_table[[#This Row],[Adjusted P-value]],10)</f>
        <v>0.11463338142894833</v>
      </c>
      <c r="F3233">
        <v>0</v>
      </c>
      <c r="G3233">
        <v>0</v>
      </c>
      <c r="H3233">
        <v>1.1245921822099108</v>
      </c>
      <c r="I3233">
        <v>0.67805490543061464</v>
      </c>
      <c r="J3233" s="1" t="s">
        <v>9139</v>
      </c>
    </row>
    <row r="3234" spans="1:10" x14ac:dyDescent="0.25">
      <c r="A3234" s="1" t="s">
        <v>9140</v>
      </c>
      <c r="B3234" s="1" t="s">
        <v>1831</v>
      </c>
      <c r="C3234">
        <v>0.54720376187941078</v>
      </c>
      <c r="D3234">
        <v>0.76800954675757682</v>
      </c>
      <c r="E3234">
        <f>-LOG(GO_Biological_Process_2021_table[[#This Row],[Adjusted P-value]],10)</f>
        <v>0.11463338142894833</v>
      </c>
      <c r="F3234">
        <v>0</v>
      </c>
      <c r="G3234">
        <v>0</v>
      </c>
      <c r="H3234">
        <v>1.1245921822099108</v>
      </c>
      <c r="I3234">
        <v>0.67805490543061464</v>
      </c>
      <c r="J3234" s="1" t="s">
        <v>9141</v>
      </c>
    </row>
    <row r="3235" spans="1:10" x14ac:dyDescent="0.25">
      <c r="A3235" s="1" t="s">
        <v>9142</v>
      </c>
      <c r="B3235" s="1" t="s">
        <v>1831</v>
      </c>
      <c r="C3235">
        <v>0.54720376187941078</v>
      </c>
      <c r="D3235">
        <v>0.76800954675757682</v>
      </c>
      <c r="E3235">
        <f>-LOG(GO_Biological_Process_2021_table[[#This Row],[Adjusted P-value]],10)</f>
        <v>0.11463338142894833</v>
      </c>
      <c r="F3235">
        <v>0</v>
      </c>
      <c r="G3235">
        <v>0</v>
      </c>
      <c r="H3235">
        <v>1.1245921822099108</v>
      </c>
      <c r="I3235">
        <v>0.67805490543061464</v>
      </c>
      <c r="J3235" s="1" t="s">
        <v>1776</v>
      </c>
    </row>
    <row r="3236" spans="1:10" x14ac:dyDescent="0.25">
      <c r="A3236" s="1" t="s">
        <v>9143</v>
      </c>
      <c r="B3236" s="1" t="s">
        <v>1831</v>
      </c>
      <c r="C3236">
        <v>0.54720376187941078</v>
      </c>
      <c r="D3236">
        <v>0.76800954675757682</v>
      </c>
      <c r="E3236">
        <f>-LOG(GO_Biological_Process_2021_table[[#This Row],[Adjusted P-value]],10)</f>
        <v>0.11463338142894833</v>
      </c>
      <c r="F3236">
        <v>0</v>
      </c>
      <c r="G3236">
        <v>0</v>
      </c>
      <c r="H3236">
        <v>1.1245921822099108</v>
      </c>
      <c r="I3236">
        <v>0.67805490543061464</v>
      </c>
      <c r="J3236" s="1" t="s">
        <v>1776</v>
      </c>
    </row>
    <row r="3237" spans="1:10" x14ac:dyDescent="0.25">
      <c r="A3237" s="1" t="s">
        <v>9144</v>
      </c>
      <c r="B3237" s="1" t="s">
        <v>1831</v>
      </c>
      <c r="C3237">
        <v>0.54720376187941078</v>
      </c>
      <c r="D3237">
        <v>0.76800954675757682</v>
      </c>
      <c r="E3237">
        <f>-LOG(GO_Biological_Process_2021_table[[#This Row],[Adjusted P-value]],10)</f>
        <v>0.11463338142894833</v>
      </c>
      <c r="F3237">
        <v>0</v>
      </c>
      <c r="G3237">
        <v>0</v>
      </c>
      <c r="H3237">
        <v>1.1245921822099108</v>
      </c>
      <c r="I3237">
        <v>0.67805490543061464</v>
      </c>
      <c r="J3237" s="1" t="s">
        <v>9145</v>
      </c>
    </row>
    <row r="3238" spans="1:10" x14ac:dyDescent="0.25">
      <c r="A3238" s="1" t="s">
        <v>9146</v>
      </c>
      <c r="B3238" s="1" t="s">
        <v>1831</v>
      </c>
      <c r="C3238">
        <v>0.54720376187941078</v>
      </c>
      <c r="D3238">
        <v>0.76800954675757682</v>
      </c>
      <c r="E3238">
        <f>-LOG(GO_Biological_Process_2021_table[[#This Row],[Adjusted P-value]],10)</f>
        <v>0.11463338142894833</v>
      </c>
      <c r="F3238">
        <v>0</v>
      </c>
      <c r="G3238">
        <v>0</v>
      </c>
      <c r="H3238">
        <v>1.1245921822099108</v>
      </c>
      <c r="I3238">
        <v>0.67805490543061464</v>
      </c>
      <c r="J3238" s="1" t="s">
        <v>9147</v>
      </c>
    </row>
    <row r="3239" spans="1:10" x14ac:dyDescent="0.25">
      <c r="A3239" s="1" t="s">
        <v>9148</v>
      </c>
      <c r="B3239" s="1" t="s">
        <v>1831</v>
      </c>
      <c r="C3239">
        <v>0.54720376187941078</v>
      </c>
      <c r="D3239">
        <v>0.76800954675757682</v>
      </c>
      <c r="E3239">
        <f>-LOG(GO_Biological_Process_2021_table[[#This Row],[Adjusted P-value]],10)</f>
        <v>0.11463338142894833</v>
      </c>
      <c r="F3239">
        <v>0</v>
      </c>
      <c r="G3239">
        <v>0</v>
      </c>
      <c r="H3239">
        <v>1.1245921822099108</v>
      </c>
      <c r="I3239">
        <v>0.67805490543061464</v>
      </c>
      <c r="J3239" s="1" t="s">
        <v>9149</v>
      </c>
    </row>
    <row r="3240" spans="1:10" x14ac:dyDescent="0.25">
      <c r="A3240" s="1" t="s">
        <v>9150</v>
      </c>
      <c r="B3240" s="1" t="s">
        <v>1831</v>
      </c>
      <c r="C3240">
        <v>0.54720376187941078</v>
      </c>
      <c r="D3240">
        <v>0.76800954675757682</v>
      </c>
      <c r="E3240">
        <f>-LOG(GO_Biological_Process_2021_table[[#This Row],[Adjusted P-value]],10)</f>
        <v>0.11463338142894833</v>
      </c>
      <c r="F3240">
        <v>0</v>
      </c>
      <c r="G3240">
        <v>0</v>
      </c>
      <c r="H3240">
        <v>1.1245921822099108</v>
      </c>
      <c r="I3240">
        <v>0.67805490543061464</v>
      </c>
      <c r="J3240" s="1" t="s">
        <v>9151</v>
      </c>
    </row>
    <row r="3241" spans="1:10" x14ac:dyDescent="0.25">
      <c r="A3241" s="1" t="s">
        <v>9152</v>
      </c>
      <c r="B3241" s="1" t="s">
        <v>1831</v>
      </c>
      <c r="C3241">
        <v>0.54720376187941078</v>
      </c>
      <c r="D3241">
        <v>0.76800954675757682</v>
      </c>
      <c r="E3241">
        <f>-LOG(GO_Biological_Process_2021_table[[#This Row],[Adjusted P-value]],10)</f>
        <v>0.11463338142894833</v>
      </c>
      <c r="F3241">
        <v>0</v>
      </c>
      <c r="G3241">
        <v>0</v>
      </c>
      <c r="H3241">
        <v>1.1245921822099108</v>
      </c>
      <c r="I3241">
        <v>0.67805490543061464</v>
      </c>
      <c r="J3241" s="1" t="s">
        <v>9153</v>
      </c>
    </row>
    <row r="3242" spans="1:10" x14ac:dyDescent="0.25">
      <c r="A3242" s="1" t="s">
        <v>9154</v>
      </c>
      <c r="B3242" s="1" t="s">
        <v>1831</v>
      </c>
      <c r="C3242">
        <v>0.54720376187941078</v>
      </c>
      <c r="D3242">
        <v>0.76800954675757682</v>
      </c>
      <c r="E3242">
        <f>-LOG(GO_Biological_Process_2021_table[[#This Row],[Adjusted P-value]],10)</f>
        <v>0.11463338142894833</v>
      </c>
      <c r="F3242">
        <v>0</v>
      </c>
      <c r="G3242">
        <v>0</v>
      </c>
      <c r="H3242">
        <v>1.1245921822099108</v>
      </c>
      <c r="I3242">
        <v>0.67805490543061464</v>
      </c>
      <c r="J3242" s="1" t="s">
        <v>4631</v>
      </c>
    </row>
    <row r="3243" spans="1:10" x14ac:dyDescent="0.25">
      <c r="A3243" s="1" t="s">
        <v>9155</v>
      </c>
      <c r="B3243" s="1" t="s">
        <v>1831</v>
      </c>
      <c r="C3243">
        <v>0.54720376187941078</v>
      </c>
      <c r="D3243">
        <v>0.76800954675757682</v>
      </c>
      <c r="E3243">
        <f>-LOG(GO_Biological_Process_2021_table[[#This Row],[Adjusted P-value]],10)</f>
        <v>0.11463338142894833</v>
      </c>
      <c r="F3243">
        <v>0</v>
      </c>
      <c r="G3243">
        <v>0</v>
      </c>
      <c r="H3243">
        <v>1.1245921822099108</v>
      </c>
      <c r="I3243">
        <v>0.67805490543061464</v>
      </c>
      <c r="J3243" s="1" t="s">
        <v>9156</v>
      </c>
    </row>
    <row r="3244" spans="1:10" x14ac:dyDescent="0.25">
      <c r="A3244" s="1" t="s">
        <v>9157</v>
      </c>
      <c r="B3244" s="1" t="s">
        <v>1831</v>
      </c>
      <c r="C3244">
        <v>0.54720376187941078</v>
      </c>
      <c r="D3244">
        <v>0.76800954675757682</v>
      </c>
      <c r="E3244">
        <f>-LOG(GO_Biological_Process_2021_table[[#This Row],[Adjusted P-value]],10)</f>
        <v>0.11463338142894833</v>
      </c>
      <c r="F3244">
        <v>0</v>
      </c>
      <c r="G3244">
        <v>0</v>
      </c>
      <c r="H3244">
        <v>1.1245921822099108</v>
      </c>
      <c r="I3244">
        <v>0.67805490543061464</v>
      </c>
      <c r="J3244" s="1" t="s">
        <v>9158</v>
      </c>
    </row>
    <row r="3245" spans="1:10" x14ac:dyDescent="0.25">
      <c r="A3245" s="1" t="s">
        <v>9159</v>
      </c>
      <c r="B3245" s="1" t="s">
        <v>1831</v>
      </c>
      <c r="C3245">
        <v>0.54720376187941078</v>
      </c>
      <c r="D3245">
        <v>0.76800954675757682</v>
      </c>
      <c r="E3245">
        <f>-LOG(GO_Biological_Process_2021_table[[#This Row],[Adjusted P-value]],10)</f>
        <v>0.11463338142894833</v>
      </c>
      <c r="F3245">
        <v>0</v>
      </c>
      <c r="G3245">
        <v>0</v>
      </c>
      <c r="H3245">
        <v>1.1245921822099108</v>
      </c>
      <c r="I3245">
        <v>0.67805490543061464</v>
      </c>
      <c r="J3245" s="1" t="s">
        <v>9160</v>
      </c>
    </row>
    <row r="3246" spans="1:10" x14ac:dyDescent="0.25">
      <c r="A3246" s="1" t="s">
        <v>9161</v>
      </c>
      <c r="B3246" s="1" t="s">
        <v>1831</v>
      </c>
      <c r="C3246">
        <v>0.54720376187941078</v>
      </c>
      <c r="D3246">
        <v>0.76800954675757682</v>
      </c>
      <c r="E3246">
        <f>-LOG(GO_Biological_Process_2021_table[[#This Row],[Adjusted P-value]],10)</f>
        <v>0.11463338142894833</v>
      </c>
      <c r="F3246">
        <v>0</v>
      </c>
      <c r="G3246">
        <v>0</v>
      </c>
      <c r="H3246">
        <v>1.1245921822099108</v>
      </c>
      <c r="I3246">
        <v>0.67805490543061464</v>
      </c>
      <c r="J3246" s="1" t="s">
        <v>9162</v>
      </c>
    </row>
    <row r="3247" spans="1:10" x14ac:dyDescent="0.25">
      <c r="A3247" s="1" t="s">
        <v>9163</v>
      </c>
      <c r="B3247" s="1" t="s">
        <v>1831</v>
      </c>
      <c r="C3247">
        <v>0.54720376187941078</v>
      </c>
      <c r="D3247">
        <v>0.76800954675757682</v>
      </c>
      <c r="E3247">
        <f>-LOG(GO_Biological_Process_2021_table[[#This Row],[Adjusted P-value]],10)</f>
        <v>0.11463338142894833</v>
      </c>
      <c r="F3247">
        <v>0</v>
      </c>
      <c r="G3247">
        <v>0</v>
      </c>
      <c r="H3247">
        <v>1.1245921822099108</v>
      </c>
      <c r="I3247">
        <v>0.67805490543061464</v>
      </c>
      <c r="J3247" s="1" t="s">
        <v>9164</v>
      </c>
    </row>
    <row r="3248" spans="1:10" x14ac:dyDescent="0.25">
      <c r="A3248" s="1" t="s">
        <v>9165</v>
      </c>
      <c r="B3248" s="1" t="s">
        <v>1831</v>
      </c>
      <c r="C3248">
        <v>0.54720376187941078</v>
      </c>
      <c r="D3248">
        <v>0.76800954675757682</v>
      </c>
      <c r="E3248">
        <f>-LOG(GO_Biological_Process_2021_table[[#This Row],[Adjusted P-value]],10)</f>
        <v>0.11463338142894833</v>
      </c>
      <c r="F3248">
        <v>0</v>
      </c>
      <c r="G3248">
        <v>0</v>
      </c>
      <c r="H3248">
        <v>1.1245921822099108</v>
      </c>
      <c r="I3248">
        <v>0.67805490543061464</v>
      </c>
      <c r="J3248" s="1" t="s">
        <v>491</v>
      </c>
    </row>
    <row r="3249" spans="1:10" x14ac:dyDescent="0.25">
      <c r="A3249" s="1" t="s">
        <v>9166</v>
      </c>
      <c r="B3249" s="1" t="s">
        <v>1831</v>
      </c>
      <c r="C3249">
        <v>0.54720376187941078</v>
      </c>
      <c r="D3249">
        <v>0.76800954675757682</v>
      </c>
      <c r="E3249">
        <f>-LOG(GO_Biological_Process_2021_table[[#This Row],[Adjusted P-value]],10)</f>
        <v>0.11463338142894833</v>
      </c>
      <c r="F3249">
        <v>0</v>
      </c>
      <c r="G3249">
        <v>0</v>
      </c>
      <c r="H3249">
        <v>1.1245921822099108</v>
      </c>
      <c r="I3249">
        <v>0.67805490543061464</v>
      </c>
      <c r="J3249" s="1" t="s">
        <v>9167</v>
      </c>
    </row>
    <row r="3250" spans="1:10" x14ac:dyDescent="0.25">
      <c r="A3250" s="1" t="s">
        <v>9168</v>
      </c>
      <c r="B3250" s="1" t="s">
        <v>1831</v>
      </c>
      <c r="C3250">
        <v>0.54720376187941078</v>
      </c>
      <c r="D3250">
        <v>0.76800954675757682</v>
      </c>
      <c r="E3250">
        <f>-LOG(GO_Biological_Process_2021_table[[#This Row],[Adjusted P-value]],10)</f>
        <v>0.11463338142894833</v>
      </c>
      <c r="F3250">
        <v>0</v>
      </c>
      <c r="G3250">
        <v>0</v>
      </c>
      <c r="H3250">
        <v>1.1245921822099108</v>
      </c>
      <c r="I3250">
        <v>0.67805490543061464</v>
      </c>
      <c r="J3250" s="1" t="s">
        <v>9169</v>
      </c>
    </row>
    <row r="3251" spans="1:10" x14ac:dyDescent="0.25">
      <c r="A3251" s="1" t="s">
        <v>9170</v>
      </c>
      <c r="B3251" s="1" t="s">
        <v>1831</v>
      </c>
      <c r="C3251">
        <v>0.54720376187941078</v>
      </c>
      <c r="D3251">
        <v>0.76800954675757682</v>
      </c>
      <c r="E3251">
        <f>-LOG(GO_Biological_Process_2021_table[[#This Row],[Adjusted P-value]],10)</f>
        <v>0.11463338142894833</v>
      </c>
      <c r="F3251">
        <v>0</v>
      </c>
      <c r="G3251">
        <v>0</v>
      </c>
      <c r="H3251">
        <v>1.1245921822099108</v>
      </c>
      <c r="I3251">
        <v>0.67805490543061464</v>
      </c>
      <c r="J3251" s="1" t="s">
        <v>9171</v>
      </c>
    </row>
    <row r="3252" spans="1:10" x14ac:dyDescent="0.25">
      <c r="A3252" s="1" t="s">
        <v>9172</v>
      </c>
      <c r="B3252" s="1" t="s">
        <v>1831</v>
      </c>
      <c r="C3252">
        <v>0.54720376187941078</v>
      </c>
      <c r="D3252">
        <v>0.76800954675757682</v>
      </c>
      <c r="E3252">
        <f>-LOG(GO_Biological_Process_2021_table[[#This Row],[Adjusted P-value]],10)</f>
        <v>0.11463338142894833</v>
      </c>
      <c r="F3252">
        <v>0</v>
      </c>
      <c r="G3252">
        <v>0</v>
      </c>
      <c r="H3252">
        <v>1.1245921822099108</v>
      </c>
      <c r="I3252">
        <v>0.67805490543061464</v>
      </c>
      <c r="J3252" s="1" t="s">
        <v>8418</v>
      </c>
    </row>
    <row r="3253" spans="1:10" x14ac:dyDescent="0.25">
      <c r="A3253" s="1" t="s">
        <v>9173</v>
      </c>
      <c r="B3253" s="1" t="s">
        <v>9174</v>
      </c>
      <c r="C3253">
        <v>0.54911923965814091</v>
      </c>
      <c r="D3253">
        <v>0.76800954675757682</v>
      </c>
      <c r="E3253">
        <f>-LOG(GO_Biological_Process_2021_table[[#This Row],[Adjusted P-value]],10)</f>
        <v>0.11463338142894833</v>
      </c>
      <c r="F3253">
        <v>0</v>
      </c>
      <c r="G3253">
        <v>0</v>
      </c>
      <c r="H3253">
        <v>0.99226268194786982</v>
      </c>
      <c r="I3253">
        <v>0.59480161142381494</v>
      </c>
      <c r="J3253" s="1" t="s">
        <v>9175</v>
      </c>
    </row>
    <row r="3254" spans="1:10" x14ac:dyDescent="0.25">
      <c r="A3254" s="1" t="s">
        <v>9176</v>
      </c>
      <c r="B3254" s="1" t="s">
        <v>1852</v>
      </c>
      <c r="C3254">
        <v>0.55315858682969865</v>
      </c>
      <c r="D3254">
        <v>0.76800954675757682</v>
      </c>
      <c r="E3254">
        <f>-LOG(GO_Biological_Process_2021_table[[#This Row],[Adjusted P-value]],10)</f>
        <v>0.11463338142894833</v>
      </c>
      <c r="F3254">
        <v>0</v>
      </c>
      <c r="G3254">
        <v>0</v>
      </c>
      <c r="H3254">
        <v>1.3354763296317942</v>
      </c>
      <c r="I3254">
        <v>0.79074961485076567</v>
      </c>
      <c r="J3254" s="1" t="s">
        <v>7347</v>
      </c>
    </row>
    <row r="3255" spans="1:10" x14ac:dyDescent="0.25">
      <c r="A3255" s="1" t="s">
        <v>9177</v>
      </c>
      <c r="B3255" s="1" t="s">
        <v>1852</v>
      </c>
      <c r="C3255">
        <v>0.55315858682969865</v>
      </c>
      <c r="D3255">
        <v>0.76800954675757682</v>
      </c>
      <c r="E3255">
        <f>-LOG(GO_Biological_Process_2021_table[[#This Row],[Adjusted P-value]],10)</f>
        <v>0.11463338142894833</v>
      </c>
      <c r="F3255">
        <v>0</v>
      </c>
      <c r="G3255">
        <v>0</v>
      </c>
      <c r="H3255">
        <v>1.3354763296317942</v>
      </c>
      <c r="I3255">
        <v>0.79074961485076567</v>
      </c>
      <c r="J3255" s="1" t="s">
        <v>8552</v>
      </c>
    </row>
    <row r="3256" spans="1:10" x14ac:dyDescent="0.25">
      <c r="A3256" s="1" t="s">
        <v>9178</v>
      </c>
      <c r="B3256" s="1" t="s">
        <v>1852</v>
      </c>
      <c r="C3256">
        <v>0.55315858682969865</v>
      </c>
      <c r="D3256">
        <v>0.76800954675757682</v>
      </c>
      <c r="E3256">
        <f>-LOG(GO_Biological_Process_2021_table[[#This Row],[Adjusted P-value]],10)</f>
        <v>0.11463338142894833</v>
      </c>
      <c r="F3256">
        <v>0</v>
      </c>
      <c r="G3256">
        <v>0</v>
      </c>
      <c r="H3256">
        <v>1.3354763296317942</v>
      </c>
      <c r="I3256">
        <v>0.79074961485076567</v>
      </c>
      <c r="J3256" s="1" t="s">
        <v>1496</v>
      </c>
    </row>
    <row r="3257" spans="1:10" x14ac:dyDescent="0.25">
      <c r="A3257" s="1" t="s">
        <v>9179</v>
      </c>
      <c r="B3257" s="1" t="s">
        <v>1852</v>
      </c>
      <c r="C3257">
        <v>0.55315858682969865</v>
      </c>
      <c r="D3257">
        <v>0.76800954675757682</v>
      </c>
      <c r="E3257">
        <f>-LOG(GO_Biological_Process_2021_table[[#This Row],[Adjusted P-value]],10)</f>
        <v>0.11463338142894833</v>
      </c>
      <c r="F3257">
        <v>0</v>
      </c>
      <c r="G3257">
        <v>0</v>
      </c>
      <c r="H3257">
        <v>1.3354763296317942</v>
      </c>
      <c r="I3257">
        <v>0.79074961485076567</v>
      </c>
      <c r="J3257" s="1" t="s">
        <v>8566</v>
      </c>
    </row>
    <row r="3258" spans="1:10" x14ac:dyDescent="0.25">
      <c r="A3258" s="1" t="s">
        <v>9180</v>
      </c>
      <c r="B3258" s="1" t="s">
        <v>1852</v>
      </c>
      <c r="C3258">
        <v>0.55315858682969865</v>
      </c>
      <c r="D3258">
        <v>0.76800954675757682</v>
      </c>
      <c r="E3258">
        <f>-LOG(GO_Biological_Process_2021_table[[#This Row],[Adjusted P-value]],10)</f>
        <v>0.11463338142894833</v>
      </c>
      <c r="F3258">
        <v>0</v>
      </c>
      <c r="G3258">
        <v>0</v>
      </c>
      <c r="H3258">
        <v>1.3354763296317942</v>
      </c>
      <c r="I3258">
        <v>0.79074961485076567</v>
      </c>
      <c r="J3258" s="1" t="s">
        <v>9181</v>
      </c>
    </row>
    <row r="3259" spans="1:10" x14ac:dyDescent="0.25">
      <c r="A3259" s="1" t="s">
        <v>9182</v>
      </c>
      <c r="B3259" s="1" t="s">
        <v>1852</v>
      </c>
      <c r="C3259">
        <v>0.55315858682969865</v>
      </c>
      <c r="D3259">
        <v>0.76800954675757682</v>
      </c>
      <c r="E3259">
        <f>-LOG(GO_Biological_Process_2021_table[[#This Row],[Adjusted P-value]],10)</f>
        <v>0.11463338142894833</v>
      </c>
      <c r="F3259">
        <v>0</v>
      </c>
      <c r="G3259">
        <v>0</v>
      </c>
      <c r="H3259">
        <v>1.3354763296317942</v>
      </c>
      <c r="I3259">
        <v>0.79074961485076567</v>
      </c>
      <c r="J3259" s="1" t="s">
        <v>9183</v>
      </c>
    </row>
    <row r="3260" spans="1:10" x14ac:dyDescent="0.25">
      <c r="A3260" s="1" t="s">
        <v>9184</v>
      </c>
      <c r="B3260" s="1" t="s">
        <v>1852</v>
      </c>
      <c r="C3260">
        <v>0.55315858682969865</v>
      </c>
      <c r="D3260">
        <v>0.76800954675757682</v>
      </c>
      <c r="E3260">
        <f>-LOG(GO_Biological_Process_2021_table[[#This Row],[Adjusted P-value]],10)</f>
        <v>0.11463338142894833</v>
      </c>
      <c r="F3260">
        <v>0</v>
      </c>
      <c r="G3260">
        <v>0</v>
      </c>
      <c r="H3260">
        <v>1.3354763296317942</v>
      </c>
      <c r="I3260">
        <v>0.79074961485076567</v>
      </c>
      <c r="J3260" s="1" t="s">
        <v>9185</v>
      </c>
    </row>
    <row r="3261" spans="1:10" x14ac:dyDescent="0.25">
      <c r="A3261" s="1" t="s">
        <v>9186</v>
      </c>
      <c r="B3261" s="1" t="s">
        <v>1852</v>
      </c>
      <c r="C3261">
        <v>0.55315858682969865</v>
      </c>
      <c r="D3261">
        <v>0.76800954675757682</v>
      </c>
      <c r="E3261">
        <f>-LOG(GO_Biological_Process_2021_table[[#This Row],[Adjusted P-value]],10)</f>
        <v>0.11463338142894833</v>
      </c>
      <c r="F3261">
        <v>0</v>
      </c>
      <c r="G3261">
        <v>0</v>
      </c>
      <c r="H3261">
        <v>1.3354763296317942</v>
      </c>
      <c r="I3261">
        <v>0.79074961485076567</v>
      </c>
      <c r="J3261" s="1" t="s">
        <v>9187</v>
      </c>
    </row>
    <row r="3262" spans="1:10" x14ac:dyDescent="0.25">
      <c r="A3262" s="1" t="s">
        <v>9188</v>
      </c>
      <c r="B3262" s="1" t="s">
        <v>1852</v>
      </c>
      <c r="C3262">
        <v>0.55315858682969865</v>
      </c>
      <c r="D3262">
        <v>0.76800954675757682</v>
      </c>
      <c r="E3262">
        <f>-LOG(GO_Biological_Process_2021_table[[#This Row],[Adjusted P-value]],10)</f>
        <v>0.11463338142894833</v>
      </c>
      <c r="F3262">
        <v>0</v>
      </c>
      <c r="G3262">
        <v>0</v>
      </c>
      <c r="H3262">
        <v>1.3354763296317942</v>
      </c>
      <c r="I3262">
        <v>0.79074961485076567</v>
      </c>
      <c r="J3262" s="1" t="s">
        <v>9189</v>
      </c>
    </row>
    <row r="3263" spans="1:10" x14ac:dyDescent="0.25">
      <c r="A3263" s="1" t="s">
        <v>9190</v>
      </c>
      <c r="B3263" s="1" t="s">
        <v>1852</v>
      </c>
      <c r="C3263">
        <v>0.55315858682969865</v>
      </c>
      <c r="D3263">
        <v>0.76800954675757682</v>
      </c>
      <c r="E3263">
        <f>-LOG(GO_Biological_Process_2021_table[[#This Row],[Adjusted P-value]],10)</f>
        <v>0.11463338142894833</v>
      </c>
      <c r="F3263">
        <v>0</v>
      </c>
      <c r="G3263">
        <v>0</v>
      </c>
      <c r="H3263">
        <v>1.3354763296317942</v>
      </c>
      <c r="I3263">
        <v>0.79074961485076567</v>
      </c>
      <c r="J3263" s="1" t="s">
        <v>2531</v>
      </c>
    </row>
    <row r="3264" spans="1:10" x14ac:dyDescent="0.25">
      <c r="A3264" s="1" t="s">
        <v>9191</v>
      </c>
      <c r="B3264" s="1" t="s">
        <v>1852</v>
      </c>
      <c r="C3264">
        <v>0.55315858682969865</v>
      </c>
      <c r="D3264">
        <v>0.76800954675757682</v>
      </c>
      <c r="E3264">
        <f>-LOG(GO_Biological_Process_2021_table[[#This Row],[Adjusted P-value]],10)</f>
        <v>0.11463338142894833</v>
      </c>
      <c r="F3264">
        <v>0</v>
      </c>
      <c r="G3264">
        <v>0</v>
      </c>
      <c r="H3264">
        <v>1.3354763296317942</v>
      </c>
      <c r="I3264">
        <v>0.79074961485076567</v>
      </c>
      <c r="J3264" s="1" t="s">
        <v>2040</v>
      </c>
    </row>
    <row r="3265" spans="1:10" x14ac:dyDescent="0.25">
      <c r="A3265" s="1" t="s">
        <v>9192</v>
      </c>
      <c r="B3265" s="1" t="s">
        <v>1852</v>
      </c>
      <c r="C3265">
        <v>0.55315858682969865</v>
      </c>
      <c r="D3265">
        <v>0.76800954675757682</v>
      </c>
      <c r="E3265">
        <f>-LOG(GO_Biological_Process_2021_table[[#This Row],[Adjusted P-value]],10)</f>
        <v>0.11463338142894833</v>
      </c>
      <c r="F3265">
        <v>0</v>
      </c>
      <c r="G3265">
        <v>0</v>
      </c>
      <c r="H3265">
        <v>1.3354763296317942</v>
      </c>
      <c r="I3265">
        <v>0.79074961485076567</v>
      </c>
      <c r="J3265" s="1" t="s">
        <v>2197</v>
      </c>
    </row>
    <row r="3266" spans="1:10" x14ac:dyDescent="0.25">
      <c r="A3266" s="1" t="s">
        <v>9193</v>
      </c>
      <c r="B3266" s="1" t="s">
        <v>1852</v>
      </c>
      <c r="C3266">
        <v>0.55315858682969865</v>
      </c>
      <c r="D3266">
        <v>0.76800954675757682</v>
      </c>
      <c r="E3266">
        <f>-LOG(GO_Biological_Process_2021_table[[#This Row],[Adjusted P-value]],10)</f>
        <v>0.11463338142894833</v>
      </c>
      <c r="F3266">
        <v>0</v>
      </c>
      <c r="G3266">
        <v>0</v>
      </c>
      <c r="H3266">
        <v>1.3354763296317942</v>
      </c>
      <c r="I3266">
        <v>0.79074961485076567</v>
      </c>
      <c r="J3266" s="1" t="s">
        <v>9194</v>
      </c>
    </row>
    <row r="3267" spans="1:10" x14ac:dyDescent="0.25">
      <c r="A3267" s="1" t="s">
        <v>9195</v>
      </c>
      <c r="B3267" s="1" t="s">
        <v>1852</v>
      </c>
      <c r="C3267">
        <v>0.55315858682969865</v>
      </c>
      <c r="D3267">
        <v>0.76800954675757682</v>
      </c>
      <c r="E3267">
        <f>-LOG(GO_Biological_Process_2021_table[[#This Row],[Adjusted P-value]],10)</f>
        <v>0.11463338142894833</v>
      </c>
      <c r="F3267">
        <v>0</v>
      </c>
      <c r="G3267">
        <v>0</v>
      </c>
      <c r="H3267">
        <v>1.3354763296317942</v>
      </c>
      <c r="I3267">
        <v>0.79074961485076567</v>
      </c>
      <c r="J3267" s="1" t="s">
        <v>9194</v>
      </c>
    </row>
    <row r="3268" spans="1:10" x14ac:dyDescent="0.25">
      <c r="A3268" s="1" t="s">
        <v>9196</v>
      </c>
      <c r="B3268" s="1" t="s">
        <v>1852</v>
      </c>
      <c r="C3268">
        <v>0.55315858682969865</v>
      </c>
      <c r="D3268">
        <v>0.76800954675757682</v>
      </c>
      <c r="E3268">
        <f>-LOG(GO_Biological_Process_2021_table[[#This Row],[Adjusted P-value]],10)</f>
        <v>0.11463338142894833</v>
      </c>
      <c r="F3268">
        <v>0</v>
      </c>
      <c r="G3268">
        <v>0</v>
      </c>
      <c r="H3268">
        <v>1.3354763296317942</v>
      </c>
      <c r="I3268">
        <v>0.79074961485076567</v>
      </c>
      <c r="J3268" s="1" t="s">
        <v>8975</v>
      </c>
    </row>
    <row r="3269" spans="1:10" x14ac:dyDescent="0.25">
      <c r="A3269" s="1" t="s">
        <v>9197</v>
      </c>
      <c r="B3269" s="1" t="s">
        <v>1852</v>
      </c>
      <c r="C3269">
        <v>0.55315858682969865</v>
      </c>
      <c r="D3269">
        <v>0.76800954675757682</v>
      </c>
      <c r="E3269">
        <f>-LOG(GO_Biological_Process_2021_table[[#This Row],[Adjusted P-value]],10)</f>
        <v>0.11463338142894833</v>
      </c>
      <c r="F3269">
        <v>0</v>
      </c>
      <c r="G3269">
        <v>0</v>
      </c>
      <c r="H3269">
        <v>1.3354763296317942</v>
      </c>
      <c r="I3269">
        <v>0.79074961485076567</v>
      </c>
      <c r="J3269" s="1" t="s">
        <v>9198</v>
      </c>
    </row>
    <row r="3270" spans="1:10" x14ac:dyDescent="0.25">
      <c r="A3270" s="1" t="s">
        <v>9199</v>
      </c>
      <c r="B3270" s="1" t="s">
        <v>1852</v>
      </c>
      <c r="C3270">
        <v>0.55315858682969865</v>
      </c>
      <c r="D3270">
        <v>0.76800954675757682</v>
      </c>
      <c r="E3270">
        <f>-LOG(GO_Biological_Process_2021_table[[#This Row],[Adjusted P-value]],10)</f>
        <v>0.11463338142894833</v>
      </c>
      <c r="F3270">
        <v>0</v>
      </c>
      <c r="G3270">
        <v>0</v>
      </c>
      <c r="H3270">
        <v>1.3354763296317942</v>
      </c>
      <c r="I3270">
        <v>0.79074961485076567</v>
      </c>
      <c r="J3270" s="1" t="s">
        <v>9200</v>
      </c>
    </row>
    <row r="3271" spans="1:10" x14ac:dyDescent="0.25">
      <c r="A3271" s="1" t="s">
        <v>9201</v>
      </c>
      <c r="B3271" s="1" t="s">
        <v>1852</v>
      </c>
      <c r="C3271">
        <v>0.55315858682969865</v>
      </c>
      <c r="D3271">
        <v>0.76800954675757682</v>
      </c>
      <c r="E3271">
        <f>-LOG(GO_Biological_Process_2021_table[[#This Row],[Adjusted P-value]],10)</f>
        <v>0.11463338142894833</v>
      </c>
      <c r="F3271">
        <v>0</v>
      </c>
      <c r="G3271">
        <v>0</v>
      </c>
      <c r="H3271">
        <v>1.3354763296317942</v>
      </c>
      <c r="I3271">
        <v>0.79074961485076567</v>
      </c>
      <c r="J3271" s="1" t="s">
        <v>1746</v>
      </c>
    </row>
    <row r="3272" spans="1:10" x14ac:dyDescent="0.25">
      <c r="A3272" s="1" t="s">
        <v>9202</v>
      </c>
      <c r="B3272" s="1" t="s">
        <v>1852</v>
      </c>
      <c r="C3272">
        <v>0.55315858682969865</v>
      </c>
      <c r="D3272">
        <v>0.76800954675757682</v>
      </c>
      <c r="E3272">
        <f>-LOG(GO_Biological_Process_2021_table[[#This Row],[Adjusted P-value]],10)</f>
        <v>0.11463338142894833</v>
      </c>
      <c r="F3272">
        <v>0</v>
      </c>
      <c r="G3272">
        <v>0</v>
      </c>
      <c r="H3272">
        <v>1.3354763296317942</v>
      </c>
      <c r="I3272">
        <v>0.79074961485076567</v>
      </c>
      <c r="J3272" s="1" t="s">
        <v>8016</v>
      </c>
    </row>
    <row r="3273" spans="1:10" x14ac:dyDescent="0.25">
      <c r="A3273" s="1" t="s">
        <v>9203</v>
      </c>
      <c r="B3273" s="1" t="s">
        <v>1852</v>
      </c>
      <c r="C3273">
        <v>0.55315858682969865</v>
      </c>
      <c r="D3273">
        <v>0.76800954675757682</v>
      </c>
      <c r="E3273">
        <f>-LOG(GO_Biological_Process_2021_table[[#This Row],[Adjusted P-value]],10)</f>
        <v>0.11463338142894833</v>
      </c>
      <c r="F3273">
        <v>0</v>
      </c>
      <c r="G3273">
        <v>0</v>
      </c>
      <c r="H3273">
        <v>1.3354763296317942</v>
      </c>
      <c r="I3273">
        <v>0.79074961485076567</v>
      </c>
      <c r="J3273" s="1" t="s">
        <v>8016</v>
      </c>
    </row>
    <row r="3274" spans="1:10" x14ac:dyDescent="0.25">
      <c r="A3274" s="1" t="s">
        <v>9204</v>
      </c>
      <c r="B3274" s="1" t="s">
        <v>1852</v>
      </c>
      <c r="C3274">
        <v>0.55315858682969865</v>
      </c>
      <c r="D3274">
        <v>0.76800954675757682</v>
      </c>
      <c r="E3274">
        <f>-LOG(GO_Biological_Process_2021_table[[#This Row],[Adjusted P-value]],10)</f>
        <v>0.11463338142894833</v>
      </c>
      <c r="F3274">
        <v>0</v>
      </c>
      <c r="G3274">
        <v>0</v>
      </c>
      <c r="H3274">
        <v>1.3354763296317942</v>
      </c>
      <c r="I3274">
        <v>0.79074961485076567</v>
      </c>
      <c r="J3274" s="1" t="s">
        <v>9205</v>
      </c>
    </row>
    <row r="3275" spans="1:10" x14ac:dyDescent="0.25">
      <c r="A3275" s="1" t="s">
        <v>9206</v>
      </c>
      <c r="B3275" s="1" t="s">
        <v>1852</v>
      </c>
      <c r="C3275">
        <v>0.55315858682969865</v>
      </c>
      <c r="D3275">
        <v>0.76800954675757682</v>
      </c>
      <c r="E3275">
        <f>-LOG(GO_Biological_Process_2021_table[[#This Row],[Adjusted P-value]],10)</f>
        <v>0.11463338142894833</v>
      </c>
      <c r="F3275">
        <v>0</v>
      </c>
      <c r="G3275">
        <v>0</v>
      </c>
      <c r="H3275">
        <v>1.3354763296317942</v>
      </c>
      <c r="I3275">
        <v>0.79074961485076567</v>
      </c>
      <c r="J3275" s="1" t="s">
        <v>2736</v>
      </c>
    </row>
    <row r="3276" spans="1:10" x14ac:dyDescent="0.25">
      <c r="A3276" s="1" t="s">
        <v>9207</v>
      </c>
      <c r="B3276" s="1" t="s">
        <v>1852</v>
      </c>
      <c r="C3276">
        <v>0.55315858682969865</v>
      </c>
      <c r="D3276">
        <v>0.76800954675757682</v>
      </c>
      <c r="E3276">
        <f>-LOG(GO_Biological_Process_2021_table[[#This Row],[Adjusted P-value]],10)</f>
        <v>0.11463338142894833</v>
      </c>
      <c r="F3276">
        <v>0</v>
      </c>
      <c r="G3276">
        <v>0</v>
      </c>
      <c r="H3276">
        <v>1.3354763296317942</v>
      </c>
      <c r="I3276">
        <v>0.79074961485076567</v>
      </c>
      <c r="J3276" s="1" t="s">
        <v>9208</v>
      </c>
    </row>
    <row r="3277" spans="1:10" x14ac:dyDescent="0.25">
      <c r="A3277" s="1" t="s">
        <v>9209</v>
      </c>
      <c r="B3277" s="1" t="s">
        <v>1852</v>
      </c>
      <c r="C3277">
        <v>0.55315858682969865</v>
      </c>
      <c r="D3277">
        <v>0.76800954675757682</v>
      </c>
      <c r="E3277">
        <f>-LOG(GO_Biological_Process_2021_table[[#This Row],[Adjusted P-value]],10)</f>
        <v>0.11463338142894833</v>
      </c>
      <c r="F3277">
        <v>0</v>
      </c>
      <c r="G3277">
        <v>0</v>
      </c>
      <c r="H3277">
        <v>1.3354763296317942</v>
      </c>
      <c r="I3277">
        <v>0.79074961485076567</v>
      </c>
      <c r="J3277" s="1" t="s">
        <v>7463</v>
      </c>
    </row>
    <row r="3278" spans="1:10" x14ac:dyDescent="0.25">
      <c r="A3278" s="1" t="s">
        <v>9210</v>
      </c>
      <c r="B3278" s="1" t="s">
        <v>1852</v>
      </c>
      <c r="C3278">
        <v>0.55315858682969865</v>
      </c>
      <c r="D3278">
        <v>0.76800954675757682</v>
      </c>
      <c r="E3278">
        <f>-LOG(GO_Biological_Process_2021_table[[#This Row],[Adjusted P-value]],10)</f>
        <v>0.11463338142894833</v>
      </c>
      <c r="F3278">
        <v>0</v>
      </c>
      <c r="G3278">
        <v>0</v>
      </c>
      <c r="H3278">
        <v>1.3354763296317942</v>
      </c>
      <c r="I3278">
        <v>0.79074961485076567</v>
      </c>
      <c r="J3278" s="1" t="s">
        <v>9194</v>
      </c>
    </row>
    <row r="3279" spans="1:10" x14ac:dyDescent="0.25">
      <c r="A3279" s="1" t="s">
        <v>9211</v>
      </c>
      <c r="B3279" s="1" t="s">
        <v>1852</v>
      </c>
      <c r="C3279">
        <v>0.55315858682969865</v>
      </c>
      <c r="D3279">
        <v>0.76800954675757682</v>
      </c>
      <c r="E3279">
        <f>-LOG(GO_Biological_Process_2021_table[[#This Row],[Adjusted P-value]],10)</f>
        <v>0.11463338142894833</v>
      </c>
      <c r="F3279">
        <v>0</v>
      </c>
      <c r="G3279">
        <v>0</v>
      </c>
      <c r="H3279">
        <v>1.3354763296317942</v>
      </c>
      <c r="I3279">
        <v>0.79074961485076567</v>
      </c>
      <c r="J3279" s="1" t="s">
        <v>1723</v>
      </c>
    </row>
    <row r="3280" spans="1:10" x14ac:dyDescent="0.25">
      <c r="A3280" s="1" t="s">
        <v>9212</v>
      </c>
      <c r="B3280" s="1" t="s">
        <v>1852</v>
      </c>
      <c r="C3280">
        <v>0.55315858682969865</v>
      </c>
      <c r="D3280">
        <v>0.76800954675757682</v>
      </c>
      <c r="E3280">
        <f>-LOG(GO_Biological_Process_2021_table[[#This Row],[Adjusted P-value]],10)</f>
        <v>0.11463338142894833</v>
      </c>
      <c r="F3280">
        <v>0</v>
      </c>
      <c r="G3280">
        <v>0</v>
      </c>
      <c r="H3280">
        <v>1.3354763296317942</v>
      </c>
      <c r="I3280">
        <v>0.79074961485076567</v>
      </c>
      <c r="J3280" s="1" t="s">
        <v>9213</v>
      </c>
    </row>
    <row r="3281" spans="1:10" x14ac:dyDescent="0.25">
      <c r="A3281" s="1" t="s">
        <v>9214</v>
      </c>
      <c r="B3281" s="1" t="s">
        <v>1852</v>
      </c>
      <c r="C3281">
        <v>0.55315858682969865</v>
      </c>
      <c r="D3281">
        <v>0.76800954675757682</v>
      </c>
      <c r="E3281">
        <f>-LOG(GO_Biological_Process_2021_table[[#This Row],[Adjusted P-value]],10)</f>
        <v>0.11463338142894833</v>
      </c>
      <c r="F3281">
        <v>0</v>
      </c>
      <c r="G3281">
        <v>0</v>
      </c>
      <c r="H3281">
        <v>1.3354763296317942</v>
      </c>
      <c r="I3281">
        <v>0.79074961485076567</v>
      </c>
      <c r="J3281" s="1" t="s">
        <v>9215</v>
      </c>
    </row>
    <row r="3282" spans="1:10" x14ac:dyDescent="0.25">
      <c r="A3282" s="1" t="s">
        <v>9216</v>
      </c>
      <c r="B3282" s="1" t="s">
        <v>1852</v>
      </c>
      <c r="C3282">
        <v>0.55315858682969865</v>
      </c>
      <c r="D3282">
        <v>0.76800954675757682</v>
      </c>
      <c r="E3282">
        <f>-LOG(GO_Biological_Process_2021_table[[#This Row],[Adjusted P-value]],10)</f>
        <v>0.11463338142894833</v>
      </c>
      <c r="F3282">
        <v>0</v>
      </c>
      <c r="G3282">
        <v>0</v>
      </c>
      <c r="H3282">
        <v>1.3354763296317942</v>
      </c>
      <c r="I3282">
        <v>0.79074961485076567</v>
      </c>
      <c r="J3282" s="1" t="s">
        <v>7615</v>
      </c>
    </row>
    <row r="3283" spans="1:10" x14ac:dyDescent="0.25">
      <c r="A3283" s="1" t="s">
        <v>9217</v>
      </c>
      <c r="B3283" s="1" t="s">
        <v>1852</v>
      </c>
      <c r="C3283">
        <v>0.55315858682969865</v>
      </c>
      <c r="D3283">
        <v>0.76800954675757682</v>
      </c>
      <c r="E3283">
        <f>-LOG(GO_Biological_Process_2021_table[[#This Row],[Adjusted P-value]],10)</f>
        <v>0.11463338142894833</v>
      </c>
      <c r="F3283">
        <v>0</v>
      </c>
      <c r="G3283">
        <v>0</v>
      </c>
      <c r="H3283">
        <v>1.3354763296317942</v>
      </c>
      <c r="I3283">
        <v>0.79074961485076567</v>
      </c>
      <c r="J3283" s="1" t="s">
        <v>9218</v>
      </c>
    </row>
    <row r="3284" spans="1:10" x14ac:dyDescent="0.25">
      <c r="A3284" s="1" t="s">
        <v>9219</v>
      </c>
      <c r="B3284" s="1" t="s">
        <v>1852</v>
      </c>
      <c r="C3284">
        <v>0.55315858682969865</v>
      </c>
      <c r="D3284">
        <v>0.76800954675757682</v>
      </c>
      <c r="E3284">
        <f>-LOG(GO_Biological_Process_2021_table[[#This Row],[Adjusted P-value]],10)</f>
        <v>0.11463338142894833</v>
      </c>
      <c r="F3284">
        <v>0</v>
      </c>
      <c r="G3284">
        <v>0</v>
      </c>
      <c r="H3284">
        <v>1.3354763296317942</v>
      </c>
      <c r="I3284">
        <v>0.79074961485076567</v>
      </c>
      <c r="J3284" s="1" t="s">
        <v>9220</v>
      </c>
    </row>
    <row r="3285" spans="1:10" x14ac:dyDescent="0.25">
      <c r="A3285" s="1" t="s">
        <v>9221</v>
      </c>
      <c r="B3285" s="1" t="s">
        <v>1852</v>
      </c>
      <c r="C3285">
        <v>0.55315858682969865</v>
      </c>
      <c r="D3285">
        <v>0.76800954675757682</v>
      </c>
      <c r="E3285">
        <f>-LOG(GO_Biological_Process_2021_table[[#This Row],[Adjusted P-value]],10)</f>
        <v>0.11463338142894833</v>
      </c>
      <c r="F3285">
        <v>0</v>
      </c>
      <c r="G3285">
        <v>0</v>
      </c>
      <c r="H3285">
        <v>1.3354763296317942</v>
      </c>
      <c r="I3285">
        <v>0.79074961485076567</v>
      </c>
      <c r="J3285" s="1" t="s">
        <v>9220</v>
      </c>
    </row>
    <row r="3286" spans="1:10" x14ac:dyDescent="0.25">
      <c r="A3286" s="1" t="s">
        <v>9222</v>
      </c>
      <c r="B3286" s="1" t="s">
        <v>1852</v>
      </c>
      <c r="C3286">
        <v>0.55315858682969865</v>
      </c>
      <c r="D3286">
        <v>0.76800954675757682</v>
      </c>
      <c r="E3286">
        <f>-LOG(GO_Biological_Process_2021_table[[#This Row],[Adjusted P-value]],10)</f>
        <v>0.11463338142894833</v>
      </c>
      <c r="F3286">
        <v>0</v>
      </c>
      <c r="G3286">
        <v>0</v>
      </c>
      <c r="H3286">
        <v>1.3354763296317942</v>
      </c>
      <c r="I3286">
        <v>0.79074961485076567</v>
      </c>
      <c r="J3286" s="1" t="s">
        <v>9223</v>
      </c>
    </row>
    <row r="3287" spans="1:10" x14ac:dyDescent="0.25">
      <c r="A3287" s="1" t="s">
        <v>9224</v>
      </c>
      <c r="B3287" s="1" t="s">
        <v>1852</v>
      </c>
      <c r="C3287">
        <v>0.55315858682969865</v>
      </c>
      <c r="D3287">
        <v>0.76800954675757682</v>
      </c>
      <c r="E3287">
        <f>-LOG(GO_Biological_Process_2021_table[[#This Row],[Adjusted P-value]],10)</f>
        <v>0.11463338142894833</v>
      </c>
      <c r="F3287">
        <v>0</v>
      </c>
      <c r="G3287">
        <v>0</v>
      </c>
      <c r="H3287">
        <v>1.3354763296317942</v>
      </c>
      <c r="I3287">
        <v>0.79074961485076567</v>
      </c>
      <c r="J3287" s="1" t="s">
        <v>9225</v>
      </c>
    </row>
    <row r="3288" spans="1:10" x14ac:dyDescent="0.25">
      <c r="A3288" s="1" t="s">
        <v>9226</v>
      </c>
      <c r="B3288" s="1" t="s">
        <v>1852</v>
      </c>
      <c r="C3288">
        <v>0.55315858682969865</v>
      </c>
      <c r="D3288">
        <v>0.76800954675757682</v>
      </c>
      <c r="E3288">
        <f>-LOG(GO_Biological_Process_2021_table[[#This Row],[Adjusted P-value]],10)</f>
        <v>0.11463338142894833</v>
      </c>
      <c r="F3288">
        <v>0</v>
      </c>
      <c r="G3288">
        <v>0</v>
      </c>
      <c r="H3288">
        <v>1.3354763296317942</v>
      </c>
      <c r="I3288">
        <v>0.79074961485076567</v>
      </c>
      <c r="J3288" s="1" t="s">
        <v>7445</v>
      </c>
    </row>
    <row r="3289" spans="1:10" x14ac:dyDescent="0.25">
      <c r="A3289" s="1" t="s">
        <v>9227</v>
      </c>
      <c r="B3289" s="1" t="s">
        <v>1852</v>
      </c>
      <c r="C3289">
        <v>0.55315858682969865</v>
      </c>
      <c r="D3289">
        <v>0.76800954675757682</v>
      </c>
      <c r="E3289">
        <f>-LOG(GO_Biological_Process_2021_table[[#This Row],[Adjusted P-value]],10)</f>
        <v>0.11463338142894833</v>
      </c>
      <c r="F3289">
        <v>0</v>
      </c>
      <c r="G3289">
        <v>0</v>
      </c>
      <c r="H3289">
        <v>1.3354763296317942</v>
      </c>
      <c r="I3289">
        <v>0.79074961485076567</v>
      </c>
      <c r="J3289" s="1" t="s">
        <v>9228</v>
      </c>
    </row>
    <row r="3290" spans="1:10" x14ac:dyDescent="0.25">
      <c r="A3290" s="1" t="s">
        <v>9229</v>
      </c>
      <c r="B3290" s="1" t="s">
        <v>1852</v>
      </c>
      <c r="C3290">
        <v>0.55315858682969865</v>
      </c>
      <c r="D3290">
        <v>0.76800954675757682</v>
      </c>
      <c r="E3290">
        <f>-LOG(GO_Biological_Process_2021_table[[#This Row],[Adjusted P-value]],10)</f>
        <v>0.11463338142894833</v>
      </c>
      <c r="F3290">
        <v>0</v>
      </c>
      <c r="G3290">
        <v>0</v>
      </c>
      <c r="H3290">
        <v>1.3354763296317942</v>
      </c>
      <c r="I3290">
        <v>0.79074961485076567</v>
      </c>
      <c r="J3290" s="1" t="s">
        <v>7450</v>
      </c>
    </row>
    <row r="3291" spans="1:10" x14ac:dyDescent="0.25">
      <c r="A3291" s="1" t="s">
        <v>9230</v>
      </c>
      <c r="B3291" s="1" t="s">
        <v>1852</v>
      </c>
      <c r="C3291">
        <v>0.55315858682969865</v>
      </c>
      <c r="D3291">
        <v>0.76800954675757682</v>
      </c>
      <c r="E3291">
        <f>-LOG(GO_Biological_Process_2021_table[[#This Row],[Adjusted P-value]],10)</f>
        <v>0.11463338142894833</v>
      </c>
      <c r="F3291">
        <v>0</v>
      </c>
      <c r="G3291">
        <v>0</v>
      </c>
      <c r="H3291">
        <v>1.3354763296317942</v>
      </c>
      <c r="I3291">
        <v>0.79074961485076567</v>
      </c>
      <c r="J3291" s="1" t="s">
        <v>9231</v>
      </c>
    </row>
    <row r="3292" spans="1:10" x14ac:dyDescent="0.25">
      <c r="A3292" s="1" t="s">
        <v>9232</v>
      </c>
      <c r="B3292" s="1" t="s">
        <v>1852</v>
      </c>
      <c r="C3292">
        <v>0.55315858682969865</v>
      </c>
      <c r="D3292">
        <v>0.76800954675757682</v>
      </c>
      <c r="E3292">
        <f>-LOG(GO_Biological_Process_2021_table[[#This Row],[Adjusted P-value]],10)</f>
        <v>0.11463338142894833</v>
      </c>
      <c r="F3292">
        <v>0</v>
      </c>
      <c r="G3292">
        <v>0</v>
      </c>
      <c r="H3292">
        <v>1.3354763296317942</v>
      </c>
      <c r="I3292">
        <v>0.79074961485076567</v>
      </c>
      <c r="J3292" s="1" t="s">
        <v>7367</v>
      </c>
    </row>
    <row r="3293" spans="1:10" x14ac:dyDescent="0.25">
      <c r="A3293" s="1" t="s">
        <v>9233</v>
      </c>
      <c r="B3293" s="1" t="s">
        <v>1852</v>
      </c>
      <c r="C3293">
        <v>0.55315858682969865</v>
      </c>
      <c r="D3293">
        <v>0.76800954675757682</v>
      </c>
      <c r="E3293">
        <f>-LOG(GO_Biological_Process_2021_table[[#This Row],[Adjusted P-value]],10)</f>
        <v>0.11463338142894833</v>
      </c>
      <c r="F3293">
        <v>0</v>
      </c>
      <c r="G3293">
        <v>0</v>
      </c>
      <c r="H3293">
        <v>1.3354763296317942</v>
      </c>
      <c r="I3293">
        <v>0.79074961485076567</v>
      </c>
      <c r="J3293" s="1" t="s">
        <v>2617</v>
      </c>
    </row>
    <row r="3294" spans="1:10" x14ac:dyDescent="0.25">
      <c r="A3294" s="1" t="s">
        <v>9234</v>
      </c>
      <c r="B3294" s="1" t="s">
        <v>1852</v>
      </c>
      <c r="C3294">
        <v>0.55315858682969865</v>
      </c>
      <c r="D3294">
        <v>0.76800954675757682</v>
      </c>
      <c r="E3294">
        <f>-LOG(GO_Biological_Process_2021_table[[#This Row],[Adjusted P-value]],10)</f>
        <v>0.11463338142894833</v>
      </c>
      <c r="F3294">
        <v>0</v>
      </c>
      <c r="G3294">
        <v>0</v>
      </c>
      <c r="H3294">
        <v>1.3354763296317942</v>
      </c>
      <c r="I3294">
        <v>0.79074961485076567</v>
      </c>
      <c r="J3294" s="1" t="s">
        <v>2617</v>
      </c>
    </row>
    <row r="3295" spans="1:10" x14ac:dyDescent="0.25">
      <c r="A3295" s="1" t="s">
        <v>9235</v>
      </c>
      <c r="B3295" s="1" t="s">
        <v>1852</v>
      </c>
      <c r="C3295">
        <v>0.55315858682969865</v>
      </c>
      <c r="D3295">
        <v>0.76800954675757682</v>
      </c>
      <c r="E3295">
        <f>-LOG(GO_Biological_Process_2021_table[[#This Row],[Adjusted P-value]],10)</f>
        <v>0.11463338142894833</v>
      </c>
      <c r="F3295">
        <v>0</v>
      </c>
      <c r="G3295">
        <v>0</v>
      </c>
      <c r="H3295">
        <v>1.3354763296317942</v>
      </c>
      <c r="I3295">
        <v>0.79074961485076567</v>
      </c>
      <c r="J3295" s="1" t="s">
        <v>2557</v>
      </c>
    </row>
    <row r="3296" spans="1:10" x14ac:dyDescent="0.25">
      <c r="A3296" s="1" t="s">
        <v>9236</v>
      </c>
      <c r="B3296" s="1" t="s">
        <v>1852</v>
      </c>
      <c r="C3296">
        <v>0.55315858682969865</v>
      </c>
      <c r="D3296">
        <v>0.76800954675757682</v>
      </c>
      <c r="E3296">
        <f>-LOG(GO_Biological_Process_2021_table[[#This Row],[Adjusted P-value]],10)</f>
        <v>0.11463338142894833</v>
      </c>
      <c r="F3296">
        <v>0</v>
      </c>
      <c r="G3296">
        <v>0</v>
      </c>
      <c r="H3296">
        <v>1.3354763296317942</v>
      </c>
      <c r="I3296">
        <v>0.79074961485076567</v>
      </c>
      <c r="J3296" s="1" t="s">
        <v>7384</v>
      </c>
    </row>
    <row r="3297" spans="1:10" x14ac:dyDescent="0.25">
      <c r="A3297" s="1" t="s">
        <v>9237</v>
      </c>
      <c r="B3297" s="1" t="s">
        <v>1852</v>
      </c>
      <c r="C3297">
        <v>0.55315858682969865</v>
      </c>
      <c r="D3297">
        <v>0.76800954675757682</v>
      </c>
      <c r="E3297">
        <f>-LOG(GO_Biological_Process_2021_table[[#This Row],[Adjusted P-value]],10)</f>
        <v>0.11463338142894833</v>
      </c>
      <c r="F3297">
        <v>0</v>
      </c>
      <c r="G3297">
        <v>0</v>
      </c>
      <c r="H3297">
        <v>1.3354763296317942</v>
      </c>
      <c r="I3297">
        <v>0.79074961485076567</v>
      </c>
      <c r="J3297" s="1" t="s">
        <v>7516</v>
      </c>
    </row>
    <row r="3298" spans="1:10" x14ac:dyDescent="0.25">
      <c r="A3298" s="1" t="s">
        <v>9238</v>
      </c>
      <c r="B3298" s="1" t="s">
        <v>1852</v>
      </c>
      <c r="C3298">
        <v>0.55315858682969865</v>
      </c>
      <c r="D3298">
        <v>0.76800954675757682</v>
      </c>
      <c r="E3298">
        <f>-LOG(GO_Biological_Process_2021_table[[#This Row],[Adjusted P-value]],10)</f>
        <v>0.11463338142894833</v>
      </c>
      <c r="F3298">
        <v>0</v>
      </c>
      <c r="G3298">
        <v>0</v>
      </c>
      <c r="H3298">
        <v>1.3354763296317942</v>
      </c>
      <c r="I3298">
        <v>0.79074961485076567</v>
      </c>
      <c r="J3298" s="1" t="s">
        <v>9239</v>
      </c>
    </row>
    <row r="3299" spans="1:10" x14ac:dyDescent="0.25">
      <c r="A3299" s="1" t="s">
        <v>9240</v>
      </c>
      <c r="B3299" s="1" t="s">
        <v>1852</v>
      </c>
      <c r="C3299">
        <v>0.55315858682969865</v>
      </c>
      <c r="D3299">
        <v>0.76800954675757682</v>
      </c>
      <c r="E3299">
        <f>-LOG(GO_Biological_Process_2021_table[[#This Row],[Adjusted P-value]],10)</f>
        <v>0.11463338142894833</v>
      </c>
      <c r="F3299">
        <v>0</v>
      </c>
      <c r="G3299">
        <v>0</v>
      </c>
      <c r="H3299">
        <v>1.3354763296317942</v>
      </c>
      <c r="I3299">
        <v>0.79074961485076567</v>
      </c>
      <c r="J3299" s="1" t="s">
        <v>9239</v>
      </c>
    </row>
    <row r="3300" spans="1:10" x14ac:dyDescent="0.25">
      <c r="A3300" s="1" t="s">
        <v>9241</v>
      </c>
      <c r="B3300" s="1" t="s">
        <v>1852</v>
      </c>
      <c r="C3300">
        <v>0.55315858682969865</v>
      </c>
      <c r="D3300">
        <v>0.76800954675757682</v>
      </c>
      <c r="E3300">
        <f>-LOG(GO_Biological_Process_2021_table[[#This Row],[Adjusted P-value]],10)</f>
        <v>0.11463338142894833</v>
      </c>
      <c r="F3300">
        <v>0</v>
      </c>
      <c r="G3300">
        <v>0</v>
      </c>
      <c r="H3300">
        <v>1.3354763296317942</v>
      </c>
      <c r="I3300">
        <v>0.79074961485076567</v>
      </c>
      <c r="J3300" s="1" t="s">
        <v>9239</v>
      </c>
    </row>
    <row r="3301" spans="1:10" x14ac:dyDescent="0.25">
      <c r="A3301" s="1" t="s">
        <v>9242</v>
      </c>
      <c r="B3301" s="1" t="s">
        <v>1852</v>
      </c>
      <c r="C3301">
        <v>0.55315858682969865</v>
      </c>
      <c r="D3301">
        <v>0.76800954675757682</v>
      </c>
      <c r="E3301">
        <f>-LOG(GO_Biological_Process_2021_table[[#This Row],[Adjusted P-value]],10)</f>
        <v>0.11463338142894833</v>
      </c>
      <c r="F3301">
        <v>0</v>
      </c>
      <c r="G3301">
        <v>0</v>
      </c>
      <c r="H3301">
        <v>1.3354763296317942</v>
      </c>
      <c r="I3301">
        <v>0.79074961485076567</v>
      </c>
      <c r="J3301" s="1" t="s">
        <v>1494</v>
      </c>
    </row>
    <row r="3302" spans="1:10" x14ac:dyDescent="0.25">
      <c r="A3302" s="1" t="s">
        <v>9243</v>
      </c>
      <c r="B3302" s="1" t="s">
        <v>1852</v>
      </c>
      <c r="C3302">
        <v>0.55315858682969865</v>
      </c>
      <c r="D3302">
        <v>0.76800954675757682</v>
      </c>
      <c r="E3302">
        <f>-LOG(GO_Biological_Process_2021_table[[#This Row],[Adjusted P-value]],10)</f>
        <v>0.11463338142894833</v>
      </c>
      <c r="F3302">
        <v>0</v>
      </c>
      <c r="G3302">
        <v>0</v>
      </c>
      <c r="H3302">
        <v>1.3354763296317942</v>
      </c>
      <c r="I3302">
        <v>0.79074961485076567</v>
      </c>
      <c r="J3302" s="1" t="s">
        <v>7554</v>
      </c>
    </row>
    <row r="3303" spans="1:10" x14ac:dyDescent="0.25">
      <c r="A3303" s="1" t="s">
        <v>9244</v>
      </c>
      <c r="B3303" s="1" t="s">
        <v>1852</v>
      </c>
      <c r="C3303">
        <v>0.55315858682969865</v>
      </c>
      <c r="D3303">
        <v>0.76800954675757682</v>
      </c>
      <c r="E3303">
        <f>-LOG(GO_Biological_Process_2021_table[[#This Row],[Adjusted P-value]],10)</f>
        <v>0.11463338142894833</v>
      </c>
      <c r="F3303">
        <v>0</v>
      </c>
      <c r="G3303">
        <v>0</v>
      </c>
      <c r="H3303">
        <v>1.3354763296317942</v>
      </c>
      <c r="I3303">
        <v>0.79074961485076567</v>
      </c>
      <c r="J3303" s="1" t="s">
        <v>9245</v>
      </c>
    </row>
    <row r="3304" spans="1:10" x14ac:dyDescent="0.25">
      <c r="A3304" s="1" t="s">
        <v>9246</v>
      </c>
      <c r="B3304" s="1" t="s">
        <v>1852</v>
      </c>
      <c r="C3304">
        <v>0.55315858682969865</v>
      </c>
      <c r="D3304">
        <v>0.76800954675757682</v>
      </c>
      <c r="E3304">
        <f>-LOG(GO_Biological_Process_2021_table[[#This Row],[Adjusted P-value]],10)</f>
        <v>0.11463338142894833</v>
      </c>
      <c r="F3304">
        <v>0</v>
      </c>
      <c r="G3304">
        <v>0</v>
      </c>
      <c r="H3304">
        <v>1.3354763296317942</v>
      </c>
      <c r="I3304">
        <v>0.79074961485076567</v>
      </c>
      <c r="J3304" s="1" t="s">
        <v>7377</v>
      </c>
    </row>
    <row r="3305" spans="1:10" x14ac:dyDescent="0.25">
      <c r="A3305" s="1" t="s">
        <v>9247</v>
      </c>
      <c r="B3305" s="1" t="s">
        <v>1852</v>
      </c>
      <c r="C3305">
        <v>0.55315858682969865</v>
      </c>
      <c r="D3305">
        <v>0.76800954675757682</v>
      </c>
      <c r="E3305">
        <f>-LOG(GO_Biological_Process_2021_table[[#This Row],[Adjusted P-value]],10)</f>
        <v>0.11463338142894833</v>
      </c>
      <c r="F3305">
        <v>0</v>
      </c>
      <c r="G3305">
        <v>0</v>
      </c>
      <c r="H3305">
        <v>1.3354763296317942</v>
      </c>
      <c r="I3305">
        <v>0.79074961485076567</v>
      </c>
      <c r="J3305" s="1" t="s">
        <v>1728</v>
      </c>
    </row>
    <row r="3306" spans="1:10" x14ac:dyDescent="0.25">
      <c r="A3306" s="1" t="s">
        <v>9248</v>
      </c>
      <c r="B3306" s="1" t="s">
        <v>1852</v>
      </c>
      <c r="C3306">
        <v>0.55315858682969865</v>
      </c>
      <c r="D3306">
        <v>0.76800954675757682</v>
      </c>
      <c r="E3306">
        <f>-LOG(GO_Biological_Process_2021_table[[#This Row],[Adjusted P-value]],10)</f>
        <v>0.11463338142894833</v>
      </c>
      <c r="F3306">
        <v>0</v>
      </c>
      <c r="G3306">
        <v>0</v>
      </c>
      <c r="H3306">
        <v>1.3354763296317942</v>
      </c>
      <c r="I3306">
        <v>0.79074961485076567</v>
      </c>
      <c r="J3306" s="1" t="s">
        <v>7334</v>
      </c>
    </row>
    <row r="3307" spans="1:10" x14ac:dyDescent="0.25">
      <c r="A3307" s="1" t="s">
        <v>9249</v>
      </c>
      <c r="B3307" s="1" t="s">
        <v>1852</v>
      </c>
      <c r="C3307">
        <v>0.55315858682969865</v>
      </c>
      <c r="D3307">
        <v>0.76800954675757682</v>
      </c>
      <c r="E3307">
        <f>-LOG(GO_Biological_Process_2021_table[[#This Row],[Adjusted P-value]],10)</f>
        <v>0.11463338142894833</v>
      </c>
      <c r="F3307">
        <v>0</v>
      </c>
      <c r="G3307">
        <v>0</v>
      </c>
      <c r="H3307">
        <v>1.3354763296317942</v>
      </c>
      <c r="I3307">
        <v>0.79074961485076567</v>
      </c>
      <c r="J3307" s="1" t="s">
        <v>8458</v>
      </c>
    </row>
    <row r="3308" spans="1:10" x14ac:dyDescent="0.25">
      <c r="A3308" s="1" t="s">
        <v>9250</v>
      </c>
      <c r="B3308" s="1" t="s">
        <v>1852</v>
      </c>
      <c r="C3308">
        <v>0.55315858682969865</v>
      </c>
      <c r="D3308">
        <v>0.76800954675757682</v>
      </c>
      <c r="E3308">
        <f>-LOG(GO_Biological_Process_2021_table[[#This Row],[Adjusted P-value]],10)</f>
        <v>0.11463338142894833</v>
      </c>
      <c r="F3308">
        <v>0</v>
      </c>
      <c r="G3308">
        <v>0</v>
      </c>
      <c r="H3308">
        <v>1.3354763296317942</v>
      </c>
      <c r="I3308">
        <v>0.79074961485076567</v>
      </c>
      <c r="J3308" s="1" t="s">
        <v>7508</v>
      </c>
    </row>
    <row r="3309" spans="1:10" x14ac:dyDescent="0.25">
      <c r="A3309" s="1" t="s">
        <v>9251</v>
      </c>
      <c r="B3309" s="1" t="s">
        <v>1852</v>
      </c>
      <c r="C3309">
        <v>0.55315858682969865</v>
      </c>
      <c r="D3309">
        <v>0.76800954675757682</v>
      </c>
      <c r="E3309">
        <f>-LOG(GO_Biological_Process_2021_table[[#This Row],[Adjusted P-value]],10)</f>
        <v>0.11463338142894833</v>
      </c>
      <c r="F3309">
        <v>0</v>
      </c>
      <c r="G3309">
        <v>0</v>
      </c>
      <c r="H3309">
        <v>1.3354763296317942</v>
      </c>
      <c r="I3309">
        <v>0.79074961485076567</v>
      </c>
      <c r="J3309" s="1" t="s">
        <v>7480</v>
      </c>
    </row>
    <row r="3310" spans="1:10" x14ac:dyDescent="0.25">
      <c r="A3310" s="1" t="s">
        <v>9252</v>
      </c>
      <c r="B3310" s="1" t="s">
        <v>1852</v>
      </c>
      <c r="C3310">
        <v>0.55315858682969865</v>
      </c>
      <c r="D3310">
        <v>0.76800954675757682</v>
      </c>
      <c r="E3310">
        <f>-LOG(GO_Biological_Process_2021_table[[#This Row],[Adjusted P-value]],10)</f>
        <v>0.11463338142894833</v>
      </c>
      <c r="F3310">
        <v>0</v>
      </c>
      <c r="G3310">
        <v>0</v>
      </c>
      <c r="H3310">
        <v>1.3354763296317942</v>
      </c>
      <c r="I3310">
        <v>0.79074961485076567</v>
      </c>
      <c r="J3310" s="1" t="s">
        <v>9253</v>
      </c>
    </row>
    <row r="3311" spans="1:10" x14ac:dyDescent="0.25">
      <c r="A3311" s="1" t="s">
        <v>9254</v>
      </c>
      <c r="B3311" s="1" t="s">
        <v>1852</v>
      </c>
      <c r="C3311">
        <v>0.55315858682969865</v>
      </c>
      <c r="D3311">
        <v>0.76800954675757682</v>
      </c>
      <c r="E3311">
        <f>-LOG(GO_Biological_Process_2021_table[[#This Row],[Adjusted P-value]],10)</f>
        <v>0.11463338142894833</v>
      </c>
      <c r="F3311">
        <v>0</v>
      </c>
      <c r="G3311">
        <v>0</v>
      </c>
      <c r="H3311">
        <v>1.3354763296317942</v>
      </c>
      <c r="I3311">
        <v>0.79074961485076567</v>
      </c>
      <c r="J3311" s="1" t="s">
        <v>9255</v>
      </c>
    </row>
    <row r="3312" spans="1:10" x14ac:dyDescent="0.25">
      <c r="A3312" s="1" t="s">
        <v>9256</v>
      </c>
      <c r="B3312" s="1" t="s">
        <v>1852</v>
      </c>
      <c r="C3312">
        <v>0.55315858682969865</v>
      </c>
      <c r="D3312">
        <v>0.76800954675757682</v>
      </c>
      <c r="E3312">
        <f>-LOG(GO_Biological_Process_2021_table[[#This Row],[Adjusted P-value]],10)</f>
        <v>0.11463338142894833</v>
      </c>
      <c r="F3312">
        <v>0</v>
      </c>
      <c r="G3312">
        <v>0</v>
      </c>
      <c r="H3312">
        <v>1.3354763296317942</v>
      </c>
      <c r="I3312">
        <v>0.79074961485076567</v>
      </c>
      <c r="J3312" s="1" t="s">
        <v>8588</v>
      </c>
    </row>
    <row r="3313" spans="1:10" x14ac:dyDescent="0.25">
      <c r="A3313" s="1" t="s">
        <v>9257</v>
      </c>
      <c r="B3313" s="1" t="s">
        <v>1852</v>
      </c>
      <c r="C3313">
        <v>0.55315858682969865</v>
      </c>
      <c r="D3313">
        <v>0.76800954675757682</v>
      </c>
      <c r="E3313">
        <f>-LOG(GO_Biological_Process_2021_table[[#This Row],[Adjusted P-value]],10)</f>
        <v>0.11463338142894833</v>
      </c>
      <c r="F3313">
        <v>0</v>
      </c>
      <c r="G3313">
        <v>0</v>
      </c>
      <c r="H3313">
        <v>1.3354763296317942</v>
      </c>
      <c r="I3313">
        <v>0.79074961485076567</v>
      </c>
      <c r="J3313" s="1" t="s">
        <v>9258</v>
      </c>
    </row>
    <row r="3314" spans="1:10" x14ac:dyDescent="0.25">
      <c r="A3314" s="1" t="s">
        <v>9259</v>
      </c>
      <c r="B3314" s="1" t="s">
        <v>1852</v>
      </c>
      <c r="C3314">
        <v>0.55315858682969865</v>
      </c>
      <c r="D3314">
        <v>0.76800954675757682</v>
      </c>
      <c r="E3314">
        <f>-LOG(GO_Biological_Process_2021_table[[#This Row],[Adjusted P-value]],10)</f>
        <v>0.11463338142894833</v>
      </c>
      <c r="F3314">
        <v>0</v>
      </c>
      <c r="G3314">
        <v>0</v>
      </c>
      <c r="H3314">
        <v>1.3354763296317942</v>
      </c>
      <c r="I3314">
        <v>0.79074961485076567</v>
      </c>
      <c r="J3314" s="1" t="s">
        <v>8122</v>
      </c>
    </row>
    <row r="3315" spans="1:10" x14ac:dyDescent="0.25">
      <c r="A3315" s="1" t="s">
        <v>9260</v>
      </c>
      <c r="B3315" s="1" t="s">
        <v>1852</v>
      </c>
      <c r="C3315">
        <v>0.55315858682969865</v>
      </c>
      <c r="D3315">
        <v>0.76800954675757682</v>
      </c>
      <c r="E3315">
        <f>-LOG(GO_Biological_Process_2021_table[[#This Row],[Adjusted P-value]],10)</f>
        <v>0.11463338142894833</v>
      </c>
      <c r="F3315">
        <v>0</v>
      </c>
      <c r="G3315">
        <v>0</v>
      </c>
      <c r="H3315">
        <v>1.3354763296317942</v>
      </c>
      <c r="I3315">
        <v>0.79074961485076567</v>
      </c>
      <c r="J3315" s="1" t="s">
        <v>9261</v>
      </c>
    </row>
    <row r="3316" spans="1:10" x14ac:dyDescent="0.25">
      <c r="A3316" s="1" t="s">
        <v>9262</v>
      </c>
      <c r="B3316" s="1" t="s">
        <v>1852</v>
      </c>
      <c r="C3316">
        <v>0.55315858682969865</v>
      </c>
      <c r="D3316">
        <v>0.76800954675757682</v>
      </c>
      <c r="E3316">
        <f>-LOG(GO_Biological_Process_2021_table[[#This Row],[Adjusted P-value]],10)</f>
        <v>0.11463338142894833</v>
      </c>
      <c r="F3316">
        <v>0</v>
      </c>
      <c r="G3316">
        <v>0</v>
      </c>
      <c r="H3316">
        <v>1.3354763296317942</v>
      </c>
      <c r="I3316">
        <v>0.79074961485076567</v>
      </c>
      <c r="J3316" s="1" t="s">
        <v>1488</v>
      </c>
    </row>
    <row r="3317" spans="1:10" x14ac:dyDescent="0.25">
      <c r="A3317" s="1" t="s">
        <v>9263</v>
      </c>
      <c r="B3317" s="1" t="s">
        <v>1852</v>
      </c>
      <c r="C3317">
        <v>0.55315858682969865</v>
      </c>
      <c r="D3317">
        <v>0.76800954675757682</v>
      </c>
      <c r="E3317">
        <f>-LOG(GO_Biological_Process_2021_table[[#This Row],[Adjusted P-value]],10)</f>
        <v>0.11463338142894833</v>
      </c>
      <c r="F3317">
        <v>0</v>
      </c>
      <c r="G3317">
        <v>0</v>
      </c>
      <c r="H3317">
        <v>1.3354763296317942</v>
      </c>
      <c r="I3317">
        <v>0.79074961485076567</v>
      </c>
      <c r="J3317" s="1" t="s">
        <v>7533</v>
      </c>
    </row>
    <row r="3318" spans="1:10" x14ac:dyDescent="0.25">
      <c r="A3318" s="1" t="s">
        <v>9264</v>
      </c>
      <c r="B3318" s="1" t="s">
        <v>1852</v>
      </c>
      <c r="C3318">
        <v>0.55315858682969865</v>
      </c>
      <c r="D3318">
        <v>0.76800954675757682</v>
      </c>
      <c r="E3318">
        <f>-LOG(GO_Biological_Process_2021_table[[#This Row],[Adjusted P-value]],10)</f>
        <v>0.11463338142894833</v>
      </c>
      <c r="F3318">
        <v>0</v>
      </c>
      <c r="G3318">
        <v>0</v>
      </c>
      <c r="H3318">
        <v>1.3354763296317942</v>
      </c>
      <c r="I3318">
        <v>0.79074961485076567</v>
      </c>
      <c r="J3318" s="1" t="s">
        <v>8517</v>
      </c>
    </row>
    <row r="3319" spans="1:10" x14ac:dyDescent="0.25">
      <c r="A3319" s="1" t="s">
        <v>9265</v>
      </c>
      <c r="B3319" s="1" t="s">
        <v>1852</v>
      </c>
      <c r="C3319">
        <v>0.55315858682969865</v>
      </c>
      <c r="D3319">
        <v>0.76800954675757682</v>
      </c>
      <c r="E3319">
        <f>-LOG(GO_Biological_Process_2021_table[[#This Row],[Adjusted P-value]],10)</f>
        <v>0.11463338142894833</v>
      </c>
      <c r="F3319">
        <v>0</v>
      </c>
      <c r="G3319">
        <v>0</v>
      </c>
      <c r="H3319">
        <v>1.3354763296317942</v>
      </c>
      <c r="I3319">
        <v>0.79074961485076567</v>
      </c>
      <c r="J3319" s="1" t="s">
        <v>9266</v>
      </c>
    </row>
    <row r="3320" spans="1:10" x14ac:dyDescent="0.25">
      <c r="A3320" s="1" t="s">
        <v>9267</v>
      </c>
      <c r="B3320" s="1" t="s">
        <v>1852</v>
      </c>
      <c r="C3320">
        <v>0.55315858682969865</v>
      </c>
      <c r="D3320">
        <v>0.76800954675757682</v>
      </c>
      <c r="E3320">
        <f>-LOG(GO_Biological_Process_2021_table[[#This Row],[Adjusted P-value]],10)</f>
        <v>0.11463338142894833</v>
      </c>
      <c r="F3320">
        <v>0</v>
      </c>
      <c r="G3320">
        <v>0</v>
      </c>
      <c r="H3320">
        <v>1.3354763296317942</v>
      </c>
      <c r="I3320">
        <v>0.79074961485076567</v>
      </c>
      <c r="J3320" s="1" t="s">
        <v>9268</v>
      </c>
    </row>
    <row r="3321" spans="1:10" x14ac:dyDescent="0.25">
      <c r="A3321" s="1" t="s">
        <v>9269</v>
      </c>
      <c r="B3321" s="1" t="s">
        <v>1852</v>
      </c>
      <c r="C3321">
        <v>0.55315858682969865</v>
      </c>
      <c r="D3321">
        <v>0.76800954675757682</v>
      </c>
      <c r="E3321">
        <f>-LOG(GO_Biological_Process_2021_table[[#This Row],[Adjusted P-value]],10)</f>
        <v>0.11463338142894833</v>
      </c>
      <c r="F3321">
        <v>0</v>
      </c>
      <c r="G3321">
        <v>0</v>
      </c>
      <c r="H3321">
        <v>1.3354763296317942</v>
      </c>
      <c r="I3321">
        <v>0.79074961485076567</v>
      </c>
      <c r="J3321" s="1" t="s">
        <v>2841</v>
      </c>
    </row>
    <row r="3322" spans="1:10" x14ac:dyDescent="0.25">
      <c r="A3322" s="1" t="s">
        <v>9270</v>
      </c>
      <c r="B3322" s="1" t="s">
        <v>1852</v>
      </c>
      <c r="C3322">
        <v>0.55315858682969865</v>
      </c>
      <c r="D3322">
        <v>0.76800954675757682</v>
      </c>
      <c r="E3322">
        <f>-LOG(GO_Biological_Process_2021_table[[#This Row],[Adjusted P-value]],10)</f>
        <v>0.11463338142894833</v>
      </c>
      <c r="F3322">
        <v>0</v>
      </c>
      <c r="G3322">
        <v>0</v>
      </c>
      <c r="H3322">
        <v>1.3354763296317942</v>
      </c>
      <c r="I3322">
        <v>0.79074961485076567</v>
      </c>
      <c r="J3322" s="1" t="s">
        <v>9271</v>
      </c>
    </row>
    <row r="3323" spans="1:10" x14ac:dyDescent="0.25">
      <c r="A3323" s="1" t="s">
        <v>9272</v>
      </c>
      <c r="B3323" s="1" t="s">
        <v>1852</v>
      </c>
      <c r="C3323">
        <v>0.55315858682969865</v>
      </c>
      <c r="D3323">
        <v>0.76800954675757682</v>
      </c>
      <c r="E3323">
        <f>-LOG(GO_Biological_Process_2021_table[[#This Row],[Adjusted P-value]],10)</f>
        <v>0.11463338142894833</v>
      </c>
      <c r="F3323">
        <v>0</v>
      </c>
      <c r="G3323">
        <v>0</v>
      </c>
      <c r="H3323">
        <v>1.3354763296317942</v>
      </c>
      <c r="I3323">
        <v>0.79074961485076567</v>
      </c>
      <c r="J3323" s="1" t="s">
        <v>1494</v>
      </c>
    </row>
    <row r="3324" spans="1:10" x14ac:dyDescent="0.25">
      <c r="A3324" s="1" t="s">
        <v>9273</v>
      </c>
      <c r="B3324" s="1" t="s">
        <v>1852</v>
      </c>
      <c r="C3324">
        <v>0.55315858682969865</v>
      </c>
      <c r="D3324">
        <v>0.76800954675757682</v>
      </c>
      <c r="E3324">
        <f>-LOG(GO_Biological_Process_2021_table[[#This Row],[Adjusted P-value]],10)</f>
        <v>0.11463338142894833</v>
      </c>
      <c r="F3324">
        <v>0</v>
      </c>
      <c r="G3324">
        <v>0</v>
      </c>
      <c r="H3324">
        <v>1.3354763296317942</v>
      </c>
      <c r="I3324">
        <v>0.79074961485076567</v>
      </c>
      <c r="J3324" s="1" t="s">
        <v>2324</v>
      </c>
    </row>
    <row r="3325" spans="1:10" x14ac:dyDescent="0.25">
      <c r="A3325" s="1" t="s">
        <v>9274</v>
      </c>
      <c r="B3325" s="1" t="s">
        <v>1852</v>
      </c>
      <c r="C3325">
        <v>0.55315858682969865</v>
      </c>
      <c r="D3325">
        <v>0.76800954675757682</v>
      </c>
      <c r="E3325">
        <f>-LOG(GO_Biological_Process_2021_table[[#This Row],[Adjusted P-value]],10)</f>
        <v>0.11463338142894833</v>
      </c>
      <c r="F3325">
        <v>0</v>
      </c>
      <c r="G3325">
        <v>0</v>
      </c>
      <c r="H3325">
        <v>1.3354763296317942</v>
      </c>
      <c r="I3325">
        <v>0.79074961485076567</v>
      </c>
      <c r="J3325" s="1" t="s">
        <v>7367</v>
      </c>
    </row>
    <row r="3326" spans="1:10" x14ac:dyDescent="0.25">
      <c r="A3326" s="1" t="s">
        <v>9275</v>
      </c>
      <c r="B3326" s="1" t="s">
        <v>1852</v>
      </c>
      <c r="C3326">
        <v>0.55315858682969865</v>
      </c>
      <c r="D3326">
        <v>0.76800954675757682</v>
      </c>
      <c r="E3326">
        <f>-LOG(GO_Biological_Process_2021_table[[#This Row],[Adjusted P-value]],10)</f>
        <v>0.11463338142894833</v>
      </c>
      <c r="F3326">
        <v>0</v>
      </c>
      <c r="G3326">
        <v>0</v>
      </c>
      <c r="H3326">
        <v>1.3354763296317942</v>
      </c>
      <c r="I3326">
        <v>0.79074961485076567</v>
      </c>
      <c r="J3326" s="1" t="s">
        <v>2617</v>
      </c>
    </row>
    <row r="3327" spans="1:10" x14ac:dyDescent="0.25">
      <c r="A3327" s="1" t="s">
        <v>9276</v>
      </c>
      <c r="B3327" s="1" t="s">
        <v>1852</v>
      </c>
      <c r="C3327">
        <v>0.55315858682969865</v>
      </c>
      <c r="D3327">
        <v>0.76800954675757682</v>
      </c>
      <c r="E3327">
        <f>-LOG(GO_Biological_Process_2021_table[[#This Row],[Adjusted P-value]],10)</f>
        <v>0.11463338142894833</v>
      </c>
      <c r="F3327">
        <v>0</v>
      </c>
      <c r="G3327">
        <v>0</v>
      </c>
      <c r="H3327">
        <v>1.3354763296317942</v>
      </c>
      <c r="I3327">
        <v>0.79074961485076567</v>
      </c>
      <c r="J3327" s="1" t="s">
        <v>8101</v>
      </c>
    </row>
    <row r="3328" spans="1:10" x14ac:dyDescent="0.25">
      <c r="A3328" s="1" t="s">
        <v>9277</v>
      </c>
      <c r="B3328" s="1" t="s">
        <v>1852</v>
      </c>
      <c r="C3328">
        <v>0.55315858682969865</v>
      </c>
      <c r="D3328">
        <v>0.76800954675757682</v>
      </c>
      <c r="E3328">
        <f>-LOG(GO_Biological_Process_2021_table[[#This Row],[Adjusted P-value]],10)</f>
        <v>0.11463338142894833</v>
      </c>
      <c r="F3328">
        <v>0</v>
      </c>
      <c r="G3328">
        <v>0</v>
      </c>
      <c r="H3328">
        <v>1.3354763296317942</v>
      </c>
      <c r="I3328">
        <v>0.79074961485076567</v>
      </c>
      <c r="J3328" s="1" t="s">
        <v>9278</v>
      </c>
    </row>
    <row r="3329" spans="1:10" x14ac:dyDescent="0.25">
      <c r="A3329" s="1" t="s">
        <v>9279</v>
      </c>
      <c r="B3329" s="1" t="s">
        <v>1852</v>
      </c>
      <c r="C3329">
        <v>0.55315858682969865</v>
      </c>
      <c r="D3329">
        <v>0.76800954675757682</v>
      </c>
      <c r="E3329">
        <f>-LOG(GO_Biological_Process_2021_table[[#This Row],[Adjusted P-value]],10)</f>
        <v>0.11463338142894833</v>
      </c>
      <c r="F3329">
        <v>0</v>
      </c>
      <c r="G3329">
        <v>0</v>
      </c>
      <c r="H3329">
        <v>1.3354763296317942</v>
      </c>
      <c r="I3329">
        <v>0.79074961485076567</v>
      </c>
      <c r="J3329" s="1" t="s">
        <v>1958</v>
      </c>
    </row>
    <row r="3330" spans="1:10" x14ac:dyDescent="0.25">
      <c r="A3330" s="1" t="s">
        <v>9280</v>
      </c>
      <c r="B3330" s="1" t="s">
        <v>1852</v>
      </c>
      <c r="C3330">
        <v>0.55315858682969865</v>
      </c>
      <c r="D3330">
        <v>0.76800954675757682</v>
      </c>
      <c r="E3330">
        <f>-LOG(GO_Biological_Process_2021_table[[#This Row],[Adjusted P-value]],10)</f>
        <v>0.11463338142894833</v>
      </c>
      <c r="F3330">
        <v>0</v>
      </c>
      <c r="G3330">
        <v>0</v>
      </c>
      <c r="H3330">
        <v>1.3354763296317942</v>
      </c>
      <c r="I3330">
        <v>0.79074961485076567</v>
      </c>
      <c r="J3330" s="1" t="s">
        <v>9281</v>
      </c>
    </row>
    <row r="3331" spans="1:10" x14ac:dyDescent="0.25">
      <c r="A3331" s="1" t="s">
        <v>9282</v>
      </c>
      <c r="B3331" s="1" t="s">
        <v>1852</v>
      </c>
      <c r="C3331">
        <v>0.55315858682969865</v>
      </c>
      <c r="D3331">
        <v>0.76800954675757682</v>
      </c>
      <c r="E3331">
        <f>-LOG(GO_Biological_Process_2021_table[[#This Row],[Adjusted P-value]],10)</f>
        <v>0.11463338142894833</v>
      </c>
      <c r="F3331">
        <v>0</v>
      </c>
      <c r="G3331">
        <v>0</v>
      </c>
      <c r="H3331">
        <v>1.3354763296317942</v>
      </c>
      <c r="I3331">
        <v>0.79074961485076567</v>
      </c>
      <c r="J3331" s="1" t="s">
        <v>7438</v>
      </c>
    </row>
    <row r="3332" spans="1:10" x14ac:dyDescent="0.25">
      <c r="A3332" s="1" t="s">
        <v>9283</v>
      </c>
      <c r="B3332" s="1" t="s">
        <v>1852</v>
      </c>
      <c r="C3332">
        <v>0.55315858682969865</v>
      </c>
      <c r="D3332">
        <v>0.76800954675757682</v>
      </c>
      <c r="E3332">
        <f>-LOG(GO_Biological_Process_2021_table[[#This Row],[Adjusted P-value]],10)</f>
        <v>0.11463338142894833</v>
      </c>
      <c r="F3332">
        <v>0</v>
      </c>
      <c r="G3332">
        <v>0</v>
      </c>
      <c r="H3332">
        <v>1.3354763296317942</v>
      </c>
      <c r="I3332">
        <v>0.79074961485076567</v>
      </c>
      <c r="J3332" s="1" t="s">
        <v>8593</v>
      </c>
    </row>
    <row r="3333" spans="1:10" x14ac:dyDescent="0.25">
      <c r="A3333" s="1" t="s">
        <v>9284</v>
      </c>
      <c r="B3333" s="1" t="s">
        <v>1852</v>
      </c>
      <c r="C3333">
        <v>0.55315858682969865</v>
      </c>
      <c r="D3333">
        <v>0.76800954675757682</v>
      </c>
      <c r="E3333">
        <f>-LOG(GO_Biological_Process_2021_table[[#This Row],[Adjusted P-value]],10)</f>
        <v>0.11463338142894833</v>
      </c>
      <c r="F3333">
        <v>0</v>
      </c>
      <c r="G3333">
        <v>0</v>
      </c>
      <c r="H3333">
        <v>1.3354763296317942</v>
      </c>
      <c r="I3333">
        <v>0.79074961485076567</v>
      </c>
      <c r="J3333" s="1" t="s">
        <v>8596</v>
      </c>
    </row>
    <row r="3334" spans="1:10" x14ac:dyDescent="0.25">
      <c r="A3334" s="1" t="s">
        <v>9285</v>
      </c>
      <c r="B3334" s="1" t="s">
        <v>1852</v>
      </c>
      <c r="C3334">
        <v>0.55315858682969865</v>
      </c>
      <c r="D3334">
        <v>0.76800954675757682</v>
      </c>
      <c r="E3334">
        <f>-LOG(GO_Biological_Process_2021_table[[#This Row],[Adjusted P-value]],10)</f>
        <v>0.11463338142894833</v>
      </c>
      <c r="F3334">
        <v>0</v>
      </c>
      <c r="G3334">
        <v>0</v>
      </c>
      <c r="H3334">
        <v>1.3354763296317942</v>
      </c>
      <c r="I3334">
        <v>0.79074961485076567</v>
      </c>
      <c r="J3334" s="1" t="s">
        <v>7480</v>
      </c>
    </row>
    <row r="3335" spans="1:10" x14ac:dyDescent="0.25">
      <c r="A3335" s="1" t="s">
        <v>9286</v>
      </c>
      <c r="B3335" s="1" t="s">
        <v>1852</v>
      </c>
      <c r="C3335">
        <v>0.55315858682969865</v>
      </c>
      <c r="D3335">
        <v>0.76800954675757682</v>
      </c>
      <c r="E3335">
        <f>-LOG(GO_Biological_Process_2021_table[[#This Row],[Adjusted P-value]],10)</f>
        <v>0.11463338142894833</v>
      </c>
      <c r="F3335">
        <v>0</v>
      </c>
      <c r="G3335">
        <v>0</v>
      </c>
      <c r="H3335">
        <v>1.3354763296317942</v>
      </c>
      <c r="I3335">
        <v>0.79074961485076567</v>
      </c>
      <c r="J3335" s="1" t="s">
        <v>9287</v>
      </c>
    </row>
    <row r="3336" spans="1:10" x14ac:dyDescent="0.25">
      <c r="A3336" s="1" t="s">
        <v>9288</v>
      </c>
      <c r="B3336" s="1" t="s">
        <v>1852</v>
      </c>
      <c r="C3336">
        <v>0.55315858682969865</v>
      </c>
      <c r="D3336">
        <v>0.76800954675757682</v>
      </c>
      <c r="E3336">
        <f>-LOG(GO_Biological_Process_2021_table[[#This Row],[Adjusted P-value]],10)</f>
        <v>0.11463338142894833</v>
      </c>
      <c r="F3336">
        <v>0</v>
      </c>
      <c r="G3336">
        <v>0</v>
      </c>
      <c r="H3336">
        <v>1.3354763296317942</v>
      </c>
      <c r="I3336">
        <v>0.79074961485076567</v>
      </c>
      <c r="J3336" s="1" t="s">
        <v>9289</v>
      </c>
    </row>
    <row r="3337" spans="1:10" x14ac:dyDescent="0.25">
      <c r="A3337" s="1" t="s">
        <v>9290</v>
      </c>
      <c r="B3337" s="1" t="s">
        <v>1852</v>
      </c>
      <c r="C3337">
        <v>0.55315858682969865</v>
      </c>
      <c r="D3337">
        <v>0.76800954675757682</v>
      </c>
      <c r="E3337">
        <f>-LOG(GO_Biological_Process_2021_table[[#This Row],[Adjusted P-value]],10)</f>
        <v>0.11463338142894833</v>
      </c>
      <c r="F3337">
        <v>0</v>
      </c>
      <c r="G3337">
        <v>0</v>
      </c>
      <c r="H3337">
        <v>1.3354763296317942</v>
      </c>
      <c r="I3337">
        <v>0.79074961485076567</v>
      </c>
      <c r="J3337" s="1" t="s">
        <v>9291</v>
      </c>
    </row>
    <row r="3338" spans="1:10" x14ac:dyDescent="0.25">
      <c r="A3338" s="1" t="s">
        <v>9292</v>
      </c>
      <c r="B3338" s="1" t="s">
        <v>1852</v>
      </c>
      <c r="C3338">
        <v>0.55315858682969865</v>
      </c>
      <c r="D3338">
        <v>0.76800954675757682</v>
      </c>
      <c r="E3338">
        <f>-LOG(GO_Biological_Process_2021_table[[#This Row],[Adjusted P-value]],10)</f>
        <v>0.11463338142894833</v>
      </c>
      <c r="F3338">
        <v>0</v>
      </c>
      <c r="G3338">
        <v>0</v>
      </c>
      <c r="H3338">
        <v>1.3354763296317942</v>
      </c>
      <c r="I3338">
        <v>0.79074961485076567</v>
      </c>
      <c r="J3338" s="1" t="s">
        <v>1635</v>
      </c>
    </row>
    <row r="3339" spans="1:10" x14ac:dyDescent="0.25">
      <c r="A3339" s="1" t="s">
        <v>9293</v>
      </c>
      <c r="B3339" s="1" t="s">
        <v>1852</v>
      </c>
      <c r="C3339">
        <v>0.55315858682969865</v>
      </c>
      <c r="D3339">
        <v>0.76800954675757682</v>
      </c>
      <c r="E3339">
        <f>-LOG(GO_Biological_Process_2021_table[[#This Row],[Adjusted P-value]],10)</f>
        <v>0.11463338142894833</v>
      </c>
      <c r="F3339">
        <v>0</v>
      </c>
      <c r="G3339">
        <v>0</v>
      </c>
      <c r="H3339">
        <v>1.3354763296317942</v>
      </c>
      <c r="I3339">
        <v>0.79074961485076567</v>
      </c>
      <c r="J3339" s="1" t="s">
        <v>2197</v>
      </c>
    </row>
    <row r="3340" spans="1:10" x14ac:dyDescent="0.25">
      <c r="A3340" s="1" t="s">
        <v>9294</v>
      </c>
      <c r="B3340" s="1" t="s">
        <v>1852</v>
      </c>
      <c r="C3340">
        <v>0.55315858682969865</v>
      </c>
      <c r="D3340">
        <v>0.76800954675757682</v>
      </c>
      <c r="E3340">
        <f>-LOG(GO_Biological_Process_2021_table[[#This Row],[Adjusted P-value]],10)</f>
        <v>0.11463338142894833</v>
      </c>
      <c r="F3340">
        <v>0</v>
      </c>
      <c r="G3340">
        <v>0</v>
      </c>
      <c r="H3340">
        <v>1.3354763296317942</v>
      </c>
      <c r="I3340">
        <v>0.79074961485076567</v>
      </c>
      <c r="J3340" s="1" t="s">
        <v>9295</v>
      </c>
    </row>
    <row r="3341" spans="1:10" x14ac:dyDescent="0.25">
      <c r="A3341" s="1" t="s">
        <v>9296</v>
      </c>
      <c r="B3341" s="1" t="s">
        <v>1852</v>
      </c>
      <c r="C3341">
        <v>0.55315858682969865</v>
      </c>
      <c r="D3341">
        <v>0.76800954675757682</v>
      </c>
      <c r="E3341">
        <f>-LOG(GO_Biological_Process_2021_table[[#This Row],[Adjusted P-value]],10)</f>
        <v>0.11463338142894833</v>
      </c>
      <c r="F3341">
        <v>0</v>
      </c>
      <c r="G3341">
        <v>0</v>
      </c>
      <c r="H3341">
        <v>1.3354763296317942</v>
      </c>
      <c r="I3341">
        <v>0.79074961485076567</v>
      </c>
      <c r="J3341" s="1" t="s">
        <v>7367</v>
      </c>
    </row>
    <row r="3342" spans="1:10" x14ac:dyDescent="0.25">
      <c r="A3342" s="1" t="s">
        <v>9297</v>
      </c>
      <c r="B3342" s="1" t="s">
        <v>1852</v>
      </c>
      <c r="C3342">
        <v>0.55315858682969865</v>
      </c>
      <c r="D3342">
        <v>0.76800954675757682</v>
      </c>
      <c r="E3342">
        <f>-LOG(GO_Biological_Process_2021_table[[#This Row],[Adjusted P-value]],10)</f>
        <v>0.11463338142894833</v>
      </c>
      <c r="F3342">
        <v>0</v>
      </c>
      <c r="G3342">
        <v>0</v>
      </c>
      <c r="H3342">
        <v>1.3354763296317942</v>
      </c>
      <c r="I3342">
        <v>0.79074961485076567</v>
      </c>
      <c r="J3342" s="1" t="s">
        <v>9298</v>
      </c>
    </row>
    <row r="3343" spans="1:10" x14ac:dyDescent="0.25">
      <c r="A3343" s="1" t="s">
        <v>9299</v>
      </c>
      <c r="B3343" s="1" t="s">
        <v>1852</v>
      </c>
      <c r="C3343">
        <v>0.55315858682969865</v>
      </c>
      <c r="D3343">
        <v>0.76800954675757682</v>
      </c>
      <c r="E3343">
        <f>-LOG(GO_Biological_Process_2021_table[[#This Row],[Adjusted P-value]],10)</f>
        <v>0.11463338142894833</v>
      </c>
      <c r="F3343">
        <v>0</v>
      </c>
      <c r="G3343">
        <v>0</v>
      </c>
      <c r="H3343">
        <v>1.3354763296317942</v>
      </c>
      <c r="I3343">
        <v>0.79074961485076567</v>
      </c>
      <c r="J3343" s="1" t="s">
        <v>9300</v>
      </c>
    </row>
    <row r="3344" spans="1:10" x14ac:dyDescent="0.25">
      <c r="A3344" s="1" t="s">
        <v>9301</v>
      </c>
      <c r="B3344" s="1" t="s">
        <v>1852</v>
      </c>
      <c r="C3344">
        <v>0.55315858682969865</v>
      </c>
      <c r="D3344">
        <v>0.76800954675757682</v>
      </c>
      <c r="E3344">
        <f>-LOG(GO_Biological_Process_2021_table[[#This Row],[Adjusted P-value]],10)</f>
        <v>0.11463338142894833</v>
      </c>
      <c r="F3344">
        <v>0</v>
      </c>
      <c r="G3344">
        <v>0</v>
      </c>
      <c r="H3344">
        <v>1.3354763296317942</v>
      </c>
      <c r="I3344">
        <v>0.79074961485076567</v>
      </c>
      <c r="J3344" s="1" t="s">
        <v>7352</v>
      </c>
    </row>
    <row r="3345" spans="1:10" x14ac:dyDescent="0.25">
      <c r="A3345" s="1" t="s">
        <v>9302</v>
      </c>
      <c r="B3345" s="1" t="s">
        <v>1852</v>
      </c>
      <c r="C3345">
        <v>0.55315858682969865</v>
      </c>
      <c r="D3345">
        <v>0.76800954675757682</v>
      </c>
      <c r="E3345">
        <f>-LOG(GO_Biological_Process_2021_table[[#This Row],[Adjusted P-value]],10)</f>
        <v>0.11463338142894833</v>
      </c>
      <c r="F3345">
        <v>0</v>
      </c>
      <c r="G3345">
        <v>0</v>
      </c>
      <c r="H3345">
        <v>1.3354763296317942</v>
      </c>
      <c r="I3345">
        <v>0.79074961485076567</v>
      </c>
      <c r="J3345" s="1" t="s">
        <v>7554</v>
      </c>
    </row>
    <row r="3346" spans="1:10" x14ac:dyDescent="0.25">
      <c r="A3346" s="1" t="s">
        <v>9303</v>
      </c>
      <c r="B3346" s="1" t="s">
        <v>1852</v>
      </c>
      <c r="C3346">
        <v>0.55315858682969865</v>
      </c>
      <c r="D3346">
        <v>0.76800954675757682</v>
      </c>
      <c r="E3346">
        <f>-LOG(GO_Biological_Process_2021_table[[#This Row],[Adjusted P-value]],10)</f>
        <v>0.11463338142894833</v>
      </c>
      <c r="F3346">
        <v>0</v>
      </c>
      <c r="G3346">
        <v>0</v>
      </c>
      <c r="H3346">
        <v>1.3354763296317942</v>
      </c>
      <c r="I3346">
        <v>0.79074961485076567</v>
      </c>
      <c r="J3346" s="1" t="s">
        <v>9304</v>
      </c>
    </row>
    <row r="3347" spans="1:10" x14ac:dyDescent="0.25">
      <c r="A3347" s="1" t="s">
        <v>9305</v>
      </c>
      <c r="B3347" s="1" t="s">
        <v>1852</v>
      </c>
      <c r="C3347">
        <v>0.55315858682969865</v>
      </c>
      <c r="D3347">
        <v>0.76800954675757682</v>
      </c>
      <c r="E3347">
        <f>-LOG(GO_Biological_Process_2021_table[[#This Row],[Adjusted P-value]],10)</f>
        <v>0.11463338142894833</v>
      </c>
      <c r="F3347">
        <v>0</v>
      </c>
      <c r="G3347">
        <v>0</v>
      </c>
      <c r="H3347">
        <v>1.3354763296317942</v>
      </c>
      <c r="I3347">
        <v>0.79074961485076567</v>
      </c>
      <c r="J3347" s="1" t="s">
        <v>8470</v>
      </c>
    </row>
    <row r="3348" spans="1:10" x14ac:dyDescent="0.25">
      <c r="A3348" s="1" t="s">
        <v>9306</v>
      </c>
      <c r="B3348" s="1" t="s">
        <v>1852</v>
      </c>
      <c r="C3348">
        <v>0.55315858682969865</v>
      </c>
      <c r="D3348">
        <v>0.76800954675757682</v>
      </c>
      <c r="E3348">
        <f>-LOG(GO_Biological_Process_2021_table[[#This Row],[Adjusted P-value]],10)</f>
        <v>0.11463338142894833</v>
      </c>
      <c r="F3348">
        <v>0</v>
      </c>
      <c r="G3348">
        <v>0</v>
      </c>
      <c r="H3348">
        <v>1.3354763296317942</v>
      </c>
      <c r="I3348">
        <v>0.79074961485076567</v>
      </c>
      <c r="J3348" s="1" t="s">
        <v>9307</v>
      </c>
    </row>
    <row r="3349" spans="1:10" x14ac:dyDescent="0.25">
      <c r="A3349" s="1" t="s">
        <v>9308</v>
      </c>
      <c r="B3349" s="1" t="s">
        <v>9309</v>
      </c>
      <c r="C3349">
        <v>0.55333139759591865</v>
      </c>
      <c r="D3349">
        <v>0.76802001332981895</v>
      </c>
      <c r="E3349">
        <f>-LOG(GO_Biological_Process_2021_table[[#This Row],[Adjusted P-value]],10)</f>
        <v>0.11462746282596388</v>
      </c>
      <c r="F3349">
        <v>0</v>
      </c>
      <c r="G3349">
        <v>0</v>
      </c>
      <c r="H3349">
        <v>0.99186075842932819</v>
      </c>
      <c r="I3349">
        <v>0.58698139624064649</v>
      </c>
      <c r="J3349" s="1" t="s">
        <v>9310</v>
      </c>
    </row>
    <row r="3350" spans="1:10" x14ac:dyDescent="0.25">
      <c r="A3350" s="1" t="s">
        <v>9311</v>
      </c>
      <c r="B3350" s="1" t="s">
        <v>9312</v>
      </c>
      <c r="C3350">
        <v>0.5544272591863787</v>
      </c>
      <c r="D3350">
        <v>0.76931127902033503</v>
      </c>
      <c r="E3350">
        <f>-LOG(GO_Biological_Process_2021_table[[#This Row],[Adjusted P-value]],10)</f>
        <v>0.11389790024081195</v>
      </c>
      <c r="F3350">
        <v>0</v>
      </c>
      <c r="G3350">
        <v>0</v>
      </c>
      <c r="H3350">
        <v>0.99032753765629999</v>
      </c>
      <c r="I3350">
        <v>0.58411465502372972</v>
      </c>
      <c r="J3350" s="1" t="s">
        <v>9313</v>
      </c>
    </row>
    <row r="3351" spans="1:10" x14ac:dyDescent="0.25">
      <c r="A3351" s="1" t="s">
        <v>9314</v>
      </c>
      <c r="B3351" s="1" t="s">
        <v>9315</v>
      </c>
      <c r="C3351">
        <v>0.56047581902762311</v>
      </c>
      <c r="D3351">
        <v>0.77723996747877189</v>
      </c>
      <c r="E3351">
        <f>-LOG(GO_Biological_Process_2021_table[[#This Row],[Adjusted P-value]],10)</f>
        <v>0.10944487507020521</v>
      </c>
      <c r="F3351">
        <v>0</v>
      </c>
      <c r="G3351">
        <v>0</v>
      </c>
      <c r="H3351">
        <v>1.0014654161781946</v>
      </c>
      <c r="I3351">
        <v>0.57981760999077758</v>
      </c>
      <c r="J3351" s="1" t="s">
        <v>2235</v>
      </c>
    </row>
    <row r="3352" spans="1:10" x14ac:dyDescent="0.25">
      <c r="A3352" s="1" t="s">
        <v>9316</v>
      </c>
      <c r="B3352" s="1" t="s">
        <v>9315</v>
      </c>
      <c r="C3352">
        <v>0.56047581902762311</v>
      </c>
      <c r="D3352">
        <v>0.77723996747877189</v>
      </c>
      <c r="E3352">
        <f>-LOG(GO_Biological_Process_2021_table[[#This Row],[Adjusted P-value]],10)</f>
        <v>0.10944487507020521</v>
      </c>
      <c r="F3352">
        <v>0</v>
      </c>
      <c r="G3352">
        <v>0</v>
      </c>
      <c r="H3352">
        <v>1.0014654161781946</v>
      </c>
      <c r="I3352">
        <v>0.57981760999077758</v>
      </c>
      <c r="J3352" s="1" t="s">
        <v>8355</v>
      </c>
    </row>
    <row r="3353" spans="1:10" x14ac:dyDescent="0.25">
      <c r="A3353" s="1" t="s">
        <v>9317</v>
      </c>
      <c r="B3353" s="1" t="s">
        <v>1879</v>
      </c>
      <c r="C3353">
        <v>0.56120486912021084</v>
      </c>
      <c r="D3353">
        <v>0.77755486785975536</v>
      </c>
      <c r="E3353">
        <f>-LOG(GO_Biological_Process_2021_table[[#This Row],[Adjusted P-value]],10)</f>
        <v>0.10926895539698279</v>
      </c>
      <c r="F3353">
        <v>0</v>
      </c>
      <c r="G3353">
        <v>0</v>
      </c>
      <c r="H3353">
        <v>1.0077814990438925</v>
      </c>
      <c r="I3353">
        <v>0.58216438727772768</v>
      </c>
      <c r="J3353" s="1" t="s">
        <v>9318</v>
      </c>
    </row>
    <row r="3354" spans="1:10" x14ac:dyDescent="0.25">
      <c r="A3354" s="1" t="s">
        <v>9319</v>
      </c>
      <c r="B3354" s="1" t="s">
        <v>1879</v>
      </c>
      <c r="C3354">
        <v>0.56120486912021084</v>
      </c>
      <c r="D3354">
        <v>0.77755486785975536</v>
      </c>
      <c r="E3354">
        <f>-LOG(GO_Biological_Process_2021_table[[#This Row],[Adjusted P-value]],10)</f>
        <v>0.10926895539698279</v>
      </c>
      <c r="F3354">
        <v>0</v>
      </c>
      <c r="G3354">
        <v>0</v>
      </c>
      <c r="H3354">
        <v>1.0077814990438925</v>
      </c>
      <c r="I3354">
        <v>0.58216438727772768</v>
      </c>
      <c r="J3354" s="1" t="s">
        <v>9320</v>
      </c>
    </row>
    <row r="3355" spans="1:10" x14ac:dyDescent="0.25">
      <c r="A3355" s="1" t="s">
        <v>9321</v>
      </c>
      <c r="B3355" s="1" t="s">
        <v>1879</v>
      </c>
      <c r="C3355">
        <v>0.56120486912021084</v>
      </c>
      <c r="D3355">
        <v>0.77755486785975536</v>
      </c>
      <c r="E3355">
        <f>-LOG(GO_Biological_Process_2021_table[[#This Row],[Adjusted P-value]],10)</f>
        <v>0.10926895539698279</v>
      </c>
      <c r="F3355">
        <v>0</v>
      </c>
      <c r="G3355">
        <v>0</v>
      </c>
      <c r="H3355">
        <v>1.0077814990438925</v>
      </c>
      <c r="I3355">
        <v>0.58216438727772768</v>
      </c>
      <c r="J3355" s="1" t="s">
        <v>9322</v>
      </c>
    </row>
    <row r="3356" spans="1:10" x14ac:dyDescent="0.25">
      <c r="A3356" s="1" t="s">
        <v>9323</v>
      </c>
      <c r="B3356" s="1" t="s">
        <v>9324</v>
      </c>
      <c r="C3356">
        <v>0.56171245948053328</v>
      </c>
      <c r="D3356">
        <v>0.7775626449824361</v>
      </c>
      <c r="E3356">
        <f>-LOG(GO_Biological_Process_2021_table[[#This Row],[Adjusted P-value]],10)</f>
        <v>0.10926461159474603</v>
      </c>
      <c r="F3356">
        <v>0</v>
      </c>
      <c r="G3356">
        <v>0</v>
      </c>
      <c r="H3356">
        <v>0.98735296587770915</v>
      </c>
      <c r="I3356">
        <v>0.56947082881570588</v>
      </c>
      <c r="J3356" s="1" t="s">
        <v>9325</v>
      </c>
    </row>
    <row r="3357" spans="1:10" x14ac:dyDescent="0.25">
      <c r="A3357" s="1" t="s">
        <v>9326</v>
      </c>
      <c r="B3357" s="1" t="s">
        <v>9324</v>
      </c>
      <c r="C3357">
        <v>0.56171245948053328</v>
      </c>
      <c r="D3357">
        <v>0.7775626449824361</v>
      </c>
      <c r="E3357">
        <f>-LOG(GO_Biological_Process_2021_table[[#This Row],[Adjusted P-value]],10)</f>
        <v>0.10926461159474603</v>
      </c>
      <c r="F3357">
        <v>0</v>
      </c>
      <c r="G3357">
        <v>0</v>
      </c>
      <c r="H3357">
        <v>0.98735296587770915</v>
      </c>
      <c r="I3357">
        <v>0.56947082881570588</v>
      </c>
      <c r="J3357" s="1" t="s">
        <v>9327</v>
      </c>
    </row>
    <row r="3358" spans="1:10" x14ac:dyDescent="0.25">
      <c r="A3358" s="1" t="s">
        <v>9328</v>
      </c>
      <c r="B3358" s="1" t="s">
        <v>9324</v>
      </c>
      <c r="C3358">
        <v>0.56171245948053328</v>
      </c>
      <c r="D3358">
        <v>0.7775626449824361</v>
      </c>
      <c r="E3358">
        <f>-LOG(GO_Biological_Process_2021_table[[#This Row],[Adjusted P-value]],10)</f>
        <v>0.10926461159474603</v>
      </c>
      <c r="F3358">
        <v>0</v>
      </c>
      <c r="G3358">
        <v>0</v>
      </c>
      <c r="H3358">
        <v>0.98735296587770915</v>
      </c>
      <c r="I3358">
        <v>0.56947082881570588</v>
      </c>
      <c r="J3358" s="1" t="s">
        <v>9329</v>
      </c>
    </row>
    <row r="3359" spans="1:10" x14ac:dyDescent="0.25">
      <c r="A3359" s="1" t="s">
        <v>9330</v>
      </c>
      <c r="B3359" s="1" t="s">
        <v>1882</v>
      </c>
      <c r="C3359">
        <v>0.56279953898825075</v>
      </c>
      <c r="D3359">
        <v>0.77790882143914375</v>
      </c>
      <c r="E3359">
        <f>-LOG(GO_Biological_Process_2021_table[[#This Row],[Adjusted P-value]],10)</f>
        <v>0.10907130360981591</v>
      </c>
      <c r="F3359">
        <v>0</v>
      </c>
      <c r="G3359">
        <v>0</v>
      </c>
      <c r="H3359">
        <v>1.0173971227835397</v>
      </c>
      <c r="I3359">
        <v>0.58483219181451174</v>
      </c>
      <c r="J3359" s="1" t="s">
        <v>9331</v>
      </c>
    </row>
    <row r="3360" spans="1:10" x14ac:dyDescent="0.25">
      <c r="A3360" s="1" t="s">
        <v>9332</v>
      </c>
      <c r="B3360" s="1" t="s">
        <v>1882</v>
      </c>
      <c r="C3360">
        <v>0.56279953898825075</v>
      </c>
      <c r="D3360">
        <v>0.77790882143914375</v>
      </c>
      <c r="E3360">
        <f>-LOG(GO_Biological_Process_2021_table[[#This Row],[Adjusted P-value]],10)</f>
        <v>0.10907130360981591</v>
      </c>
      <c r="F3360">
        <v>0</v>
      </c>
      <c r="G3360">
        <v>0</v>
      </c>
      <c r="H3360">
        <v>1.0173971227835397</v>
      </c>
      <c r="I3360">
        <v>0.58483219181451174</v>
      </c>
      <c r="J3360" s="1" t="s">
        <v>9333</v>
      </c>
    </row>
    <row r="3361" spans="1:10" x14ac:dyDescent="0.25">
      <c r="A3361" s="1" t="s">
        <v>9334</v>
      </c>
      <c r="B3361" s="1" t="s">
        <v>1882</v>
      </c>
      <c r="C3361">
        <v>0.56279953898825075</v>
      </c>
      <c r="D3361">
        <v>0.77790882143914375</v>
      </c>
      <c r="E3361">
        <f>-LOG(GO_Biological_Process_2021_table[[#This Row],[Adjusted P-value]],10)</f>
        <v>0.10907130360981591</v>
      </c>
      <c r="F3361">
        <v>0</v>
      </c>
      <c r="G3361">
        <v>0</v>
      </c>
      <c r="H3361">
        <v>1.0173971227835397</v>
      </c>
      <c r="I3361">
        <v>0.58483219181451174</v>
      </c>
      <c r="J3361" s="1" t="s">
        <v>9335</v>
      </c>
    </row>
    <row r="3362" spans="1:10" x14ac:dyDescent="0.25">
      <c r="A3362" s="1" t="s">
        <v>9336</v>
      </c>
      <c r="B3362" s="1" t="s">
        <v>1882</v>
      </c>
      <c r="C3362">
        <v>0.56279953898825075</v>
      </c>
      <c r="D3362">
        <v>0.77790882143914375</v>
      </c>
      <c r="E3362">
        <f>-LOG(GO_Biological_Process_2021_table[[#This Row],[Adjusted P-value]],10)</f>
        <v>0.10907130360981591</v>
      </c>
      <c r="F3362">
        <v>0</v>
      </c>
      <c r="G3362">
        <v>0</v>
      </c>
      <c r="H3362">
        <v>1.0173971227835397</v>
      </c>
      <c r="I3362">
        <v>0.58483219181451174</v>
      </c>
      <c r="J3362" s="1" t="s">
        <v>9337</v>
      </c>
    </row>
    <row r="3363" spans="1:10" x14ac:dyDescent="0.25">
      <c r="A3363" s="1" t="s">
        <v>9338</v>
      </c>
      <c r="B3363" s="1" t="s">
        <v>1882</v>
      </c>
      <c r="C3363">
        <v>0.56279953898825075</v>
      </c>
      <c r="D3363">
        <v>0.77790882143914375</v>
      </c>
      <c r="E3363">
        <f>-LOG(GO_Biological_Process_2021_table[[#This Row],[Adjusted P-value]],10)</f>
        <v>0.10907130360981591</v>
      </c>
      <c r="F3363">
        <v>0</v>
      </c>
      <c r="G3363">
        <v>0</v>
      </c>
      <c r="H3363">
        <v>1.0173971227835397</v>
      </c>
      <c r="I3363">
        <v>0.58483219181451174</v>
      </c>
      <c r="J3363" s="1" t="s">
        <v>9339</v>
      </c>
    </row>
    <row r="3364" spans="1:10" x14ac:dyDescent="0.25">
      <c r="A3364" s="1" t="s">
        <v>9340</v>
      </c>
      <c r="B3364" s="1" t="s">
        <v>9341</v>
      </c>
      <c r="C3364">
        <v>0.56404838633799448</v>
      </c>
      <c r="D3364">
        <v>0.77940316720566771</v>
      </c>
      <c r="E3364">
        <f>-LOG(GO_Biological_Process_2021_table[[#This Row],[Adjusted P-value]],10)</f>
        <v>0.10823783372789381</v>
      </c>
      <c r="F3364">
        <v>0</v>
      </c>
      <c r="G3364">
        <v>0</v>
      </c>
      <c r="H3364">
        <v>0.98272579386211278</v>
      </c>
      <c r="I3364">
        <v>0.56272376609479158</v>
      </c>
      <c r="J3364" s="1" t="s">
        <v>9342</v>
      </c>
    </row>
    <row r="3365" spans="1:10" x14ac:dyDescent="0.25">
      <c r="A3365" s="1" t="s">
        <v>9343</v>
      </c>
      <c r="B3365" s="1" t="s">
        <v>1888</v>
      </c>
      <c r="C3365">
        <v>0.56602594900277314</v>
      </c>
      <c r="D3365">
        <v>0.77981695375508053</v>
      </c>
      <c r="E3365">
        <f>-LOG(GO_Biological_Process_2021_table[[#This Row],[Adjusted P-value]],10)</f>
        <v>0.10800732718568253</v>
      </c>
      <c r="F3365">
        <v>0</v>
      </c>
      <c r="G3365">
        <v>0</v>
      </c>
      <c r="H3365">
        <v>1.0338247230034543</v>
      </c>
      <c r="I3365">
        <v>0.58836552479320214</v>
      </c>
      <c r="J3365" s="1" t="s">
        <v>9344</v>
      </c>
    </row>
    <row r="3366" spans="1:10" x14ac:dyDescent="0.25">
      <c r="A3366" s="1" t="s">
        <v>9345</v>
      </c>
      <c r="B3366" s="1" t="s">
        <v>1888</v>
      </c>
      <c r="C3366">
        <v>0.56602594900277314</v>
      </c>
      <c r="D3366">
        <v>0.77981695375508053</v>
      </c>
      <c r="E3366">
        <f>-LOG(GO_Biological_Process_2021_table[[#This Row],[Adjusted P-value]],10)</f>
        <v>0.10800732718568253</v>
      </c>
      <c r="F3366">
        <v>0</v>
      </c>
      <c r="G3366">
        <v>0</v>
      </c>
      <c r="H3366">
        <v>1.0338247230034543</v>
      </c>
      <c r="I3366">
        <v>0.58836552479320214</v>
      </c>
      <c r="J3366" s="1" t="s">
        <v>9346</v>
      </c>
    </row>
    <row r="3367" spans="1:10" x14ac:dyDescent="0.25">
      <c r="A3367" s="1" t="s">
        <v>9347</v>
      </c>
      <c r="B3367" s="1" t="s">
        <v>1888</v>
      </c>
      <c r="C3367">
        <v>0.56602594900277314</v>
      </c>
      <c r="D3367">
        <v>0.77981695375508053</v>
      </c>
      <c r="E3367">
        <f>-LOG(GO_Biological_Process_2021_table[[#This Row],[Adjusted P-value]],10)</f>
        <v>0.10800732718568253</v>
      </c>
      <c r="F3367">
        <v>0</v>
      </c>
      <c r="G3367">
        <v>0</v>
      </c>
      <c r="H3367">
        <v>1.0338247230034543</v>
      </c>
      <c r="I3367">
        <v>0.58836552479320214</v>
      </c>
      <c r="J3367" s="1" t="s">
        <v>9348</v>
      </c>
    </row>
    <row r="3368" spans="1:10" x14ac:dyDescent="0.25">
      <c r="A3368" s="1" t="s">
        <v>9349</v>
      </c>
      <c r="B3368" s="1" t="s">
        <v>1888</v>
      </c>
      <c r="C3368">
        <v>0.56602594900277314</v>
      </c>
      <c r="D3368">
        <v>0.77981695375508053</v>
      </c>
      <c r="E3368">
        <f>-LOG(GO_Biological_Process_2021_table[[#This Row],[Adjusted P-value]],10)</f>
        <v>0.10800732718568253</v>
      </c>
      <c r="F3368">
        <v>0</v>
      </c>
      <c r="G3368">
        <v>0</v>
      </c>
      <c r="H3368">
        <v>1.0338247230034543</v>
      </c>
      <c r="I3368">
        <v>0.58836552479320214</v>
      </c>
      <c r="J3368" s="1" t="s">
        <v>7919</v>
      </c>
    </row>
    <row r="3369" spans="1:10" x14ac:dyDescent="0.25">
      <c r="A3369" s="1" t="s">
        <v>9350</v>
      </c>
      <c r="B3369" s="1" t="s">
        <v>1888</v>
      </c>
      <c r="C3369">
        <v>0.56602594900277314</v>
      </c>
      <c r="D3369">
        <v>0.77981695375508053</v>
      </c>
      <c r="E3369">
        <f>-LOG(GO_Biological_Process_2021_table[[#This Row],[Adjusted P-value]],10)</f>
        <v>0.10800732718568253</v>
      </c>
      <c r="F3369">
        <v>0</v>
      </c>
      <c r="G3369">
        <v>0</v>
      </c>
      <c r="H3369">
        <v>1.0338247230034543</v>
      </c>
      <c r="I3369">
        <v>0.58836552479320214</v>
      </c>
      <c r="J3369" s="1" t="s">
        <v>9351</v>
      </c>
    </row>
    <row r="3370" spans="1:10" x14ac:dyDescent="0.25">
      <c r="A3370" s="1" t="s">
        <v>9352</v>
      </c>
      <c r="B3370" s="1" t="s">
        <v>1888</v>
      </c>
      <c r="C3370">
        <v>0.56602594900277314</v>
      </c>
      <c r="D3370">
        <v>0.77981695375508053</v>
      </c>
      <c r="E3370">
        <f>-LOG(GO_Biological_Process_2021_table[[#This Row],[Adjusted P-value]],10)</f>
        <v>0.10800732718568253</v>
      </c>
      <c r="F3370">
        <v>0</v>
      </c>
      <c r="G3370">
        <v>0</v>
      </c>
      <c r="H3370">
        <v>1.0338247230034543</v>
      </c>
      <c r="I3370">
        <v>0.58836552479320214</v>
      </c>
      <c r="J3370" s="1" t="s">
        <v>9353</v>
      </c>
    </row>
    <row r="3371" spans="1:10" x14ac:dyDescent="0.25">
      <c r="A3371" s="1" t="s">
        <v>9354</v>
      </c>
      <c r="B3371" s="1" t="s">
        <v>1888</v>
      </c>
      <c r="C3371">
        <v>0.56602594900277314</v>
      </c>
      <c r="D3371">
        <v>0.77981695375508053</v>
      </c>
      <c r="E3371">
        <f>-LOG(GO_Biological_Process_2021_table[[#This Row],[Adjusted P-value]],10)</f>
        <v>0.10800732718568253</v>
      </c>
      <c r="F3371">
        <v>0</v>
      </c>
      <c r="G3371">
        <v>0</v>
      </c>
      <c r="H3371">
        <v>1.0338247230034543</v>
      </c>
      <c r="I3371">
        <v>0.58836552479320214</v>
      </c>
      <c r="J3371" s="1" t="s">
        <v>9355</v>
      </c>
    </row>
    <row r="3372" spans="1:10" x14ac:dyDescent="0.25">
      <c r="A3372" s="1" t="s">
        <v>9356</v>
      </c>
      <c r="B3372" s="1" t="s">
        <v>1888</v>
      </c>
      <c r="C3372">
        <v>0.56602594900277314</v>
      </c>
      <c r="D3372">
        <v>0.77981695375508053</v>
      </c>
      <c r="E3372">
        <f>-LOG(GO_Biological_Process_2021_table[[#This Row],[Adjusted P-value]],10)</f>
        <v>0.10800732718568253</v>
      </c>
      <c r="F3372">
        <v>0</v>
      </c>
      <c r="G3372">
        <v>0</v>
      </c>
      <c r="H3372">
        <v>1.0338247230034543</v>
      </c>
      <c r="I3372">
        <v>0.58836552479320214</v>
      </c>
      <c r="J3372" s="1" t="s">
        <v>9357</v>
      </c>
    </row>
    <row r="3373" spans="1:10" x14ac:dyDescent="0.25">
      <c r="A3373" s="1" t="s">
        <v>9358</v>
      </c>
      <c r="B3373" s="1" t="s">
        <v>1888</v>
      </c>
      <c r="C3373">
        <v>0.56602594900277314</v>
      </c>
      <c r="D3373">
        <v>0.77981695375508053</v>
      </c>
      <c r="E3373">
        <f>-LOG(GO_Biological_Process_2021_table[[#This Row],[Adjusted P-value]],10)</f>
        <v>0.10800732718568253</v>
      </c>
      <c r="F3373">
        <v>0</v>
      </c>
      <c r="G3373">
        <v>0</v>
      </c>
      <c r="H3373">
        <v>1.0338247230034543</v>
      </c>
      <c r="I3373">
        <v>0.58836552479320214</v>
      </c>
      <c r="J3373" s="1" t="s">
        <v>9359</v>
      </c>
    </row>
    <row r="3374" spans="1:10" x14ac:dyDescent="0.25">
      <c r="A3374" s="1" t="s">
        <v>9360</v>
      </c>
      <c r="B3374" s="1" t="s">
        <v>1888</v>
      </c>
      <c r="C3374">
        <v>0.56602594900277314</v>
      </c>
      <c r="D3374">
        <v>0.77981695375508053</v>
      </c>
      <c r="E3374">
        <f>-LOG(GO_Biological_Process_2021_table[[#This Row],[Adjusted P-value]],10)</f>
        <v>0.10800732718568253</v>
      </c>
      <c r="F3374">
        <v>0</v>
      </c>
      <c r="G3374">
        <v>0</v>
      </c>
      <c r="H3374">
        <v>1.0338247230034543</v>
      </c>
      <c r="I3374">
        <v>0.58836552479320214</v>
      </c>
      <c r="J3374" s="1" t="s">
        <v>9361</v>
      </c>
    </row>
    <row r="3375" spans="1:10" x14ac:dyDescent="0.25">
      <c r="A3375" s="1" t="s">
        <v>9362</v>
      </c>
      <c r="B3375" s="1" t="s">
        <v>9363</v>
      </c>
      <c r="C3375">
        <v>0.57084420392732127</v>
      </c>
      <c r="D3375">
        <v>0.78373299590561851</v>
      </c>
      <c r="E3375">
        <f>-LOG(GO_Biological_Process_2021_table[[#This Row],[Adjusted P-value]],10)</f>
        <v>0.10583186863583033</v>
      </c>
      <c r="F3375">
        <v>0</v>
      </c>
      <c r="G3375">
        <v>0</v>
      </c>
      <c r="H3375">
        <v>0.98101119970502837</v>
      </c>
      <c r="I3375">
        <v>0.54999309317771738</v>
      </c>
      <c r="J3375" s="1" t="s">
        <v>9364</v>
      </c>
    </row>
    <row r="3376" spans="1:10" x14ac:dyDescent="0.25">
      <c r="A3376" s="1" t="s">
        <v>9365</v>
      </c>
      <c r="B3376" s="1" t="s">
        <v>9366</v>
      </c>
      <c r="C3376">
        <v>0.5720971739810321</v>
      </c>
      <c r="D3376">
        <v>0.78373299590561851</v>
      </c>
      <c r="E3376">
        <f>-LOG(GO_Biological_Process_2021_table[[#This Row],[Adjusted P-value]],10)</f>
        <v>0.10583186863583033</v>
      </c>
      <c r="F3376">
        <v>0</v>
      </c>
      <c r="G3376">
        <v>0</v>
      </c>
      <c r="H3376">
        <v>0.98378060901780062</v>
      </c>
      <c r="I3376">
        <v>0.54938875666165499</v>
      </c>
      <c r="J3376" s="1" t="s">
        <v>9367</v>
      </c>
    </row>
    <row r="3377" spans="1:10" x14ac:dyDescent="0.25">
      <c r="A3377" s="1" t="s">
        <v>9368</v>
      </c>
      <c r="B3377" s="1" t="s">
        <v>1893</v>
      </c>
      <c r="C3377">
        <v>0.57265726652692273</v>
      </c>
      <c r="D3377">
        <v>0.78373299590561851</v>
      </c>
      <c r="E3377">
        <f>-LOG(GO_Biological_Process_2021_table[[#This Row],[Adjusted P-value]],10)</f>
        <v>0.10583186863583033</v>
      </c>
      <c r="F3377">
        <v>0</v>
      </c>
      <c r="G3377">
        <v>0</v>
      </c>
      <c r="H3377">
        <v>0.98219200259025419</v>
      </c>
      <c r="I3377">
        <v>0.54754049335854649</v>
      </c>
      <c r="J3377" s="1" t="s">
        <v>9369</v>
      </c>
    </row>
    <row r="3378" spans="1:10" x14ac:dyDescent="0.25">
      <c r="A3378" s="1" t="s">
        <v>9370</v>
      </c>
      <c r="B3378" s="1" t="s">
        <v>9371</v>
      </c>
      <c r="C3378">
        <v>0.57269437861475447</v>
      </c>
      <c r="D3378">
        <v>0.78373299590561851</v>
      </c>
      <c r="E3378">
        <f>-LOG(GO_Biological_Process_2021_table[[#This Row],[Adjusted P-value]],10)</f>
        <v>0.10583186863583033</v>
      </c>
      <c r="F3378">
        <v>0</v>
      </c>
      <c r="G3378">
        <v>0</v>
      </c>
      <c r="H3378">
        <v>0.97778312014523872</v>
      </c>
      <c r="I3378">
        <v>0.54501931806227655</v>
      </c>
      <c r="J3378" s="1" t="s">
        <v>9372</v>
      </c>
    </row>
    <row r="3379" spans="1:10" x14ac:dyDescent="0.25">
      <c r="A3379" s="1" t="s">
        <v>9373</v>
      </c>
      <c r="B3379" s="1" t="s">
        <v>1896</v>
      </c>
      <c r="C3379">
        <v>0.57291607210918571</v>
      </c>
      <c r="D3379">
        <v>0.78373299590561851</v>
      </c>
      <c r="E3379">
        <f>-LOG(GO_Biological_Process_2021_table[[#This Row],[Adjusted P-value]],10)</f>
        <v>0.10583186863583033</v>
      </c>
      <c r="F3379">
        <v>0</v>
      </c>
      <c r="G3379">
        <v>0</v>
      </c>
      <c r="H3379">
        <v>1.0683040935672514</v>
      </c>
      <c r="I3379">
        <v>0.59506251999740978</v>
      </c>
      <c r="J3379" s="1" t="s">
        <v>9374</v>
      </c>
    </row>
    <row r="3380" spans="1:10" x14ac:dyDescent="0.25">
      <c r="A3380" s="1" t="s">
        <v>9375</v>
      </c>
      <c r="B3380" s="1" t="s">
        <v>1896</v>
      </c>
      <c r="C3380">
        <v>0.57291607210918571</v>
      </c>
      <c r="D3380">
        <v>0.78373299590561851</v>
      </c>
      <c r="E3380">
        <f>-LOG(GO_Biological_Process_2021_table[[#This Row],[Adjusted P-value]],10)</f>
        <v>0.10583186863583033</v>
      </c>
      <c r="F3380">
        <v>0</v>
      </c>
      <c r="G3380">
        <v>0</v>
      </c>
      <c r="H3380">
        <v>1.0683040935672514</v>
      </c>
      <c r="I3380">
        <v>0.59506251999740978</v>
      </c>
      <c r="J3380" s="1" t="s">
        <v>9376</v>
      </c>
    </row>
    <row r="3381" spans="1:10" x14ac:dyDescent="0.25">
      <c r="A3381" s="1" t="s">
        <v>9377</v>
      </c>
      <c r="B3381" s="1" t="s">
        <v>1896</v>
      </c>
      <c r="C3381">
        <v>0.57291607210918571</v>
      </c>
      <c r="D3381">
        <v>0.78373299590561851</v>
      </c>
      <c r="E3381">
        <f>-LOG(GO_Biological_Process_2021_table[[#This Row],[Adjusted P-value]],10)</f>
        <v>0.10583186863583033</v>
      </c>
      <c r="F3381">
        <v>0</v>
      </c>
      <c r="G3381">
        <v>0</v>
      </c>
      <c r="H3381">
        <v>1.0683040935672514</v>
      </c>
      <c r="I3381">
        <v>0.59506251999740978</v>
      </c>
      <c r="J3381" s="1" t="s">
        <v>9378</v>
      </c>
    </row>
    <row r="3382" spans="1:10" x14ac:dyDescent="0.25">
      <c r="A3382" s="1" t="s">
        <v>9379</v>
      </c>
      <c r="B3382" s="1" t="s">
        <v>1896</v>
      </c>
      <c r="C3382">
        <v>0.57291607210918571</v>
      </c>
      <c r="D3382">
        <v>0.78373299590561851</v>
      </c>
      <c r="E3382">
        <f>-LOG(GO_Biological_Process_2021_table[[#This Row],[Adjusted P-value]],10)</f>
        <v>0.10583186863583033</v>
      </c>
      <c r="F3382">
        <v>0</v>
      </c>
      <c r="G3382">
        <v>0</v>
      </c>
      <c r="H3382">
        <v>1.0683040935672514</v>
      </c>
      <c r="I3382">
        <v>0.59506251999740978</v>
      </c>
      <c r="J3382" s="1" t="s">
        <v>9380</v>
      </c>
    </row>
    <row r="3383" spans="1:10" x14ac:dyDescent="0.25">
      <c r="A3383" s="1" t="s">
        <v>9381</v>
      </c>
      <c r="B3383" s="1" t="s">
        <v>1896</v>
      </c>
      <c r="C3383">
        <v>0.57291607210918571</v>
      </c>
      <c r="D3383">
        <v>0.78373299590561851</v>
      </c>
      <c r="E3383">
        <f>-LOG(GO_Biological_Process_2021_table[[#This Row],[Adjusted P-value]],10)</f>
        <v>0.10583186863583033</v>
      </c>
      <c r="F3383">
        <v>0</v>
      </c>
      <c r="G3383">
        <v>0</v>
      </c>
      <c r="H3383">
        <v>1.0683040935672514</v>
      </c>
      <c r="I3383">
        <v>0.59506251999740978</v>
      </c>
      <c r="J3383" s="1" t="s">
        <v>9382</v>
      </c>
    </row>
    <row r="3384" spans="1:10" x14ac:dyDescent="0.25">
      <c r="A3384" s="1" t="s">
        <v>9383</v>
      </c>
      <c r="B3384" s="1" t="s">
        <v>1896</v>
      </c>
      <c r="C3384">
        <v>0.57291607210918571</v>
      </c>
      <c r="D3384">
        <v>0.78373299590561851</v>
      </c>
      <c r="E3384">
        <f>-LOG(GO_Biological_Process_2021_table[[#This Row],[Adjusted P-value]],10)</f>
        <v>0.10583186863583033</v>
      </c>
      <c r="F3384">
        <v>0</v>
      </c>
      <c r="G3384">
        <v>0</v>
      </c>
      <c r="H3384">
        <v>1.0683040935672514</v>
      </c>
      <c r="I3384">
        <v>0.59506251999740978</v>
      </c>
      <c r="J3384" s="1" t="s">
        <v>9384</v>
      </c>
    </row>
    <row r="3385" spans="1:10" x14ac:dyDescent="0.25">
      <c r="A3385" s="1" t="s">
        <v>9385</v>
      </c>
      <c r="B3385" s="1" t="s">
        <v>1896</v>
      </c>
      <c r="C3385">
        <v>0.57291607210918571</v>
      </c>
      <c r="D3385">
        <v>0.78373299590561851</v>
      </c>
      <c r="E3385">
        <f>-LOG(GO_Biological_Process_2021_table[[#This Row],[Adjusted P-value]],10)</f>
        <v>0.10583186863583033</v>
      </c>
      <c r="F3385">
        <v>0</v>
      </c>
      <c r="G3385">
        <v>0</v>
      </c>
      <c r="H3385">
        <v>1.0683040935672514</v>
      </c>
      <c r="I3385">
        <v>0.59506251999740978</v>
      </c>
      <c r="J3385" s="1" t="s">
        <v>6286</v>
      </c>
    </row>
    <row r="3386" spans="1:10" x14ac:dyDescent="0.25">
      <c r="A3386" s="1" t="s">
        <v>9386</v>
      </c>
      <c r="B3386" s="1" t="s">
        <v>1896</v>
      </c>
      <c r="C3386">
        <v>0.57291607210918571</v>
      </c>
      <c r="D3386">
        <v>0.78373299590561851</v>
      </c>
      <c r="E3386">
        <f>-LOG(GO_Biological_Process_2021_table[[#This Row],[Adjusted P-value]],10)</f>
        <v>0.10583186863583033</v>
      </c>
      <c r="F3386">
        <v>0</v>
      </c>
      <c r="G3386">
        <v>0</v>
      </c>
      <c r="H3386">
        <v>1.0683040935672514</v>
      </c>
      <c r="I3386">
        <v>0.59506251999740978</v>
      </c>
      <c r="J3386" s="1" t="s">
        <v>7705</v>
      </c>
    </row>
    <row r="3387" spans="1:10" x14ac:dyDescent="0.25">
      <c r="A3387" s="1" t="s">
        <v>9387</v>
      </c>
      <c r="B3387" s="1" t="s">
        <v>1896</v>
      </c>
      <c r="C3387">
        <v>0.57291607210918571</v>
      </c>
      <c r="D3387">
        <v>0.78373299590561851</v>
      </c>
      <c r="E3387">
        <f>-LOG(GO_Biological_Process_2021_table[[#This Row],[Adjusted P-value]],10)</f>
        <v>0.10583186863583033</v>
      </c>
      <c r="F3387">
        <v>0</v>
      </c>
      <c r="G3387">
        <v>0</v>
      </c>
      <c r="H3387">
        <v>1.0683040935672514</v>
      </c>
      <c r="I3387">
        <v>0.59506251999740978</v>
      </c>
      <c r="J3387" s="1" t="s">
        <v>9388</v>
      </c>
    </row>
    <row r="3388" spans="1:10" x14ac:dyDescent="0.25">
      <c r="A3388" s="1" t="s">
        <v>9389</v>
      </c>
      <c r="B3388" s="1" t="s">
        <v>1896</v>
      </c>
      <c r="C3388">
        <v>0.57291607210918571</v>
      </c>
      <c r="D3388">
        <v>0.78373299590561851</v>
      </c>
      <c r="E3388">
        <f>-LOG(GO_Biological_Process_2021_table[[#This Row],[Adjusted P-value]],10)</f>
        <v>0.10583186863583033</v>
      </c>
      <c r="F3388">
        <v>0</v>
      </c>
      <c r="G3388">
        <v>0</v>
      </c>
      <c r="H3388">
        <v>1.0683040935672514</v>
      </c>
      <c r="I3388">
        <v>0.59506251999740978</v>
      </c>
      <c r="J3388" s="1" t="s">
        <v>2152</v>
      </c>
    </row>
    <row r="3389" spans="1:10" x14ac:dyDescent="0.25">
      <c r="A3389" s="1" t="s">
        <v>9390</v>
      </c>
      <c r="B3389" s="1" t="s">
        <v>1896</v>
      </c>
      <c r="C3389">
        <v>0.57291607210918571</v>
      </c>
      <c r="D3389">
        <v>0.78373299590561851</v>
      </c>
      <c r="E3389">
        <f>-LOG(GO_Biological_Process_2021_table[[#This Row],[Adjusted P-value]],10)</f>
        <v>0.10583186863583033</v>
      </c>
      <c r="F3389">
        <v>0</v>
      </c>
      <c r="G3389">
        <v>0</v>
      </c>
      <c r="H3389">
        <v>1.0683040935672514</v>
      </c>
      <c r="I3389">
        <v>0.59506251999740978</v>
      </c>
      <c r="J3389" s="1" t="s">
        <v>8414</v>
      </c>
    </row>
    <row r="3390" spans="1:10" x14ac:dyDescent="0.25">
      <c r="A3390" s="1" t="s">
        <v>9391</v>
      </c>
      <c r="B3390" s="1" t="s">
        <v>1896</v>
      </c>
      <c r="C3390">
        <v>0.57291607210918571</v>
      </c>
      <c r="D3390">
        <v>0.78373299590561851</v>
      </c>
      <c r="E3390">
        <f>-LOG(GO_Biological_Process_2021_table[[#This Row],[Adjusted P-value]],10)</f>
        <v>0.10583186863583033</v>
      </c>
      <c r="F3390">
        <v>0</v>
      </c>
      <c r="G3390">
        <v>0</v>
      </c>
      <c r="H3390">
        <v>1.0683040935672514</v>
      </c>
      <c r="I3390">
        <v>0.59506251999740978</v>
      </c>
      <c r="J3390" s="1" t="s">
        <v>9392</v>
      </c>
    </row>
    <row r="3391" spans="1:10" x14ac:dyDescent="0.25">
      <c r="A3391" s="1" t="s">
        <v>9393</v>
      </c>
      <c r="B3391" s="1" t="s">
        <v>1896</v>
      </c>
      <c r="C3391">
        <v>0.57291607210918571</v>
      </c>
      <c r="D3391">
        <v>0.78373299590561851</v>
      </c>
      <c r="E3391">
        <f>-LOG(GO_Biological_Process_2021_table[[#This Row],[Adjusted P-value]],10)</f>
        <v>0.10583186863583033</v>
      </c>
      <c r="F3391">
        <v>0</v>
      </c>
      <c r="G3391">
        <v>0</v>
      </c>
      <c r="H3391">
        <v>1.0683040935672514</v>
      </c>
      <c r="I3391">
        <v>0.59506251999740978</v>
      </c>
      <c r="J3391" s="1" t="s">
        <v>8775</v>
      </c>
    </row>
    <row r="3392" spans="1:10" x14ac:dyDescent="0.25">
      <c r="A3392" s="1" t="s">
        <v>9394</v>
      </c>
      <c r="B3392" s="1" t="s">
        <v>1896</v>
      </c>
      <c r="C3392">
        <v>0.57291607210918571</v>
      </c>
      <c r="D3392">
        <v>0.78373299590561851</v>
      </c>
      <c r="E3392">
        <f>-LOG(GO_Biological_Process_2021_table[[#This Row],[Adjusted P-value]],10)</f>
        <v>0.10583186863583033</v>
      </c>
      <c r="F3392">
        <v>0</v>
      </c>
      <c r="G3392">
        <v>0</v>
      </c>
      <c r="H3392">
        <v>1.0683040935672514</v>
      </c>
      <c r="I3392">
        <v>0.59506251999740978</v>
      </c>
      <c r="J3392" s="1" t="s">
        <v>9395</v>
      </c>
    </row>
    <row r="3393" spans="1:10" x14ac:dyDescent="0.25">
      <c r="A3393" s="1" t="s">
        <v>9396</v>
      </c>
      <c r="B3393" s="1" t="s">
        <v>1896</v>
      </c>
      <c r="C3393">
        <v>0.57291607210918571</v>
      </c>
      <c r="D3393">
        <v>0.78373299590561851</v>
      </c>
      <c r="E3393">
        <f>-LOG(GO_Biological_Process_2021_table[[#This Row],[Adjusted P-value]],10)</f>
        <v>0.10583186863583033</v>
      </c>
      <c r="F3393">
        <v>0</v>
      </c>
      <c r="G3393">
        <v>0</v>
      </c>
      <c r="H3393">
        <v>1.0683040935672514</v>
      </c>
      <c r="I3393">
        <v>0.59506251999740978</v>
      </c>
      <c r="J3393" s="1" t="s">
        <v>5707</v>
      </c>
    </row>
    <row r="3394" spans="1:10" x14ac:dyDescent="0.25">
      <c r="A3394" s="1" t="s">
        <v>9397</v>
      </c>
      <c r="B3394" s="1" t="s">
        <v>1896</v>
      </c>
      <c r="C3394">
        <v>0.57291607210918571</v>
      </c>
      <c r="D3394">
        <v>0.78373299590561851</v>
      </c>
      <c r="E3394">
        <f>-LOG(GO_Biological_Process_2021_table[[#This Row],[Adjusted P-value]],10)</f>
        <v>0.10583186863583033</v>
      </c>
      <c r="F3394">
        <v>0</v>
      </c>
      <c r="G3394">
        <v>0</v>
      </c>
      <c r="H3394">
        <v>1.0683040935672514</v>
      </c>
      <c r="I3394">
        <v>0.59506251999740978</v>
      </c>
      <c r="J3394" s="1" t="s">
        <v>7041</v>
      </c>
    </row>
    <row r="3395" spans="1:10" x14ac:dyDescent="0.25">
      <c r="A3395" s="1" t="s">
        <v>9398</v>
      </c>
      <c r="B3395" s="1" t="s">
        <v>1896</v>
      </c>
      <c r="C3395">
        <v>0.57291607210918571</v>
      </c>
      <c r="D3395">
        <v>0.78373299590561851</v>
      </c>
      <c r="E3395">
        <f>-LOG(GO_Biological_Process_2021_table[[#This Row],[Adjusted P-value]],10)</f>
        <v>0.10583186863583033</v>
      </c>
      <c r="F3395">
        <v>0</v>
      </c>
      <c r="G3395">
        <v>0</v>
      </c>
      <c r="H3395">
        <v>1.0683040935672514</v>
      </c>
      <c r="I3395">
        <v>0.59506251999740978</v>
      </c>
      <c r="J3395" s="1" t="s">
        <v>9399</v>
      </c>
    </row>
    <row r="3396" spans="1:10" x14ac:dyDescent="0.25">
      <c r="A3396" s="1" t="s">
        <v>9400</v>
      </c>
      <c r="B3396" s="1" t="s">
        <v>1896</v>
      </c>
      <c r="C3396">
        <v>0.57291607210918571</v>
      </c>
      <c r="D3396">
        <v>0.78373299590561851</v>
      </c>
      <c r="E3396">
        <f>-LOG(GO_Biological_Process_2021_table[[#This Row],[Adjusted P-value]],10)</f>
        <v>0.10583186863583033</v>
      </c>
      <c r="F3396">
        <v>0</v>
      </c>
      <c r="G3396">
        <v>0</v>
      </c>
      <c r="H3396">
        <v>1.0683040935672514</v>
      </c>
      <c r="I3396">
        <v>0.59506251999740978</v>
      </c>
      <c r="J3396" s="1" t="s">
        <v>9171</v>
      </c>
    </row>
    <row r="3397" spans="1:10" x14ac:dyDescent="0.25">
      <c r="A3397" s="1" t="s">
        <v>9401</v>
      </c>
      <c r="B3397" s="1" t="s">
        <v>1896</v>
      </c>
      <c r="C3397">
        <v>0.57291607210918571</v>
      </c>
      <c r="D3397">
        <v>0.78373299590561851</v>
      </c>
      <c r="E3397">
        <f>-LOG(GO_Biological_Process_2021_table[[#This Row],[Adjusted P-value]],10)</f>
        <v>0.10583186863583033</v>
      </c>
      <c r="F3397">
        <v>0</v>
      </c>
      <c r="G3397">
        <v>0</v>
      </c>
      <c r="H3397">
        <v>1.0683040935672514</v>
      </c>
      <c r="I3397">
        <v>0.59506251999740978</v>
      </c>
      <c r="J3397" s="1" t="s">
        <v>9132</v>
      </c>
    </row>
    <row r="3398" spans="1:10" x14ac:dyDescent="0.25">
      <c r="A3398" s="1" t="s">
        <v>9402</v>
      </c>
      <c r="B3398" s="1" t="s">
        <v>1896</v>
      </c>
      <c r="C3398">
        <v>0.57291607210918571</v>
      </c>
      <c r="D3398">
        <v>0.78373299590561851</v>
      </c>
      <c r="E3398">
        <f>-LOG(GO_Biological_Process_2021_table[[#This Row],[Adjusted P-value]],10)</f>
        <v>0.10583186863583033</v>
      </c>
      <c r="F3398">
        <v>0</v>
      </c>
      <c r="G3398">
        <v>0</v>
      </c>
      <c r="H3398">
        <v>1.0683040935672514</v>
      </c>
      <c r="I3398">
        <v>0.59506251999740978</v>
      </c>
      <c r="J3398" s="1" t="s">
        <v>943</v>
      </c>
    </row>
    <row r="3399" spans="1:10" x14ac:dyDescent="0.25">
      <c r="A3399" s="1" t="s">
        <v>9403</v>
      </c>
      <c r="B3399" s="1" t="s">
        <v>1913</v>
      </c>
      <c r="C3399">
        <v>0.57467789211922582</v>
      </c>
      <c r="D3399">
        <v>0.78521851357778372</v>
      </c>
      <c r="E3399">
        <f>-LOG(GO_Biological_Process_2021_table[[#This Row],[Adjusted P-value]],10)</f>
        <v>0.10500946932434298</v>
      </c>
      <c r="F3399">
        <v>0</v>
      </c>
      <c r="G3399">
        <v>0</v>
      </c>
      <c r="H3399">
        <v>0.98600414825502747</v>
      </c>
      <c r="I3399">
        <v>0.54619264251603805</v>
      </c>
      <c r="J3399" s="1" t="s">
        <v>2235</v>
      </c>
    </row>
    <row r="3400" spans="1:10" x14ac:dyDescent="0.25">
      <c r="A3400" s="1" t="s">
        <v>9404</v>
      </c>
      <c r="B3400" s="1" t="s">
        <v>1913</v>
      </c>
      <c r="C3400">
        <v>0.57467789211922582</v>
      </c>
      <c r="D3400">
        <v>0.78521851357778372</v>
      </c>
      <c r="E3400">
        <f>-LOG(GO_Biological_Process_2021_table[[#This Row],[Adjusted P-value]],10)</f>
        <v>0.10500946932434298</v>
      </c>
      <c r="F3400">
        <v>0</v>
      </c>
      <c r="G3400">
        <v>0</v>
      </c>
      <c r="H3400">
        <v>0.98600414825502747</v>
      </c>
      <c r="I3400">
        <v>0.54619264251603805</v>
      </c>
      <c r="J3400" s="1" t="s">
        <v>9405</v>
      </c>
    </row>
    <row r="3401" spans="1:10" x14ac:dyDescent="0.25">
      <c r="A3401" s="1" t="s">
        <v>9406</v>
      </c>
      <c r="B3401" s="1" t="s">
        <v>1913</v>
      </c>
      <c r="C3401">
        <v>0.57467789211922582</v>
      </c>
      <c r="D3401">
        <v>0.78521851357778372</v>
      </c>
      <c r="E3401">
        <f>-LOG(GO_Biological_Process_2021_table[[#This Row],[Adjusted P-value]],10)</f>
        <v>0.10500946932434298</v>
      </c>
      <c r="F3401">
        <v>0</v>
      </c>
      <c r="G3401">
        <v>0</v>
      </c>
      <c r="H3401">
        <v>0.98600414825502747</v>
      </c>
      <c r="I3401">
        <v>0.54619264251603805</v>
      </c>
      <c r="J3401" s="1" t="s">
        <v>9407</v>
      </c>
    </row>
    <row r="3402" spans="1:10" x14ac:dyDescent="0.25">
      <c r="A3402" s="1" t="s">
        <v>9408</v>
      </c>
      <c r="B3402" s="1" t="s">
        <v>1913</v>
      </c>
      <c r="C3402">
        <v>0.57467789211922582</v>
      </c>
      <c r="D3402">
        <v>0.78521851357778372</v>
      </c>
      <c r="E3402">
        <f>-LOG(GO_Biological_Process_2021_table[[#This Row],[Adjusted P-value]],10)</f>
        <v>0.10500946932434298</v>
      </c>
      <c r="F3402">
        <v>0</v>
      </c>
      <c r="G3402">
        <v>0</v>
      </c>
      <c r="H3402">
        <v>0.98600414825502747</v>
      </c>
      <c r="I3402">
        <v>0.54619264251603805</v>
      </c>
      <c r="J3402" s="1" t="s">
        <v>9409</v>
      </c>
    </row>
    <row r="3403" spans="1:10" x14ac:dyDescent="0.25">
      <c r="A3403" s="1" t="s">
        <v>9410</v>
      </c>
      <c r="B3403" s="1" t="s">
        <v>9411</v>
      </c>
      <c r="C3403">
        <v>0.57676457402019865</v>
      </c>
      <c r="D3403">
        <v>0.78546828189189688</v>
      </c>
      <c r="E3403">
        <f>-LOG(GO_Biological_Process_2021_table[[#This Row],[Adjusted P-value]],10)</f>
        <v>0.10487134757810966</v>
      </c>
      <c r="F3403">
        <v>0</v>
      </c>
      <c r="G3403">
        <v>0</v>
      </c>
      <c r="H3403">
        <v>0.98906463581331772</v>
      </c>
      <c r="I3403">
        <v>0.54430315124113693</v>
      </c>
      <c r="J3403" s="1" t="s">
        <v>9412</v>
      </c>
    </row>
    <row r="3404" spans="1:10" x14ac:dyDescent="0.25">
      <c r="A3404" s="1" t="s">
        <v>9413</v>
      </c>
      <c r="B3404" s="1" t="s">
        <v>9411</v>
      </c>
      <c r="C3404">
        <v>0.57676457402019865</v>
      </c>
      <c r="D3404">
        <v>0.78546828189189688</v>
      </c>
      <c r="E3404">
        <f>-LOG(GO_Biological_Process_2021_table[[#This Row],[Adjusted P-value]],10)</f>
        <v>0.10487134757810966</v>
      </c>
      <c r="F3404">
        <v>0</v>
      </c>
      <c r="G3404">
        <v>0</v>
      </c>
      <c r="H3404">
        <v>0.98906463581331772</v>
      </c>
      <c r="I3404">
        <v>0.54430315124113693</v>
      </c>
      <c r="J3404" s="1" t="s">
        <v>9414</v>
      </c>
    </row>
    <row r="3405" spans="1:10" x14ac:dyDescent="0.25">
      <c r="A3405" s="1" t="s">
        <v>9415</v>
      </c>
      <c r="B3405" s="1" t="s">
        <v>1918</v>
      </c>
      <c r="C3405">
        <v>0.58019882805969358</v>
      </c>
      <c r="D3405">
        <v>0.78546828189189688</v>
      </c>
      <c r="E3405">
        <f>-LOG(GO_Biological_Process_2021_table[[#This Row],[Adjusted P-value]],10)</f>
        <v>0.10487134757810966</v>
      </c>
      <c r="F3405">
        <v>0</v>
      </c>
      <c r="G3405">
        <v>0</v>
      </c>
      <c r="H3405">
        <v>0.99368226131474324</v>
      </c>
      <c r="I3405">
        <v>0.54094514863180343</v>
      </c>
      <c r="J3405" s="1" t="s">
        <v>9416</v>
      </c>
    </row>
    <row r="3406" spans="1:10" x14ac:dyDescent="0.25">
      <c r="A3406" s="1" t="s">
        <v>9417</v>
      </c>
      <c r="B3406" s="1" t="s">
        <v>1918</v>
      </c>
      <c r="C3406">
        <v>0.58019882805969358</v>
      </c>
      <c r="D3406">
        <v>0.78546828189189688</v>
      </c>
      <c r="E3406">
        <f>-LOG(GO_Biological_Process_2021_table[[#This Row],[Adjusted P-value]],10)</f>
        <v>0.10487134757810966</v>
      </c>
      <c r="F3406">
        <v>0</v>
      </c>
      <c r="G3406">
        <v>0</v>
      </c>
      <c r="H3406">
        <v>0.99368226131474324</v>
      </c>
      <c r="I3406">
        <v>0.54094514863180343</v>
      </c>
      <c r="J3406" s="1" t="s">
        <v>9418</v>
      </c>
    </row>
    <row r="3407" spans="1:10" x14ac:dyDescent="0.25">
      <c r="A3407" s="1" t="s">
        <v>9419</v>
      </c>
      <c r="B3407" s="1" t="s">
        <v>1918</v>
      </c>
      <c r="C3407">
        <v>0.58019882805969358</v>
      </c>
      <c r="D3407">
        <v>0.78546828189189688</v>
      </c>
      <c r="E3407">
        <f>-LOG(GO_Biological_Process_2021_table[[#This Row],[Adjusted P-value]],10)</f>
        <v>0.10487134757810966</v>
      </c>
      <c r="F3407">
        <v>0</v>
      </c>
      <c r="G3407">
        <v>0</v>
      </c>
      <c r="H3407">
        <v>0.99368226131474324</v>
      </c>
      <c r="I3407">
        <v>0.54094514863180343</v>
      </c>
      <c r="J3407" s="1" t="s">
        <v>9420</v>
      </c>
    </row>
    <row r="3408" spans="1:10" x14ac:dyDescent="0.25">
      <c r="A3408" s="1" t="s">
        <v>9421</v>
      </c>
      <c r="B3408" s="1" t="s">
        <v>1923</v>
      </c>
      <c r="C3408">
        <v>0.58229094648224755</v>
      </c>
      <c r="D3408">
        <v>0.78546828189189688</v>
      </c>
      <c r="E3408">
        <f>-LOG(GO_Biological_Process_2021_table[[#This Row],[Adjusted P-value]],10)</f>
        <v>0.10487134757810966</v>
      </c>
      <c r="F3408">
        <v>0</v>
      </c>
      <c r="G3408">
        <v>0</v>
      </c>
      <c r="H3408">
        <v>0.97087482599850095</v>
      </c>
      <c r="I3408">
        <v>0.52503458949415338</v>
      </c>
      <c r="J3408" s="1" t="s">
        <v>9422</v>
      </c>
    </row>
    <row r="3409" spans="1:10" x14ac:dyDescent="0.25">
      <c r="A3409" s="1" t="s">
        <v>9423</v>
      </c>
      <c r="B3409" s="1" t="s">
        <v>9424</v>
      </c>
      <c r="C3409">
        <v>0.5823182710023983</v>
      </c>
      <c r="D3409">
        <v>0.78546828189189688</v>
      </c>
      <c r="E3409">
        <f>-LOG(GO_Biological_Process_2021_table[[#This Row],[Adjusted P-value]],10)</f>
        <v>0.10487134757810966</v>
      </c>
      <c r="F3409">
        <v>0</v>
      </c>
      <c r="G3409">
        <v>0</v>
      </c>
      <c r="H3409">
        <v>0.97656760246688301</v>
      </c>
      <c r="I3409">
        <v>0.5280673326630887</v>
      </c>
      <c r="J3409" s="1" t="s">
        <v>9425</v>
      </c>
    </row>
    <row r="3410" spans="1:10" x14ac:dyDescent="0.25">
      <c r="A3410" s="1" t="s">
        <v>9426</v>
      </c>
      <c r="B3410" s="1" t="s">
        <v>9427</v>
      </c>
      <c r="C3410">
        <v>0.58301675698157329</v>
      </c>
      <c r="D3410">
        <v>0.78546828189189688</v>
      </c>
      <c r="E3410">
        <f>-LOG(GO_Biological_Process_2021_table[[#This Row],[Adjusted P-value]],10)</f>
        <v>0.10487134757810966</v>
      </c>
      <c r="F3410">
        <v>0</v>
      </c>
      <c r="G3410">
        <v>0</v>
      </c>
      <c r="H3410">
        <v>0.97094327529110136</v>
      </c>
      <c r="I3410">
        <v>0.52386210399298561</v>
      </c>
      <c r="J3410" s="1" t="s">
        <v>9428</v>
      </c>
    </row>
    <row r="3411" spans="1:10" x14ac:dyDescent="0.25">
      <c r="A3411" s="1" t="s">
        <v>9429</v>
      </c>
      <c r="B3411" s="1" t="s">
        <v>1926</v>
      </c>
      <c r="C3411">
        <v>0.58372671226178829</v>
      </c>
      <c r="D3411">
        <v>0.78546828189189688</v>
      </c>
      <c r="E3411">
        <f>-LOG(GO_Biological_Process_2021_table[[#This Row],[Adjusted P-value]],10)</f>
        <v>0.10487134757810966</v>
      </c>
      <c r="F3411">
        <v>0</v>
      </c>
      <c r="G3411">
        <v>0</v>
      </c>
      <c r="H3411">
        <v>0.97096033737255116</v>
      </c>
      <c r="I3411">
        <v>0.52268966429714681</v>
      </c>
      <c r="J3411" s="1" t="s">
        <v>9430</v>
      </c>
    </row>
    <row r="3412" spans="1:10" x14ac:dyDescent="0.25">
      <c r="A3412" s="1" t="s">
        <v>9431</v>
      </c>
      <c r="B3412" s="1" t="s">
        <v>1929</v>
      </c>
      <c r="C3412">
        <v>0.58612257609826834</v>
      </c>
      <c r="D3412">
        <v>0.78546828189189688</v>
      </c>
      <c r="E3412">
        <f>-LOG(GO_Biological_Process_2021_table[[#This Row],[Adjusted P-value]],10)</f>
        <v>0.10487134757810966</v>
      </c>
      <c r="F3412">
        <v>0</v>
      </c>
      <c r="G3412">
        <v>0</v>
      </c>
      <c r="H3412">
        <v>1.0014628437682855</v>
      </c>
      <c r="I3412">
        <v>0.53500782671788383</v>
      </c>
      <c r="J3412" s="1" t="s">
        <v>9432</v>
      </c>
    </row>
    <row r="3413" spans="1:10" x14ac:dyDescent="0.25">
      <c r="A3413" s="1" t="s">
        <v>9433</v>
      </c>
      <c r="B3413" s="1" t="s">
        <v>1929</v>
      </c>
      <c r="C3413">
        <v>0.58612257609826834</v>
      </c>
      <c r="D3413">
        <v>0.78546828189189688</v>
      </c>
      <c r="E3413">
        <f>-LOG(GO_Biological_Process_2021_table[[#This Row],[Adjusted P-value]],10)</f>
        <v>0.10487134757810966</v>
      </c>
      <c r="F3413">
        <v>0</v>
      </c>
      <c r="G3413">
        <v>0</v>
      </c>
      <c r="H3413">
        <v>1.0014628437682855</v>
      </c>
      <c r="I3413">
        <v>0.53500782671788383</v>
      </c>
      <c r="J3413" s="1" t="s">
        <v>8277</v>
      </c>
    </row>
    <row r="3414" spans="1:10" x14ac:dyDescent="0.25">
      <c r="A3414" s="1" t="s">
        <v>9434</v>
      </c>
      <c r="B3414" s="1" t="s">
        <v>1929</v>
      </c>
      <c r="C3414">
        <v>0.58612257609826834</v>
      </c>
      <c r="D3414">
        <v>0.78546828189189688</v>
      </c>
      <c r="E3414">
        <f>-LOG(GO_Biological_Process_2021_table[[#This Row],[Adjusted P-value]],10)</f>
        <v>0.10487134757810966</v>
      </c>
      <c r="F3414">
        <v>0</v>
      </c>
      <c r="G3414">
        <v>0</v>
      </c>
      <c r="H3414">
        <v>1.0014628437682855</v>
      </c>
      <c r="I3414">
        <v>0.53500782671788383</v>
      </c>
      <c r="J3414" s="1" t="s">
        <v>9435</v>
      </c>
    </row>
    <row r="3415" spans="1:10" x14ac:dyDescent="0.25">
      <c r="A3415" s="1" t="s">
        <v>9436</v>
      </c>
      <c r="B3415" s="1" t="s">
        <v>1929</v>
      </c>
      <c r="C3415">
        <v>0.58612257609826834</v>
      </c>
      <c r="D3415">
        <v>0.78546828189189688</v>
      </c>
      <c r="E3415">
        <f>-LOG(GO_Biological_Process_2021_table[[#This Row],[Adjusted P-value]],10)</f>
        <v>0.10487134757810966</v>
      </c>
      <c r="F3415">
        <v>0</v>
      </c>
      <c r="G3415">
        <v>0</v>
      </c>
      <c r="H3415">
        <v>1.0014628437682855</v>
      </c>
      <c r="I3415">
        <v>0.53500782671788383</v>
      </c>
      <c r="J3415" s="1" t="s">
        <v>9437</v>
      </c>
    </row>
    <row r="3416" spans="1:10" x14ac:dyDescent="0.25">
      <c r="A3416" s="1" t="s">
        <v>9438</v>
      </c>
      <c r="B3416" s="1" t="s">
        <v>1929</v>
      </c>
      <c r="C3416">
        <v>0.58612257609826834</v>
      </c>
      <c r="D3416">
        <v>0.78546828189189688</v>
      </c>
      <c r="E3416">
        <f>-LOG(GO_Biological_Process_2021_table[[#This Row],[Adjusted P-value]],10)</f>
        <v>0.10487134757810966</v>
      </c>
      <c r="F3416">
        <v>0</v>
      </c>
      <c r="G3416">
        <v>0</v>
      </c>
      <c r="H3416">
        <v>1.0014628437682855</v>
      </c>
      <c r="I3416">
        <v>0.53500782671788383</v>
      </c>
      <c r="J3416" s="1" t="s">
        <v>9439</v>
      </c>
    </row>
    <row r="3417" spans="1:10" x14ac:dyDescent="0.25">
      <c r="A3417" s="1" t="s">
        <v>9440</v>
      </c>
      <c r="B3417" s="1" t="s">
        <v>1929</v>
      </c>
      <c r="C3417">
        <v>0.58612257609826834</v>
      </c>
      <c r="D3417">
        <v>0.78546828189189688</v>
      </c>
      <c r="E3417">
        <f>-LOG(GO_Biological_Process_2021_table[[#This Row],[Adjusted P-value]],10)</f>
        <v>0.10487134757810966</v>
      </c>
      <c r="F3417">
        <v>0</v>
      </c>
      <c r="G3417">
        <v>0</v>
      </c>
      <c r="H3417">
        <v>1.0014628437682855</v>
      </c>
      <c r="I3417">
        <v>0.53500782671788383</v>
      </c>
      <c r="J3417" s="1" t="s">
        <v>9441</v>
      </c>
    </row>
    <row r="3418" spans="1:10" x14ac:dyDescent="0.25">
      <c r="A3418" s="1" t="s">
        <v>9442</v>
      </c>
      <c r="B3418" s="1" t="s">
        <v>1929</v>
      </c>
      <c r="C3418">
        <v>0.58612257609826834</v>
      </c>
      <c r="D3418">
        <v>0.78546828189189688</v>
      </c>
      <c r="E3418">
        <f>-LOG(GO_Biological_Process_2021_table[[#This Row],[Adjusted P-value]],10)</f>
        <v>0.10487134757810966</v>
      </c>
      <c r="F3418">
        <v>0</v>
      </c>
      <c r="G3418">
        <v>0</v>
      </c>
      <c r="H3418">
        <v>1.0014628437682855</v>
      </c>
      <c r="I3418">
        <v>0.53500782671788383</v>
      </c>
      <c r="J3418" s="1" t="s">
        <v>9443</v>
      </c>
    </row>
    <row r="3419" spans="1:10" x14ac:dyDescent="0.25">
      <c r="A3419" s="1" t="s">
        <v>9444</v>
      </c>
      <c r="B3419" s="1" t="s">
        <v>1929</v>
      </c>
      <c r="C3419">
        <v>0.58612257609826834</v>
      </c>
      <c r="D3419">
        <v>0.78546828189189688</v>
      </c>
      <c r="E3419">
        <f>-LOG(GO_Biological_Process_2021_table[[#This Row],[Adjusted P-value]],10)</f>
        <v>0.10487134757810966</v>
      </c>
      <c r="F3419">
        <v>0</v>
      </c>
      <c r="G3419">
        <v>0</v>
      </c>
      <c r="H3419">
        <v>1.0014628437682855</v>
      </c>
      <c r="I3419">
        <v>0.53500782671788383</v>
      </c>
      <c r="J3419" s="1" t="s">
        <v>9445</v>
      </c>
    </row>
    <row r="3420" spans="1:10" x14ac:dyDescent="0.25">
      <c r="A3420" s="1" t="s">
        <v>9446</v>
      </c>
      <c r="B3420" s="1" t="s">
        <v>1929</v>
      </c>
      <c r="C3420">
        <v>0.58612257609826834</v>
      </c>
      <c r="D3420">
        <v>0.78546828189189688</v>
      </c>
      <c r="E3420">
        <f>-LOG(GO_Biological_Process_2021_table[[#This Row],[Adjusted P-value]],10)</f>
        <v>0.10487134757810966</v>
      </c>
      <c r="F3420">
        <v>0</v>
      </c>
      <c r="G3420">
        <v>0</v>
      </c>
      <c r="H3420">
        <v>1.0014628437682855</v>
      </c>
      <c r="I3420">
        <v>0.53500782671788383</v>
      </c>
      <c r="J3420" s="1" t="s">
        <v>9447</v>
      </c>
    </row>
    <row r="3421" spans="1:10" x14ac:dyDescent="0.25">
      <c r="A3421" s="1" t="s">
        <v>9448</v>
      </c>
      <c r="B3421" s="1" t="s">
        <v>1941</v>
      </c>
      <c r="C3421">
        <v>0.58864802415392281</v>
      </c>
      <c r="D3421">
        <v>0.78546828189189688</v>
      </c>
      <c r="E3421">
        <f>-LOG(GO_Biological_Process_2021_table[[#This Row],[Adjusted P-value]],10)</f>
        <v>0.10487134757810966</v>
      </c>
      <c r="F3421">
        <v>0</v>
      </c>
      <c r="G3421">
        <v>0</v>
      </c>
      <c r="H3421">
        <v>0.97101140360225946</v>
      </c>
      <c r="I3421">
        <v>0.5145650202855756</v>
      </c>
      <c r="J3421" s="1" t="s">
        <v>9449</v>
      </c>
    </row>
    <row r="3422" spans="1:10" x14ac:dyDescent="0.25">
      <c r="A3422" s="1" t="s">
        <v>9450</v>
      </c>
      <c r="B3422" s="1" t="s">
        <v>1944</v>
      </c>
      <c r="C3422">
        <v>0.5914253321152888</v>
      </c>
      <c r="D3422">
        <v>0.78546828189189688</v>
      </c>
      <c r="E3422">
        <f>-LOG(GO_Biological_Process_2021_table[[#This Row],[Adjusted P-value]],10)</f>
        <v>0.10487134757810966</v>
      </c>
      <c r="F3422">
        <v>0</v>
      </c>
      <c r="G3422">
        <v>0</v>
      </c>
      <c r="H3422">
        <v>1.1870251315020457</v>
      </c>
      <c r="I3422">
        <v>0.62344914766452608</v>
      </c>
      <c r="J3422" s="1" t="s">
        <v>8513</v>
      </c>
    </row>
    <row r="3423" spans="1:10" x14ac:dyDescent="0.25">
      <c r="A3423" s="1" t="s">
        <v>9451</v>
      </c>
      <c r="B3423" s="1" t="s">
        <v>1944</v>
      </c>
      <c r="C3423">
        <v>0.5914253321152888</v>
      </c>
      <c r="D3423">
        <v>0.78546828189189688</v>
      </c>
      <c r="E3423">
        <f>-LOG(GO_Biological_Process_2021_table[[#This Row],[Adjusted P-value]],10)</f>
        <v>0.10487134757810966</v>
      </c>
      <c r="F3423">
        <v>0</v>
      </c>
      <c r="G3423">
        <v>0</v>
      </c>
      <c r="H3423">
        <v>1.1870251315020457</v>
      </c>
      <c r="I3423">
        <v>0.62344914766452608</v>
      </c>
      <c r="J3423" s="1" t="s">
        <v>2197</v>
      </c>
    </row>
    <row r="3424" spans="1:10" x14ac:dyDescent="0.25">
      <c r="A3424" s="1" t="s">
        <v>9452</v>
      </c>
      <c r="B3424" s="1" t="s">
        <v>1944</v>
      </c>
      <c r="C3424">
        <v>0.5914253321152888</v>
      </c>
      <c r="D3424">
        <v>0.78546828189189688</v>
      </c>
      <c r="E3424">
        <f>-LOG(GO_Biological_Process_2021_table[[#This Row],[Adjusted P-value]],10)</f>
        <v>0.10487134757810966</v>
      </c>
      <c r="F3424">
        <v>0</v>
      </c>
      <c r="G3424">
        <v>0</v>
      </c>
      <c r="H3424">
        <v>1.1870251315020457</v>
      </c>
      <c r="I3424">
        <v>0.62344914766452608</v>
      </c>
      <c r="J3424" s="1" t="s">
        <v>8500</v>
      </c>
    </row>
    <row r="3425" spans="1:10" x14ac:dyDescent="0.25">
      <c r="A3425" s="1" t="s">
        <v>9453</v>
      </c>
      <c r="B3425" s="1" t="s">
        <v>1944</v>
      </c>
      <c r="C3425">
        <v>0.5914253321152888</v>
      </c>
      <c r="D3425">
        <v>0.78546828189189688</v>
      </c>
      <c r="E3425">
        <f>-LOG(GO_Biological_Process_2021_table[[#This Row],[Adjusted P-value]],10)</f>
        <v>0.10487134757810966</v>
      </c>
      <c r="F3425">
        <v>0</v>
      </c>
      <c r="G3425">
        <v>0</v>
      </c>
      <c r="H3425">
        <v>1.1870251315020457</v>
      </c>
      <c r="I3425">
        <v>0.62344914766452608</v>
      </c>
      <c r="J3425" s="1" t="s">
        <v>7508</v>
      </c>
    </row>
    <row r="3426" spans="1:10" x14ac:dyDescent="0.25">
      <c r="A3426" s="1" t="s">
        <v>9454</v>
      </c>
      <c r="B3426" s="1" t="s">
        <v>1944</v>
      </c>
      <c r="C3426">
        <v>0.5914253321152888</v>
      </c>
      <c r="D3426">
        <v>0.78546828189189688</v>
      </c>
      <c r="E3426">
        <f>-LOG(GO_Biological_Process_2021_table[[#This Row],[Adjusted P-value]],10)</f>
        <v>0.10487134757810966</v>
      </c>
      <c r="F3426">
        <v>0</v>
      </c>
      <c r="G3426">
        <v>0</v>
      </c>
      <c r="H3426">
        <v>1.1870251315020457</v>
      </c>
      <c r="I3426">
        <v>0.62344914766452608</v>
      </c>
      <c r="J3426" s="1" t="s">
        <v>9455</v>
      </c>
    </row>
    <row r="3427" spans="1:10" x14ac:dyDescent="0.25">
      <c r="A3427" s="1" t="s">
        <v>9456</v>
      </c>
      <c r="B3427" s="1" t="s">
        <v>1944</v>
      </c>
      <c r="C3427">
        <v>0.5914253321152888</v>
      </c>
      <c r="D3427">
        <v>0.78546828189189688</v>
      </c>
      <c r="E3427">
        <f>-LOG(GO_Biological_Process_2021_table[[#This Row],[Adjusted P-value]],10)</f>
        <v>0.10487134757810966</v>
      </c>
      <c r="F3427">
        <v>0</v>
      </c>
      <c r="G3427">
        <v>0</v>
      </c>
      <c r="H3427">
        <v>1.1870251315020457</v>
      </c>
      <c r="I3427">
        <v>0.62344914766452608</v>
      </c>
      <c r="J3427" s="1" t="s">
        <v>9455</v>
      </c>
    </row>
    <row r="3428" spans="1:10" x14ac:dyDescent="0.25">
      <c r="A3428" s="1" t="s">
        <v>9457</v>
      </c>
      <c r="B3428" s="1" t="s">
        <v>1944</v>
      </c>
      <c r="C3428">
        <v>0.5914253321152888</v>
      </c>
      <c r="D3428">
        <v>0.78546828189189688</v>
      </c>
      <c r="E3428">
        <f>-LOG(GO_Biological_Process_2021_table[[#This Row],[Adjusted P-value]],10)</f>
        <v>0.10487134757810966</v>
      </c>
      <c r="F3428">
        <v>0</v>
      </c>
      <c r="G3428">
        <v>0</v>
      </c>
      <c r="H3428">
        <v>1.1870251315020457</v>
      </c>
      <c r="I3428">
        <v>0.62344914766452608</v>
      </c>
      <c r="J3428" s="1" t="s">
        <v>7430</v>
      </c>
    </row>
    <row r="3429" spans="1:10" x14ac:dyDescent="0.25">
      <c r="A3429" s="1" t="s">
        <v>9458</v>
      </c>
      <c r="B3429" s="1" t="s">
        <v>1944</v>
      </c>
      <c r="C3429">
        <v>0.5914253321152888</v>
      </c>
      <c r="D3429">
        <v>0.78546828189189688</v>
      </c>
      <c r="E3429">
        <f>-LOG(GO_Biological_Process_2021_table[[#This Row],[Adjusted P-value]],10)</f>
        <v>0.10487134757810966</v>
      </c>
      <c r="F3429">
        <v>0</v>
      </c>
      <c r="G3429">
        <v>0</v>
      </c>
      <c r="H3429">
        <v>1.1870251315020457</v>
      </c>
      <c r="I3429">
        <v>0.62344914766452608</v>
      </c>
      <c r="J3429" s="1" t="s">
        <v>1615</v>
      </c>
    </row>
    <row r="3430" spans="1:10" x14ac:dyDescent="0.25">
      <c r="A3430" s="1" t="s">
        <v>9459</v>
      </c>
      <c r="B3430" s="1" t="s">
        <v>1944</v>
      </c>
      <c r="C3430">
        <v>0.5914253321152888</v>
      </c>
      <c r="D3430">
        <v>0.78546828189189688</v>
      </c>
      <c r="E3430">
        <f>-LOG(GO_Biological_Process_2021_table[[#This Row],[Adjusted P-value]],10)</f>
        <v>0.10487134757810966</v>
      </c>
      <c r="F3430">
        <v>0</v>
      </c>
      <c r="G3430">
        <v>0</v>
      </c>
      <c r="H3430">
        <v>1.1870251315020457</v>
      </c>
      <c r="I3430">
        <v>0.62344914766452608</v>
      </c>
      <c r="J3430" s="1" t="s">
        <v>9460</v>
      </c>
    </row>
    <row r="3431" spans="1:10" x14ac:dyDescent="0.25">
      <c r="A3431" s="1" t="s">
        <v>9461</v>
      </c>
      <c r="B3431" s="1" t="s">
        <v>1944</v>
      </c>
      <c r="C3431">
        <v>0.5914253321152888</v>
      </c>
      <c r="D3431">
        <v>0.78546828189189688</v>
      </c>
      <c r="E3431">
        <f>-LOG(GO_Biological_Process_2021_table[[#This Row],[Adjusted P-value]],10)</f>
        <v>0.10487134757810966</v>
      </c>
      <c r="F3431">
        <v>0</v>
      </c>
      <c r="G3431">
        <v>0</v>
      </c>
      <c r="H3431">
        <v>1.1870251315020457</v>
      </c>
      <c r="I3431">
        <v>0.62344914766452608</v>
      </c>
      <c r="J3431" s="1" t="s">
        <v>9462</v>
      </c>
    </row>
    <row r="3432" spans="1:10" x14ac:dyDescent="0.25">
      <c r="A3432" s="1" t="s">
        <v>9463</v>
      </c>
      <c r="B3432" s="1" t="s">
        <v>1944</v>
      </c>
      <c r="C3432">
        <v>0.5914253321152888</v>
      </c>
      <c r="D3432">
        <v>0.78546828189189688</v>
      </c>
      <c r="E3432">
        <f>-LOG(GO_Biological_Process_2021_table[[#This Row],[Adjusted P-value]],10)</f>
        <v>0.10487134757810966</v>
      </c>
      <c r="F3432">
        <v>0</v>
      </c>
      <c r="G3432">
        <v>0</v>
      </c>
      <c r="H3432">
        <v>1.1870251315020457</v>
      </c>
      <c r="I3432">
        <v>0.62344914766452608</v>
      </c>
      <c r="J3432" s="1" t="s">
        <v>2811</v>
      </c>
    </row>
    <row r="3433" spans="1:10" x14ac:dyDescent="0.25">
      <c r="A3433" s="1" t="s">
        <v>9464</v>
      </c>
      <c r="B3433" s="1" t="s">
        <v>1944</v>
      </c>
      <c r="C3433">
        <v>0.5914253321152888</v>
      </c>
      <c r="D3433">
        <v>0.78546828189189688</v>
      </c>
      <c r="E3433">
        <f>-LOG(GO_Biological_Process_2021_table[[#This Row],[Adjusted P-value]],10)</f>
        <v>0.10487134757810966</v>
      </c>
      <c r="F3433">
        <v>0</v>
      </c>
      <c r="G3433">
        <v>0</v>
      </c>
      <c r="H3433">
        <v>1.1870251315020457</v>
      </c>
      <c r="I3433">
        <v>0.62344914766452608</v>
      </c>
      <c r="J3433" s="1" t="s">
        <v>7381</v>
      </c>
    </row>
    <row r="3434" spans="1:10" x14ac:dyDescent="0.25">
      <c r="A3434" s="1" t="s">
        <v>9465</v>
      </c>
      <c r="B3434" s="1" t="s">
        <v>1944</v>
      </c>
      <c r="C3434">
        <v>0.5914253321152888</v>
      </c>
      <c r="D3434">
        <v>0.78546828189189688</v>
      </c>
      <c r="E3434">
        <f>-LOG(GO_Biological_Process_2021_table[[#This Row],[Adjusted P-value]],10)</f>
        <v>0.10487134757810966</v>
      </c>
      <c r="F3434">
        <v>0</v>
      </c>
      <c r="G3434">
        <v>0</v>
      </c>
      <c r="H3434">
        <v>1.1870251315020457</v>
      </c>
      <c r="I3434">
        <v>0.62344914766452608</v>
      </c>
      <c r="J3434" s="1" t="s">
        <v>2825</v>
      </c>
    </row>
    <row r="3435" spans="1:10" x14ac:dyDescent="0.25">
      <c r="A3435" s="1" t="s">
        <v>9466</v>
      </c>
      <c r="B3435" s="1" t="s">
        <v>1944</v>
      </c>
      <c r="C3435">
        <v>0.5914253321152888</v>
      </c>
      <c r="D3435">
        <v>0.78546828189189688</v>
      </c>
      <c r="E3435">
        <f>-LOG(GO_Biological_Process_2021_table[[#This Row],[Adjusted P-value]],10)</f>
        <v>0.10487134757810966</v>
      </c>
      <c r="F3435">
        <v>0</v>
      </c>
      <c r="G3435">
        <v>0</v>
      </c>
      <c r="H3435">
        <v>1.1870251315020457</v>
      </c>
      <c r="I3435">
        <v>0.62344914766452608</v>
      </c>
      <c r="J3435" s="1" t="s">
        <v>2701</v>
      </c>
    </row>
    <row r="3436" spans="1:10" x14ac:dyDescent="0.25">
      <c r="A3436" s="1" t="s">
        <v>9467</v>
      </c>
      <c r="B3436" s="1" t="s">
        <v>1944</v>
      </c>
      <c r="C3436">
        <v>0.5914253321152888</v>
      </c>
      <c r="D3436">
        <v>0.78546828189189688</v>
      </c>
      <c r="E3436">
        <f>-LOG(GO_Biological_Process_2021_table[[#This Row],[Adjusted P-value]],10)</f>
        <v>0.10487134757810966</v>
      </c>
      <c r="F3436">
        <v>0</v>
      </c>
      <c r="G3436">
        <v>0</v>
      </c>
      <c r="H3436">
        <v>1.1870251315020457</v>
      </c>
      <c r="I3436">
        <v>0.62344914766452608</v>
      </c>
      <c r="J3436" s="1" t="s">
        <v>7964</v>
      </c>
    </row>
    <row r="3437" spans="1:10" x14ac:dyDescent="0.25">
      <c r="A3437" s="1" t="s">
        <v>9468</v>
      </c>
      <c r="B3437" s="1" t="s">
        <v>1944</v>
      </c>
      <c r="C3437">
        <v>0.5914253321152888</v>
      </c>
      <c r="D3437">
        <v>0.78546828189189688</v>
      </c>
      <c r="E3437">
        <f>-LOG(GO_Biological_Process_2021_table[[#This Row],[Adjusted P-value]],10)</f>
        <v>0.10487134757810966</v>
      </c>
      <c r="F3437">
        <v>0</v>
      </c>
      <c r="G3437">
        <v>0</v>
      </c>
      <c r="H3437">
        <v>1.1870251315020457</v>
      </c>
      <c r="I3437">
        <v>0.62344914766452608</v>
      </c>
      <c r="J3437" s="1" t="s">
        <v>7548</v>
      </c>
    </row>
    <row r="3438" spans="1:10" x14ac:dyDescent="0.25">
      <c r="A3438" s="1" t="s">
        <v>9469</v>
      </c>
      <c r="B3438" s="1" t="s">
        <v>1944</v>
      </c>
      <c r="C3438">
        <v>0.5914253321152888</v>
      </c>
      <c r="D3438">
        <v>0.78546828189189688</v>
      </c>
      <c r="E3438">
        <f>-LOG(GO_Biological_Process_2021_table[[#This Row],[Adjusted P-value]],10)</f>
        <v>0.10487134757810966</v>
      </c>
      <c r="F3438">
        <v>0</v>
      </c>
      <c r="G3438">
        <v>0</v>
      </c>
      <c r="H3438">
        <v>1.1870251315020457</v>
      </c>
      <c r="I3438">
        <v>0.62344914766452608</v>
      </c>
      <c r="J3438" s="1" t="s">
        <v>9470</v>
      </c>
    </row>
    <row r="3439" spans="1:10" x14ac:dyDescent="0.25">
      <c r="A3439" s="1" t="s">
        <v>9471</v>
      </c>
      <c r="B3439" s="1" t="s">
        <v>1944</v>
      </c>
      <c r="C3439">
        <v>0.5914253321152888</v>
      </c>
      <c r="D3439">
        <v>0.78546828189189688</v>
      </c>
      <c r="E3439">
        <f>-LOG(GO_Biological_Process_2021_table[[#This Row],[Adjusted P-value]],10)</f>
        <v>0.10487134757810966</v>
      </c>
      <c r="F3439">
        <v>0</v>
      </c>
      <c r="G3439">
        <v>0</v>
      </c>
      <c r="H3439">
        <v>1.1870251315020457</v>
      </c>
      <c r="I3439">
        <v>0.62344914766452608</v>
      </c>
      <c r="J3439" s="1" t="s">
        <v>1958</v>
      </c>
    </row>
    <row r="3440" spans="1:10" x14ac:dyDescent="0.25">
      <c r="A3440" s="1" t="s">
        <v>9472</v>
      </c>
      <c r="B3440" s="1" t="s">
        <v>1944</v>
      </c>
      <c r="C3440">
        <v>0.5914253321152888</v>
      </c>
      <c r="D3440">
        <v>0.78546828189189688</v>
      </c>
      <c r="E3440">
        <f>-LOG(GO_Biological_Process_2021_table[[#This Row],[Adjusted P-value]],10)</f>
        <v>0.10487134757810966</v>
      </c>
      <c r="F3440">
        <v>0</v>
      </c>
      <c r="G3440">
        <v>0</v>
      </c>
      <c r="H3440">
        <v>1.1870251315020457</v>
      </c>
      <c r="I3440">
        <v>0.62344914766452608</v>
      </c>
      <c r="J3440" s="1" t="s">
        <v>9473</v>
      </c>
    </row>
    <row r="3441" spans="1:10" x14ac:dyDescent="0.25">
      <c r="A3441" s="1" t="s">
        <v>9474</v>
      </c>
      <c r="B3441" s="1" t="s">
        <v>1944</v>
      </c>
      <c r="C3441">
        <v>0.5914253321152888</v>
      </c>
      <c r="D3441">
        <v>0.78546828189189688</v>
      </c>
      <c r="E3441">
        <f>-LOG(GO_Biological_Process_2021_table[[#This Row],[Adjusted P-value]],10)</f>
        <v>0.10487134757810966</v>
      </c>
      <c r="F3441">
        <v>0</v>
      </c>
      <c r="G3441">
        <v>0</v>
      </c>
      <c r="H3441">
        <v>1.1870251315020457</v>
      </c>
      <c r="I3441">
        <v>0.62344914766452608</v>
      </c>
      <c r="J3441" s="1" t="s">
        <v>7488</v>
      </c>
    </row>
    <row r="3442" spans="1:10" x14ac:dyDescent="0.25">
      <c r="A3442" s="1" t="s">
        <v>9475</v>
      </c>
      <c r="B3442" s="1" t="s">
        <v>1944</v>
      </c>
      <c r="C3442">
        <v>0.5914253321152888</v>
      </c>
      <c r="D3442">
        <v>0.78546828189189688</v>
      </c>
      <c r="E3442">
        <f>-LOG(GO_Biological_Process_2021_table[[#This Row],[Adjusted P-value]],10)</f>
        <v>0.10487134757810966</v>
      </c>
      <c r="F3442">
        <v>0</v>
      </c>
      <c r="G3442">
        <v>0</v>
      </c>
      <c r="H3442">
        <v>1.1870251315020457</v>
      </c>
      <c r="I3442">
        <v>0.62344914766452608</v>
      </c>
      <c r="J3442" s="1" t="s">
        <v>1951</v>
      </c>
    </row>
    <row r="3443" spans="1:10" x14ac:dyDescent="0.25">
      <c r="A3443" s="1" t="s">
        <v>9476</v>
      </c>
      <c r="B3443" s="1" t="s">
        <v>1944</v>
      </c>
      <c r="C3443">
        <v>0.5914253321152888</v>
      </c>
      <c r="D3443">
        <v>0.78546828189189688</v>
      </c>
      <c r="E3443">
        <f>-LOG(GO_Biological_Process_2021_table[[#This Row],[Adjusted P-value]],10)</f>
        <v>0.10487134757810966</v>
      </c>
      <c r="F3443">
        <v>0</v>
      </c>
      <c r="G3443">
        <v>0</v>
      </c>
      <c r="H3443">
        <v>1.1870251315020457</v>
      </c>
      <c r="I3443">
        <v>0.62344914766452608</v>
      </c>
      <c r="J3443" s="1" t="s">
        <v>8009</v>
      </c>
    </row>
    <row r="3444" spans="1:10" x14ac:dyDescent="0.25">
      <c r="A3444" s="1" t="s">
        <v>9477</v>
      </c>
      <c r="B3444" s="1" t="s">
        <v>1944</v>
      </c>
      <c r="C3444">
        <v>0.5914253321152888</v>
      </c>
      <c r="D3444">
        <v>0.78546828189189688</v>
      </c>
      <c r="E3444">
        <f>-LOG(GO_Biological_Process_2021_table[[#This Row],[Adjusted P-value]],10)</f>
        <v>0.10487134757810966</v>
      </c>
      <c r="F3444">
        <v>0</v>
      </c>
      <c r="G3444">
        <v>0</v>
      </c>
      <c r="H3444">
        <v>1.1870251315020457</v>
      </c>
      <c r="I3444">
        <v>0.62344914766452608</v>
      </c>
      <c r="J3444" s="1" t="s">
        <v>2699</v>
      </c>
    </row>
    <row r="3445" spans="1:10" x14ac:dyDescent="0.25">
      <c r="A3445" s="1" t="s">
        <v>9478</v>
      </c>
      <c r="B3445" s="1" t="s">
        <v>1944</v>
      </c>
      <c r="C3445">
        <v>0.5914253321152888</v>
      </c>
      <c r="D3445">
        <v>0.78546828189189688</v>
      </c>
      <c r="E3445">
        <f>-LOG(GO_Biological_Process_2021_table[[#This Row],[Adjusted P-value]],10)</f>
        <v>0.10487134757810966</v>
      </c>
      <c r="F3445">
        <v>0</v>
      </c>
      <c r="G3445">
        <v>0</v>
      </c>
      <c r="H3445">
        <v>1.1870251315020457</v>
      </c>
      <c r="I3445">
        <v>0.62344914766452608</v>
      </c>
      <c r="J3445" s="1" t="s">
        <v>1725</v>
      </c>
    </row>
    <row r="3446" spans="1:10" x14ac:dyDescent="0.25">
      <c r="A3446" s="1" t="s">
        <v>9479</v>
      </c>
      <c r="B3446" s="1" t="s">
        <v>1944</v>
      </c>
      <c r="C3446">
        <v>0.5914253321152888</v>
      </c>
      <c r="D3446">
        <v>0.78546828189189688</v>
      </c>
      <c r="E3446">
        <f>-LOG(GO_Biological_Process_2021_table[[#This Row],[Adjusted P-value]],10)</f>
        <v>0.10487134757810966</v>
      </c>
      <c r="F3446">
        <v>0</v>
      </c>
      <c r="G3446">
        <v>0</v>
      </c>
      <c r="H3446">
        <v>1.1870251315020457</v>
      </c>
      <c r="I3446">
        <v>0.62344914766452608</v>
      </c>
      <c r="J3446" s="1" t="s">
        <v>7587</v>
      </c>
    </row>
    <row r="3447" spans="1:10" x14ac:dyDescent="0.25">
      <c r="A3447" s="1" t="s">
        <v>9480</v>
      </c>
      <c r="B3447" s="1" t="s">
        <v>1944</v>
      </c>
      <c r="C3447">
        <v>0.5914253321152888</v>
      </c>
      <c r="D3447">
        <v>0.78546828189189688</v>
      </c>
      <c r="E3447">
        <f>-LOG(GO_Biological_Process_2021_table[[#This Row],[Adjusted P-value]],10)</f>
        <v>0.10487134757810966</v>
      </c>
      <c r="F3447">
        <v>0</v>
      </c>
      <c r="G3447">
        <v>0</v>
      </c>
      <c r="H3447">
        <v>1.1870251315020457</v>
      </c>
      <c r="I3447">
        <v>0.62344914766452608</v>
      </c>
      <c r="J3447" s="1" t="s">
        <v>7587</v>
      </c>
    </row>
    <row r="3448" spans="1:10" x14ac:dyDescent="0.25">
      <c r="A3448" s="1" t="s">
        <v>9481</v>
      </c>
      <c r="B3448" s="1" t="s">
        <v>1944</v>
      </c>
      <c r="C3448">
        <v>0.5914253321152888</v>
      </c>
      <c r="D3448">
        <v>0.78546828189189688</v>
      </c>
      <c r="E3448">
        <f>-LOG(GO_Biological_Process_2021_table[[#This Row],[Adjusted P-value]],10)</f>
        <v>0.10487134757810966</v>
      </c>
      <c r="F3448">
        <v>0</v>
      </c>
      <c r="G3448">
        <v>0</v>
      </c>
      <c r="H3448">
        <v>1.1870251315020457</v>
      </c>
      <c r="I3448">
        <v>0.62344914766452608</v>
      </c>
      <c r="J3448" s="1" t="s">
        <v>2542</v>
      </c>
    </row>
    <row r="3449" spans="1:10" x14ac:dyDescent="0.25">
      <c r="A3449" s="1" t="s">
        <v>9482</v>
      </c>
      <c r="B3449" s="1" t="s">
        <v>1944</v>
      </c>
      <c r="C3449">
        <v>0.5914253321152888</v>
      </c>
      <c r="D3449">
        <v>0.78546828189189688</v>
      </c>
      <c r="E3449">
        <f>-LOG(GO_Biological_Process_2021_table[[#This Row],[Adjusted P-value]],10)</f>
        <v>0.10487134757810966</v>
      </c>
      <c r="F3449">
        <v>0</v>
      </c>
      <c r="G3449">
        <v>0</v>
      </c>
      <c r="H3449">
        <v>1.1870251315020457</v>
      </c>
      <c r="I3449">
        <v>0.62344914766452608</v>
      </c>
      <c r="J3449" s="1" t="s">
        <v>8510</v>
      </c>
    </row>
    <row r="3450" spans="1:10" x14ac:dyDescent="0.25">
      <c r="A3450" s="1" t="s">
        <v>9483</v>
      </c>
      <c r="B3450" s="1" t="s">
        <v>1944</v>
      </c>
      <c r="C3450">
        <v>0.5914253321152888</v>
      </c>
      <c r="D3450">
        <v>0.78546828189189688</v>
      </c>
      <c r="E3450">
        <f>-LOG(GO_Biological_Process_2021_table[[#This Row],[Adjusted P-value]],10)</f>
        <v>0.10487134757810966</v>
      </c>
      <c r="F3450">
        <v>0</v>
      </c>
      <c r="G3450">
        <v>0</v>
      </c>
      <c r="H3450">
        <v>1.1870251315020457</v>
      </c>
      <c r="I3450">
        <v>0.62344914766452608</v>
      </c>
      <c r="J3450" s="1" t="s">
        <v>9484</v>
      </c>
    </row>
    <row r="3451" spans="1:10" x14ac:dyDescent="0.25">
      <c r="A3451" s="1" t="s">
        <v>9485</v>
      </c>
      <c r="B3451" s="1" t="s">
        <v>1944</v>
      </c>
      <c r="C3451">
        <v>0.5914253321152888</v>
      </c>
      <c r="D3451">
        <v>0.78546828189189688</v>
      </c>
      <c r="E3451">
        <f>-LOG(GO_Biological_Process_2021_table[[#This Row],[Adjusted P-value]],10)</f>
        <v>0.10487134757810966</v>
      </c>
      <c r="F3451">
        <v>0</v>
      </c>
      <c r="G3451">
        <v>0</v>
      </c>
      <c r="H3451">
        <v>1.1870251315020457</v>
      </c>
      <c r="I3451">
        <v>0.62344914766452608</v>
      </c>
      <c r="J3451" s="1" t="s">
        <v>1730</v>
      </c>
    </row>
    <row r="3452" spans="1:10" x14ac:dyDescent="0.25">
      <c r="A3452" s="1" t="s">
        <v>9486</v>
      </c>
      <c r="B3452" s="1" t="s">
        <v>1944</v>
      </c>
      <c r="C3452">
        <v>0.5914253321152888</v>
      </c>
      <c r="D3452">
        <v>0.78546828189189688</v>
      </c>
      <c r="E3452">
        <f>-LOG(GO_Biological_Process_2021_table[[#This Row],[Adjusted P-value]],10)</f>
        <v>0.10487134757810966</v>
      </c>
      <c r="F3452">
        <v>0</v>
      </c>
      <c r="G3452">
        <v>0</v>
      </c>
      <c r="H3452">
        <v>1.1870251315020457</v>
      </c>
      <c r="I3452">
        <v>0.62344914766452608</v>
      </c>
      <c r="J3452" s="1" t="s">
        <v>1615</v>
      </c>
    </row>
    <row r="3453" spans="1:10" x14ac:dyDescent="0.25">
      <c r="A3453" s="1" t="s">
        <v>9487</v>
      </c>
      <c r="B3453" s="1" t="s">
        <v>1944</v>
      </c>
      <c r="C3453">
        <v>0.5914253321152888</v>
      </c>
      <c r="D3453">
        <v>0.78546828189189688</v>
      </c>
      <c r="E3453">
        <f>-LOG(GO_Biological_Process_2021_table[[#This Row],[Adjusted P-value]],10)</f>
        <v>0.10487134757810966</v>
      </c>
      <c r="F3453">
        <v>0</v>
      </c>
      <c r="G3453">
        <v>0</v>
      </c>
      <c r="H3453">
        <v>1.1870251315020457</v>
      </c>
      <c r="I3453">
        <v>0.62344914766452608</v>
      </c>
      <c r="J3453" s="1" t="s">
        <v>1494</v>
      </c>
    </row>
    <row r="3454" spans="1:10" x14ac:dyDescent="0.25">
      <c r="A3454" s="1" t="s">
        <v>9488</v>
      </c>
      <c r="B3454" s="1" t="s">
        <v>1944</v>
      </c>
      <c r="C3454">
        <v>0.5914253321152888</v>
      </c>
      <c r="D3454">
        <v>0.78546828189189688</v>
      </c>
      <c r="E3454">
        <f>-LOG(GO_Biological_Process_2021_table[[#This Row],[Adjusted P-value]],10)</f>
        <v>0.10487134757810966</v>
      </c>
      <c r="F3454">
        <v>0</v>
      </c>
      <c r="G3454">
        <v>0</v>
      </c>
      <c r="H3454">
        <v>1.1870251315020457</v>
      </c>
      <c r="I3454">
        <v>0.62344914766452608</v>
      </c>
      <c r="J3454" s="1" t="s">
        <v>9489</v>
      </c>
    </row>
    <row r="3455" spans="1:10" x14ac:dyDescent="0.25">
      <c r="A3455" s="1" t="s">
        <v>9490</v>
      </c>
      <c r="B3455" s="1" t="s">
        <v>1944</v>
      </c>
      <c r="C3455">
        <v>0.5914253321152888</v>
      </c>
      <c r="D3455">
        <v>0.78546828189189688</v>
      </c>
      <c r="E3455">
        <f>-LOG(GO_Biological_Process_2021_table[[#This Row],[Adjusted P-value]],10)</f>
        <v>0.10487134757810966</v>
      </c>
      <c r="F3455">
        <v>0</v>
      </c>
      <c r="G3455">
        <v>0</v>
      </c>
      <c r="H3455">
        <v>1.1870251315020457</v>
      </c>
      <c r="I3455">
        <v>0.62344914766452608</v>
      </c>
      <c r="J3455" s="1" t="s">
        <v>9491</v>
      </c>
    </row>
    <row r="3456" spans="1:10" x14ac:dyDescent="0.25">
      <c r="A3456" s="1" t="s">
        <v>9492</v>
      </c>
      <c r="B3456" s="1" t="s">
        <v>1944</v>
      </c>
      <c r="C3456">
        <v>0.5914253321152888</v>
      </c>
      <c r="D3456">
        <v>0.78546828189189688</v>
      </c>
      <c r="E3456">
        <f>-LOG(GO_Biological_Process_2021_table[[#This Row],[Adjusted P-value]],10)</f>
        <v>0.10487134757810966</v>
      </c>
      <c r="F3456">
        <v>0</v>
      </c>
      <c r="G3456">
        <v>0</v>
      </c>
      <c r="H3456">
        <v>1.1870251315020457</v>
      </c>
      <c r="I3456">
        <v>0.62344914766452608</v>
      </c>
      <c r="J3456" s="1" t="s">
        <v>7465</v>
      </c>
    </row>
    <row r="3457" spans="1:10" x14ac:dyDescent="0.25">
      <c r="A3457" s="1" t="s">
        <v>9493</v>
      </c>
      <c r="B3457" s="1" t="s">
        <v>1944</v>
      </c>
      <c r="C3457">
        <v>0.5914253321152888</v>
      </c>
      <c r="D3457">
        <v>0.78546828189189688</v>
      </c>
      <c r="E3457">
        <f>-LOG(GO_Biological_Process_2021_table[[#This Row],[Adjusted P-value]],10)</f>
        <v>0.10487134757810966</v>
      </c>
      <c r="F3457">
        <v>0</v>
      </c>
      <c r="G3457">
        <v>0</v>
      </c>
      <c r="H3457">
        <v>1.1870251315020457</v>
      </c>
      <c r="I3457">
        <v>0.62344914766452608</v>
      </c>
      <c r="J3457" s="1" t="s">
        <v>2394</v>
      </c>
    </row>
    <row r="3458" spans="1:10" x14ac:dyDescent="0.25">
      <c r="A3458" s="1" t="s">
        <v>9494</v>
      </c>
      <c r="B3458" s="1" t="s">
        <v>1944</v>
      </c>
      <c r="C3458">
        <v>0.5914253321152888</v>
      </c>
      <c r="D3458">
        <v>0.78546828189189688</v>
      </c>
      <c r="E3458">
        <f>-LOG(GO_Biological_Process_2021_table[[#This Row],[Adjusted P-value]],10)</f>
        <v>0.10487134757810966</v>
      </c>
      <c r="F3458">
        <v>0</v>
      </c>
      <c r="G3458">
        <v>0</v>
      </c>
      <c r="H3458">
        <v>1.1870251315020457</v>
      </c>
      <c r="I3458">
        <v>0.62344914766452608</v>
      </c>
      <c r="J3458" s="1" t="s">
        <v>2716</v>
      </c>
    </row>
    <row r="3459" spans="1:10" x14ac:dyDescent="0.25">
      <c r="A3459" s="1" t="s">
        <v>9495</v>
      </c>
      <c r="B3459" s="1" t="s">
        <v>1944</v>
      </c>
      <c r="C3459">
        <v>0.5914253321152888</v>
      </c>
      <c r="D3459">
        <v>0.78546828189189688</v>
      </c>
      <c r="E3459">
        <f>-LOG(GO_Biological_Process_2021_table[[#This Row],[Adjusted P-value]],10)</f>
        <v>0.10487134757810966</v>
      </c>
      <c r="F3459">
        <v>0</v>
      </c>
      <c r="G3459">
        <v>0</v>
      </c>
      <c r="H3459">
        <v>1.1870251315020457</v>
      </c>
      <c r="I3459">
        <v>0.62344914766452608</v>
      </c>
      <c r="J3459" s="1" t="s">
        <v>7488</v>
      </c>
    </row>
    <row r="3460" spans="1:10" x14ac:dyDescent="0.25">
      <c r="A3460" s="1" t="s">
        <v>9496</v>
      </c>
      <c r="B3460" s="1" t="s">
        <v>1944</v>
      </c>
      <c r="C3460">
        <v>0.5914253321152888</v>
      </c>
      <c r="D3460">
        <v>0.78546828189189688</v>
      </c>
      <c r="E3460">
        <f>-LOG(GO_Biological_Process_2021_table[[#This Row],[Adjusted P-value]],10)</f>
        <v>0.10487134757810966</v>
      </c>
      <c r="F3460">
        <v>0</v>
      </c>
      <c r="G3460">
        <v>0</v>
      </c>
      <c r="H3460">
        <v>1.1870251315020457</v>
      </c>
      <c r="I3460">
        <v>0.62344914766452608</v>
      </c>
      <c r="J3460" s="1" t="s">
        <v>1859</v>
      </c>
    </row>
    <row r="3461" spans="1:10" x14ac:dyDescent="0.25">
      <c r="A3461" s="1" t="s">
        <v>9497</v>
      </c>
      <c r="B3461" s="1" t="s">
        <v>1944</v>
      </c>
      <c r="C3461">
        <v>0.5914253321152888</v>
      </c>
      <c r="D3461">
        <v>0.78546828189189688</v>
      </c>
      <c r="E3461">
        <f>-LOG(GO_Biological_Process_2021_table[[#This Row],[Adjusted P-value]],10)</f>
        <v>0.10487134757810966</v>
      </c>
      <c r="F3461">
        <v>0</v>
      </c>
      <c r="G3461">
        <v>0</v>
      </c>
      <c r="H3461">
        <v>1.1870251315020457</v>
      </c>
      <c r="I3461">
        <v>0.62344914766452608</v>
      </c>
      <c r="J3461" s="1" t="s">
        <v>2542</v>
      </c>
    </row>
    <row r="3462" spans="1:10" x14ac:dyDescent="0.25">
      <c r="A3462" s="1" t="s">
        <v>9498</v>
      </c>
      <c r="B3462" s="1" t="s">
        <v>1944</v>
      </c>
      <c r="C3462">
        <v>0.5914253321152888</v>
      </c>
      <c r="D3462">
        <v>0.78546828189189688</v>
      </c>
      <c r="E3462">
        <f>-LOG(GO_Biological_Process_2021_table[[#This Row],[Adjusted P-value]],10)</f>
        <v>0.10487134757810966</v>
      </c>
      <c r="F3462">
        <v>0</v>
      </c>
      <c r="G3462">
        <v>0</v>
      </c>
      <c r="H3462">
        <v>1.1870251315020457</v>
      </c>
      <c r="I3462">
        <v>0.62344914766452608</v>
      </c>
      <c r="J3462" s="1" t="s">
        <v>2394</v>
      </c>
    </row>
    <row r="3463" spans="1:10" x14ac:dyDescent="0.25">
      <c r="A3463" s="1" t="s">
        <v>9499</v>
      </c>
      <c r="B3463" s="1" t="s">
        <v>1944</v>
      </c>
      <c r="C3463">
        <v>0.5914253321152888</v>
      </c>
      <c r="D3463">
        <v>0.78546828189189688</v>
      </c>
      <c r="E3463">
        <f>-LOG(GO_Biological_Process_2021_table[[#This Row],[Adjusted P-value]],10)</f>
        <v>0.10487134757810966</v>
      </c>
      <c r="F3463">
        <v>0</v>
      </c>
      <c r="G3463">
        <v>0</v>
      </c>
      <c r="H3463">
        <v>1.1870251315020457</v>
      </c>
      <c r="I3463">
        <v>0.62344914766452608</v>
      </c>
      <c r="J3463" s="1" t="s">
        <v>9500</v>
      </c>
    </row>
    <row r="3464" spans="1:10" x14ac:dyDescent="0.25">
      <c r="A3464" s="1" t="s">
        <v>9501</v>
      </c>
      <c r="B3464" s="1" t="s">
        <v>1944</v>
      </c>
      <c r="C3464">
        <v>0.5914253321152888</v>
      </c>
      <c r="D3464">
        <v>0.78546828189189688</v>
      </c>
      <c r="E3464">
        <f>-LOG(GO_Biological_Process_2021_table[[#This Row],[Adjusted P-value]],10)</f>
        <v>0.10487134757810966</v>
      </c>
      <c r="F3464">
        <v>0</v>
      </c>
      <c r="G3464">
        <v>0</v>
      </c>
      <c r="H3464">
        <v>1.1870251315020457</v>
      </c>
      <c r="I3464">
        <v>0.62344914766452608</v>
      </c>
      <c r="J3464" s="1" t="s">
        <v>1855</v>
      </c>
    </row>
    <row r="3465" spans="1:10" x14ac:dyDescent="0.25">
      <c r="A3465" s="1" t="s">
        <v>9502</v>
      </c>
      <c r="B3465" s="1" t="s">
        <v>1944</v>
      </c>
      <c r="C3465">
        <v>0.5914253321152888</v>
      </c>
      <c r="D3465">
        <v>0.78546828189189688</v>
      </c>
      <c r="E3465">
        <f>-LOG(GO_Biological_Process_2021_table[[#This Row],[Adjusted P-value]],10)</f>
        <v>0.10487134757810966</v>
      </c>
      <c r="F3465">
        <v>0</v>
      </c>
      <c r="G3465">
        <v>0</v>
      </c>
      <c r="H3465">
        <v>1.1870251315020457</v>
      </c>
      <c r="I3465">
        <v>0.62344914766452608</v>
      </c>
      <c r="J3465" s="1" t="s">
        <v>1958</v>
      </c>
    </row>
    <row r="3466" spans="1:10" x14ac:dyDescent="0.25">
      <c r="A3466" s="1" t="s">
        <v>9503</v>
      </c>
      <c r="B3466" s="1" t="s">
        <v>1944</v>
      </c>
      <c r="C3466">
        <v>0.5914253321152888</v>
      </c>
      <c r="D3466">
        <v>0.78546828189189688</v>
      </c>
      <c r="E3466">
        <f>-LOG(GO_Biological_Process_2021_table[[#This Row],[Adjusted P-value]],10)</f>
        <v>0.10487134757810966</v>
      </c>
      <c r="F3466">
        <v>0</v>
      </c>
      <c r="G3466">
        <v>0</v>
      </c>
      <c r="H3466">
        <v>1.1870251315020457</v>
      </c>
      <c r="I3466">
        <v>0.62344914766452608</v>
      </c>
      <c r="J3466" s="1" t="s">
        <v>1617</v>
      </c>
    </row>
    <row r="3467" spans="1:10" x14ac:dyDescent="0.25">
      <c r="A3467" s="1" t="s">
        <v>9504</v>
      </c>
      <c r="B3467" s="1" t="s">
        <v>1944</v>
      </c>
      <c r="C3467">
        <v>0.5914253321152888</v>
      </c>
      <c r="D3467">
        <v>0.78546828189189688</v>
      </c>
      <c r="E3467">
        <f>-LOG(GO_Biological_Process_2021_table[[#This Row],[Adjusted P-value]],10)</f>
        <v>0.10487134757810966</v>
      </c>
      <c r="F3467">
        <v>0</v>
      </c>
      <c r="G3467">
        <v>0</v>
      </c>
      <c r="H3467">
        <v>1.1870251315020457</v>
      </c>
      <c r="I3467">
        <v>0.62344914766452608</v>
      </c>
      <c r="J3467" s="1" t="s">
        <v>1855</v>
      </c>
    </row>
    <row r="3468" spans="1:10" x14ac:dyDescent="0.25">
      <c r="A3468" s="1" t="s">
        <v>9505</v>
      </c>
      <c r="B3468" s="1" t="s">
        <v>1944</v>
      </c>
      <c r="C3468">
        <v>0.5914253321152888</v>
      </c>
      <c r="D3468">
        <v>0.78546828189189688</v>
      </c>
      <c r="E3468">
        <f>-LOG(GO_Biological_Process_2021_table[[#This Row],[Adjusted P-value]],10)</f>
        <v>0.10487134757810966</v>
      </c>
      <c r="F3468">
        <v>0</v>
      </c>
      <c r="G3468">
        <v>0</v>
      </c>
      <c r="H3468">
        <v>1.1870251315020457</v>
      </c>
      <c r="I3468">
        <v>0.62344914766452608</v>
      </c>
      <c r="J3468" s="1" t="s">
        <v>8848</v>
      </c>
    </row>
    <row r="3469" spans="1:10" x14ac:dyDescent="0.25">
      <c r="A3469" s="1" t="s">
        <v>9506</v>
      </c>
      <c r="B3469" s="1" t="s">
        <v>1944</v>
      </c>
      <c r="C3469">
        <v>0.5914253321152888</v>
      </c>
      <c r="D3469">
        <v>0.78546828189189688</v>
      </c>
      <c r="E3469">
        <f>-LOG(GO_Biological_Process_2021_table[[#This Row],[Adjusted P-value]],10)</f>
        <v>0.10487134757810966</v>
      </c>
      <c r="F3469">
        <v>0</v>
      </c>
      <c r="G3469">
        <v>0</v>
      </c>
      <c r="H3469">
        <v>1.1870251315020457</v>
      </c>
      <c r="I3469">
        <v>0.62344914766452608</v>
      </c>
      <c r="J3469" s="1" t="s">
        <v>9507</v>
      </c>
    </row>
    <row r="3470" spans="1:10" x14ac:dyDescent="0.25">
      <c r="A3470" s="1" t="s">
        <v>9508</v>
      </c>
      <c r="B3470" s="1" t="s">
        <v>1944</v>
      </c>
      <c r="C3470">
        <v>0.5914253321152888</v>
      </c>
      <c r="D3470">
        <v>0.78546828189189688</v>
      </c>
      <c r="E3470">
        <f>-LOG(GO_Biological_Process_2021_table[[#This Row],[Adjusted P-value]],10)</f>
        <v>0.10487134757810966</v>
      </c>
      <c r="F3470">
        <v>0</v>
      </c>
      <c r="G3470">
        <v>0</v>
      </c>
      <c r="H3470">
        <v>1.1870251315020457</v>
      </c>
      <c r="I3470">
        <v>0.62344914766452608</v>
      </c>
      <c r="J3470" s="1" t="s">
        <v>8085</v>
      </c>
    </row>
    <row r="3471" spans="1:10" x14ac:dyDescent="0.25">
      <c r="A3471" s="1" t="s">
        <v>9509</v>
      </c>
      <c r="B3471" s="1" t="s">
        <v>1944</v>
      </c>
      <c r="C3471">
        <v>0.5914253321152888</v>
      </c>
      <c r="D3471">
        <v>0.78546828189189688</v>
      </c>
      <c r="E3471">
        <f>-LOG(GO_Biological_Process_2021_table[[#This Row],[Adjusted P-value]],10)</f>
        <v>0.10487134757810966</v>
      </c>
      <c r="F3471">
        <v>0</v>
      </c>
      <c r="G3471">
        <v>0</v>
      </c>
      <c r="H3471">
        <v>1.1870251315020457</v>
      </c>
      <c r="I3471">
        <v>0.62344914766452608</v>
      </c>
      <c r="J3471" s="1" t="s">
        <v>1855</v>
      </c>
    </row>
    <row r="3472" spans="1:10" x14ac:dyDescent="0.25">
      <c r="A3472" s="1" t="s">
        <v>9510</v>
      </c>
      <c r="B3472" s="1" t="s">
        <v>1944</v>
      </c>
      <c r="C3472">
        <v>0.5914253321152888</v>
      </c>
      <c r="D3472">
        <v>0.78546828189189688</v>
      </c>
      <c r="E3472">
        <f>-LOG(GO_Biological_Process_2021_table[[#This Row],[Adjusted P-value]],10)</f>
        <v>0.10487134757810966</v>
      </c>
      <c r="F3472">
        <v>0</v>
      </c>
      <c r="G3472">
        <v>0</v>
      </c>
      <c r="H3472">
        <v>1.1870251315020457</v>
      </c>
      <c r="I3472">
        <v>0.62344914766452608</v>
      </c>
      <c r="J3472" s="1" t="s">
        <v>7533</v>
      </c>
    </row>
    <row r="3473" spans="1:10" x14ac:dyDescent="0.25">
      <c r="A3473" s="1" t="s">
        <v>9511</v>
      </c>
      <c r="B3473" s="1" t="s">
        <v>1944</v>
      </c>
      <c r="C3473">
        <v>0.5914253321152888</v>
      </c>
      <c r="D3473">
        <v>0.78546828189189688</v>
      </c>
      <c r="E3473">
        <f>-LOG(GO_Biological_Process_2021_table[[#This Row],[Adjusted P-value]],10)</f>
        <v>0.10487134757810966</v>
      </c>
      <c r="F3473">
        <v>0</v>
      </c>
      <c r="G3473">
        <v>0</v>
      </c>
      <c r="H3473">
        <v>1.1870251315020457</v>
      </c>
      <c r="I3473">
        <v>0.62344914766452608</v>
      </c>
      <c r="J3473" s="1" t="s">
        <v>7615</v>
      </c>
    </row>
    <row r="3474" spans="1:10" x14ac:dyDescent="0.25">
      <c r="A3474" s="1" t="s">
        <v>9512</v>
      </c>
      <c r="B3474" s="1" t="s">
        <v>1944</v>
      </c>
      <c r="C3474">
        <v>0.5914253321152888</v>
      </c>
      <c r="D3474">
        <v>0.78546828189189688</v>
      </c>
      <c r="E3474">
        <f>-LOG(GO_Biological_Process_2021_table[[#This Row],[Adjusted P-value]],10)</f>
        <v>0.10487134757810966</v>
      </c>
      <c r="F3474">
        <v>0</v>
      </c>
      <c r="G3474">
        <v>0</v>
      </c>
      <c r="H3474">
        <v>1.1870251315020457</v>
      </c>
      <c r="I3474">
        <v>0.62344914766452608</v>
      </c>
      <c r="J3474" s="1" t="s">
        <v>9513</v>
      </c>
    </row>
    <row r="3475" spans="1:10" x14ac:dyDescent="0.25">
      <c r="A3475" s="1" t="s">
        <v>9514</v>
      </c>
      <c r="B3475" s="1" t="s">
        <v>1944</v>
      </c>
      <c r="C3475">
        <v>0.5914253321152888</v>
      </c>
      <c r="D3475">
        <v>0.78546828189189688</v>
      </c>
      <c r="E3475">
        <f>-LOG(GO_Biological_Process_2021_table[[#This Row],[Adjusted P-value]],10)</f>
        <v>0.10487134757810966</v>
      </c>
      <c r="F3475">
        <v>0</v>
      </c>
      <c r="G3475">
        <v>0</v>
      </c>
      <c r="H3475">
        <v>1.1870251315020457</v>
      </c>
      <c r="I3475">
        <v>0.62344914766452608</v>
      </c>
      <c r="J3475" s="1" t="s">
        <v>9515</v>
      </c>
    </row>
    <row r="3476" spans="1:10" x14ac:dyDescent="0.25">
      <c r="A3476" s="1" t="s">
        <v>9516</v>
      </c>
      <c r="B3476" s="1" t="s">
        <v>1944</v>
      </c>
      <c r="C3476">
        <v>0.5914253321152888</v>
      </c>
      <c r="D3476">
        <v>0.78546828189189688</v>
      </c>
      <c r="E3476">
        <f>-LOG(GO_Biological_Process_2021_table[[#This Row],[Adjusted P-value]],10)</f>
        <v>0.10487134757810966</v>
      </c>
      <c r="F3476">
        <v>0</v>
      </c>
      <c r="G3476">
        <v>0</v>
      </c>
      <c r="H3476">
        <v>1.1870251315020457</v>
      </c>
      <c r="I3476">
        <v>0.62344914766452608</v>
      </c>
      <c r="J3476" s="1" t="s">
        <v>7552</v>
      </c>
    </row>
    <row r="3477" spans="1:10" x14ac:dyDescent="0.25">
      <c r="A3477" s="1" t="s">
        <v>9517</v>
      </c>
      <c r="B3477" s="1" t="s">
        <v>1944</v>
      </c>
      <c r="C3477">
        <v>0.5914253321152888</v>
      </c>
      <c r="D3477">
        <v>0.78546828189189688</v>
      </c>
      <c r="E3477">
        <f>-LOG(GO_Biological_Process_2021_table[[#This Row],[Adjusted P-value]],10)</f>
        <v>0.10487134757810966</v>
      </c>
      <c r="F3477">
        <v>0</v>
      </c>
      <c r="G3477">
        <v>0</v>
      </c>
      <c r="H3477">
        <v>1.1870251315020457</v>
      </c>
      <c r="I3477">
        <v>0.62344914766452608</v>
      </c>
      <c r="J3477" s="1" t="s">
        <v>1308</v>
      </c>
    </row>
    <row r="3478" spans="1:10" x14ac:dyDescent="0.25">
      <c r="A3478" s="1" t="s">
        <v>9518</v>
      </c>
      <c r="B3478" s="1" t="s">
        <v>1944</v>
      </c>
      <c r="C3478">
        <v>0.5914253321152888</v>
      </c>
      <c r="D3478">
        <v>0.78546828189189688</v>
      </c>
      <c r="E3478">
        <f>-LOG(GO_Biological_Process_2021_table[[#This Row],[Adjusted P-value]],10)</f>
        <v>0.10487134757810966</v>
      </c>
      <c r="F3478">
        <v>0</v>
      </c>
      <c r="G3478">
        <v>0</v>
      </c>
      <c r="H3478">
        <v>1.1870251315020457</v>
      </c>
      <c r="I3478">
        <v>0.62344914766452608</v>
      </c>
      <c r="J3478" s="1" t="s">
        <v>9266</v>
      </c>
    </row>
    <row r="3479" spans="1:10" x14ac:dyDescent="0.25">
      <c r="A3479" s="1" t="s">
        <v>9519</v>
      </c>
      <c r="B3479" s="1" t="s">
        <v>1944</v>
      </c>
      <c r="C3479">
        <v>0.5914253321152888</v>
      </c>
      <c r="D3479">
        <v>0.78546828189189688</v>
      </c>
      <c r="E3479">
        <f>-LOG(GO_Biological_Process_2021_table[[#This Row],[Adjusted P-value]],10)</f>
        <v>0.10487134757810966</v>
      </c>
      <c r="F3479">
        <v>0</v>
      </c>
      <c r="G3479">
        <v>0</v>
      </c>
      <c r="H3479">
        <v>1.1870251315020457</v>
      </c>
      <c r="I3479">
        <v>0.62344914766452608</v>
      </c>
      <c r="J3479" s="1" t="s">
        <v>8619</v>
      </c>
    </row>
    <row r="3480" spans="1:10" x14ac:dyDescent="0.25">
      <c r="A3480" s="1" t="s">
        <v>9520</v>
      </c>
      <c r="B3480" s="1" t="s">
        <v>1944</v>
      </c>
      <c r="C3480">
        <v>0.5914253321152888</v>
      </c>
      <c r="D3480">
        <v>0.78546828189189688</v>
      </c>
      <c r="E3480">
        <f>-LOG(GO_Biological_Process_2021_table[[#This Row],[Adjusted P-value]],10)</f>
        <v>0.10487134757810966</v>
      </c>
      <c r="F3480">
        <v>0</v>
      </c>
      <c r="G3480">
        <v>0</v>
      </c>
      <c r="H3480">
        <v>1.1870251315020457</v>
      </c>
      <c r="I3480">
        <v>0.62344914766452608</v>
      </c>
      <c r="J3480" s="1" t="s">
        <v>9521</v>
      </c>
    </row>
    <row r="3481" spans="1:10" x14ac:dyDescent="0.25">
      <c r="A3481" s="1" t="s">
        <v>9522</v>
      </c>
      <c r="B3481" s="1" t="s">
        <v>1944</v>
      </c>
      <c r="C3481">
        <v>0.5914253321152888</v>
      </c>
      <c r="D3481">
        <v>0.78546828189189688</v>
      </c>
      <c r="E3481">
        <f>-LOG(GO_Biological_Process_2021_table[[#This Row],[Adjusted P-value]],10)</f>
        <v>0.10487134757810966</v>
      </c>
      <c r="F3481">
        <v>0</v>
      </c>
      <c r="G3481">
        <v>0</v>
      </c>
      <c r="H3481">
        <v>1.1870251315020457</v>
      </c>
      <c r="I3481">
        <v>0.62344914766452608</v>
      </c>
      <c r="J3481" s="1" t="s">
        <v>1308</v>
      </c>
    </row>
    <row r="3482" spans="1:10" x14ac:dyDescent="0.25">
      <c r="A3482" s="1" t="s">
        <v>9523</v>
      </c>
      <c r="B3482" s="1" t="s">
        <v>1944</v>
      </c>
      <c r="C3482">
        <v>0.5914253321152888</v>
      </c>
      <c r="D3482">
        <v>0.78546828189189688</v>
      </c>
      <c r="E3482">
        <f>-LOG(GO_Biological_Process_2021_table[[#This Row],[Adjusted P-value]],10)</f>
        <v>0.10487134757810966</v>
      </c>
      <c r="F3482">
        <v>0</v>
      </c>
      <c r="G3482">
        <v>0</v>
      </c>
      <c r="H3482">
        <v>1.1870251315020457</v>
      </c>
      <c r="I3482">
        <v>0.62344914766452608</v>
      </c>
      <c r="J3482" s="1" t="s">
        <v>9524</v>
      </c>
    </row>
    <row r="3483" spans="1:10" x14ac:dyDescent="0.25">
      <c r="A3483" s="1" t="s">
        <v>9525</v>
      </c>
      <c r="B3483" s="1" t="s">
        <v>1944</v>
      </c>
      <c r="C3483">
        <v>0.5914253321152888</v>
      </c>
      <c r="D3483">
        <v>0.78546828189189688</v>
      </c>
      <c r="E3483">
        <f>-LOG(GO_Biological_Process_2021_table[[#This Row],[Adjusted P-value]],10)</f>
        <v>0.10487134757810966</v>
      </c>
      <c r="F3483">
        <v>0</v>
      </c>
      <c r="G3483">
        <v>0</v>
      </c>
      <c r="H3483">
        <v>1.1870251315020457</v>
      </c>
      <c r="I3483">
        <v>0.62344914766452608</v>
      </c>
      <c r="J3483" s="1" t="s">
        <v>8864</v>
      </c>
    </row>
    <row r="3484" spans="1:10" x14ac:dyDescent="0.25">
      <c r="A3484" s="1" t="s">
        <v>9526</v>
      </c>
      <c r="B3484" s="1" t="s">
        <v>1944</v>
      </c>
      <c r="C3484">
        <v>0.5914253321152888</v>
      </c>
      <c r="D3484">
        <v>0.78546828189189688</v>
      </c>
      <c r="E3484">
        <f>-LOG(GO_Biological_Process_2021_table[[#This Row],[Adjusted P-value]],10)</f>
        <v>0.10487134757810966</v>
      </c>
      <c r="F3484">
        <v>0</v>
      </c>
      <c r="G3484">
        <v>0</v>
      </c>
      <c r="H3484">
        <v>1.1870251315020457</v>
      </c>
      <c r="I3484">
        <v>0.62344914766452608</v>
      </c>
      <c r="J3484" s="1" t="s">
        <v>8073</v>
      </c>
    </row>
    <row r="3485" spans="1:10" x14ac:dyDescent="0.25">
      <c r="A3485" s="1" t="s">
        <v>9527</v>
      </c>
      <c r="B3485" s="1" t="s">
        <v>1944</v>
      </c>
      <c r="C3485">
        <v>0.5914253321152888</v>
      </c>
      <c r="D3485">
        <v>0.78546828189189688</v>
      </c>
      <c r="E3485">
        <f>-LOG(GO_Biological_Process_2021_table[[#This Row],[Adjusted P-value]],10)</f>
        <v>0.10487134757810966</v>
      </c>
      <c r="F3485">
        <v>0</v>
      </c>
      <c r="G3485">
        <v>0</v>
      </c>
      <c r="H3485">
        <v>1.1870251315020457</v>
      </c>
      <c r="I3485">
        <v>0.62344914766452608</v>
      </c>
      <c r="J3485" s="1" t="s">
        <v>8851</v>
      </c>
    </row>
    <row r="3486" spans="1:10" x14ac:dyDescent="0.25">
      <c r="A3486" s="1" t="s">
        <v>9528</v>
      </c>
      <c r="B3486" s="1" t="s">
        <v>1944</v>
      </c>
      <c r="C3486">
        <v>0.5914253321152888</v>
      </c>
      <c r="D3486">
        <v>0.78546828189189688</v>
      </c>
      <c r="E3486">
        <f>-LOG(GO_Biological_Process_2021_table[[#This Row],[Adjusted P-value]],10)</f>
        <v>0.10487134757810966</v>
      </c>
      <c r="F3486">
        <v>0</v>
      </c>
      <c r="G3486">
        <v>0</v>
      </c>
      <c r="H3486">
        <v>1.1870251315020457</v>
      </c>
      <c r="I3486">
        <v>0.62344914766452608</v>
      </c>
      <c r="J3486" s="1" t="s">
        <v>8924</v>
      </c>
    </row>
    <row r="3487" spans="1:10" x14ac:dyDescent="0.25">
      <c r="A3487" s="1" t="s">
        <v>9529</v>
      </c>
      <c r="B3487" s="1" t="s">
        <v>1944</v>
      </c>
      <c r="C3487">
        <v>0.5914253321152888</v>
      </c>
      <c r="D3487">
        <v>0.78546828189189688</v>
      </c>
      <c r="E3487">
        <f>-LOG(GO_Biological_Process_2021_table[[#This Row],[Adjusted P-value]],10)</f>
        <v>0.10487134757810966</v>
      </c>
      <c r="F3487">
        <v>0</v>
      </c>
      <c r="G3487">
        <v>0</v>
      </c>
      <c r="H3487">
        <v>1.1870251315020457</v>
      </c>
      <c r="I3487">
        <v>0.62344914766452608</v>
      </c>
      <c r="J3487" s="1" t="s">
        <v>2841</v>
      </c>
    </row>
    <row r="3488" spans="1:10" x14ac:dyDescent="0.25">
      <c r="A3488" s="1" t="s">
        <v>9530</v>
      </c>
      <c r="B3488" s="1" t="s">
        <v>1944</v>
      </c>
      <c r="C3488">
        <v>0.5914253321152888</v>
      </c>
      <c r="D3488">
        <v>0.78546828189189688</v>
      </c>
      <c r="E3488">
        <f>-LOG(GO_Biological_Process_2021_table[[#This Row],[Adjusted P-value]],10)</f>
        <v>0.10487134757810966</v>
      </c>
      <c r="F3488">
        <v>0</v>
      </c>
      <c r="G3488">
        <v>0</v>
      </c>
      <c r="H3488">
        <v>1.1870251315020457</v>
      </c>
      <c r="I3488">
        <v>0.62344914766452608</v>
      </c>
      <c r="J3488" s="1" t="s">
        <v>7456</v>
      </c>
    </row>
    <row r="3489" spans="1:10" x14ac:dyDescent="0.25">
      <c r="A3489" s="1" t="s">
        <v>9531</v>
      </c>
      <c r="B3489" s="1" t="s">
        <v>1944</v>
      </c>
      <c r="C3489">
        <v>0.5914253321152888</v>
      </c>
      <c r="D3489">
        <v>0.78546828189189688</v>
      </c>
      <c r="E3489">
        <f>-LOG(GO_Biological_Process_2021_table[[#This Row],[Adjusted P-value]],10)</f>
        <v>0.10487134757810966</v>
      </c>
      <c r="F3489">
        <v>0</v>
      </c>
      <c r="G3489">
        <v>0</v>
      </c>
      <c r="H3489">
        <v>1.1870251315020457</v>
      </c>
      <c r="I3489">
        <v>0.62344914766452608</v>
      </c>
      <c r="J3489" s="1" t="s">
        <v>7587</v>
      </c>
    </row>
    <row r="3490" spans="1:10" x14ac:dyDescent="0.25">
      <c r="A3490" s="1" t="s">
        <v>9532</v>
      </c>
      <c r="B3490" s="1" t="s">
        <v>1944</v>
      </c>
      <c r="C3490">
        <v>0.5914253321152888</v>
      </c>
      <c r="D3490">
        <v>0.78546828189189688</v>
      </c>
      <c r="E3490">
        <f>-LOG(GO_Biological_Process_2021_table[[#This Row],[Adjusted P-value]],10)</f>
        <v>0.10487134757810966</v>
      </c>
      <c r="F3490">
        <v>0</v>
      </c>
      <c r="G3490">
        <v>0</v>
      </c>
      <c r="H3490">
        <v>1.1870251315020457</v>
      </c>
      <c r="I3490">
        <v>0.62344914766452608</v>
      </c>
      <c r="J3490" s="1" t="s">
        <v>8864</v>
      </c>
    </row>
    <row r="3491" spans="1:10" x14ac:dyDescent="0.25">
      <c r="A3491" s="1" t="s">
        <v>9533</v>
      </c>
      <c r="B3491" s="1" t="s">
        <v>1944</v>
      </c>
      <c r="C3491">
        <v>0.5914253321152888</v>
      </c>
      <c r="D3491">
        <v>0.78546828189189688</v>
      </c>
      <c r="E3491">
        <f>-LOG(GO_Biological_Process_2021_table[[#This Row],[Adjusted P-value]],10)</f>
        <v>0.10487134757810966</v>
      </c>
      <c r="F3491">
        <v>0</v>
      </c>
      <c r="G3491">
        <v>0</v>
      </c>
      <c r="H3491">
        <v>1.1870251315020457</v>
      </c>
      <c r="I3491">
        <v>0.62344914766452608</v>
      </c>
      <c r="J3491" s="1" t="s">
        <v>7581</v>
      </c>
    </row>
    <row r="3492" spans="1:10" x14ac:dyDescent="0.25">
      <c r="A3492" s="1" t="s">
        <v>9534</v>
      </c>
      <c r="B3492" s="1" t="s">
        <v>1944</v>
      </c>
      <c r="C3492">
        <v>0.5914253321152888</v>
      </c>
      <c r="D3492">
        <v>0.78546828189189688</v>
      </c>
      <c r="E3492">
        <f>-LOG(GO_Biological_Process_2021_table[[#This Row],[Adjusted P-value]],10)</f>
        <v>0.10487134757810966</v>
      </c>
      <c r="F3492">
        <v>0</v>
      </c>
      <c r="G3492">
        <v>0</v>
      </c>
      <c r="H3492">
        <v>1.1870251315020457</v>
      </c>
      <c r="I3492">
        <v>0.62344914766452608</v>
      </c>
      <c r="J3492" s="1" t="s">
        <v>9535</v>
      </c>
    </row>
    <row r="3493" spans="1:10" x14ac:dyDescent="0.25">
      <c r="A3493" s="1" t="s">
        <v>9536</v>
      </c>
      <c r="B3493" s="1" t="s">
        <v>1944</v>
      </c>
      <c r="C3493">
        <v>0.5914253321152888</v>
      </c>
      <c r="D3493">
        <v>0.78546828189189688</v>
      </c>
      <c r="E3493">
        <f>-LOG(GO_Biological_Process_2021_table[[#This Row],[Adjusted P-value]],10)</f>
        <v>0.10487134757810966</v>
      </c>
      <c r="F3493">
        <v>0</v>
      </c>
      <c r="G3493">
        <v>0</v>
      </c>
      <c r="H3493">
        <v>1.1870251315020457</v>
      </c>
      <c r="I3493">
        <v>0.62344914766452608</v>
      </c>
      <c r="J3493" s="1" t="s">
        <v>9537</v>
      </c>
    </row>
    <row r="3494" spans="1:10" x14ac:dyDescent="0.25">
      <c r="A3494" s="1" t="s">
        <v>9538</v>
      </c>
      <c r="B3494" s="1" t="s">
        <v>1944</v>
      </c>
      <c r="C3494">
        <v>0.5914253321152888</v>
      </c>
      <c r="D3494">
        <v>0.78546828189189688</v>
      </c>
      <c r="E3494">
        <f>-LOG(GO_Biological_Process_2021_table[[#This Row],[Adjusted P-value]],10)</f>
        <v>0.10487134757810966</v>
      </c>
      <c r="F3494">
        <v>0</v>
      </c>
      <c r="G3494">
        <v>0</v>
      </c>
      <c r="H3494">
        <v>1.1870251315020457</v>
      </c>
      <c r="I3494">
        <v>0.62344914766452608</v>
      </c>
      <c r="J3494" s="1" t="s">
        <v>2529</v>
      </c>
    </row>
    <row r="3495" spans="1:10" x14ac:dyDescent="0.25">
      <c r="A3495" s="1" t="s">
        <v>9539</v>
      </c>
      <c r="B3495" s="1" t="s">
        <v>1944</v>
      </c>
      <c r="C3495">
        <v>0.5914253321152888</v>
      </c>
      <c r="D3495">
        <v>0.78546828189189688</v>
      </c>
      <c r="E3495">
        <f>-LOG(GO_Biological_Process_2021_table[[#This Row],[Adjusted P-value]],10)</f>
        <v>0.10487134757810966</v>
      </c>
      <c r="F3495">
        <v>0</v>
      </c>
      <c r="G3495">
        <v>0</v>
      </c>
      <c r="H3495">
        <v>1.1870251315020457</v>
      </c>
      <c r="I3495">
        <v>0.62344914766452608</v>
      </c>
      <c r="J3495" s="1" t="s">
        <v>8604</v>
      </c>
    </row>
    <row r="3496" spans="1:10" x14ac:dyDescent="0.25">
      <c r="A3496" s="1" t="s">
        <v>9540</v>
      </c>
      <c r="B3496" s="1" t="s">
        <v>1944</v>
      </c>
      <c r="C3496">
        <v>0.5914253321152888</v>
      </c>
      <c r="D3496">
        <v>0.78546828189189688</v>
      </c>
      <c r="E3496">
        <f>-LOG(GO_Biological_Process_2021_table[[#This Row],[Adjusted P-value]],10)</f>
        <v>0.10487134757810966</v>
      </c>
      <c r="F3496">
        <v>0</v>
      </c>
      <c r="G3496">
        <v>0</v>
      </c>
      <c r="H3496">
        <v>1.1870251315020457</v>
      </c>
      <c r="I3496">
        <v>0.62344914766452608</v>
      </c>
      <c r="J3496" s="1" t="s">
        <v>2042</v>
      </c>
    </row>
    <row r="3497" spans="1:10" x14ac:dyDescent="0.25">
      <c r="A3497" s="1" t="s">
        <v>9541</v>
      </c>
      <c r="B3497" s="1" t="s">
        <v>1944</v>
      </c>
      <c r="C3497">
        <v>0.5914253321152888</v>
      </c>
      <c r="D3497">
        <v>0.78546828189189688</v>
      </c>
      <c r="E3497">
        <f>-LOG(GO_Biological_Process_2021_table[[#This Row],[Adjusted P-value]],10)</f>
        <v>0.10487134757810966</v>
      </c>
      <c r="F3497">
        <v>0</v>
      </c>
      <c r="G3497">
        <v>0</v>
      </c>
      <c r="H3497">
        <v>1.1870251315020457</v>
      </c>
      <c r="I3497">
        <v>0.62344914766452608</v>
      </c>
      <c r="J3497" s="1" t="s">
        <v>9455</v>
      </c>
    </row>
    <row r="3498" spans="1:10" x14ac:dyDescent="0.25">
      <c r="A3498" s="1" t="s">
        <v>9542</v>
      </c>
      <c r="B3498" s="1" t="s">
        <v>1944</v>
      </c>
      <c r="C3498">
        <v>0.5914253321152888</v>
      </c>
      <c r="D3498">
        <v>0.78546828189189688</v>
      </c>
      <c r="E3498">
        <f>-LOG(GO_Biological_Process_2021_table[[#This Row],[Adjusted P-value]],10)</f>
        <v>0.10487134757810966</v>
      </c>
      <c r="F3498">
        <v>0</v>
      </c>
      <c r="G3498">
        <v>0</v>
      </c>
      <c r="H3498">
        <v>1.1870251315020457</v>
      </c>
      <c r="I3498">
        <v>0.62344914766452608</v>
      </c>
      <c r="J3498" s="1" t="s">
        <v>9543</v>
      </c>
    </row>
    <row r="3499" spans="1:10" x14ac:dyDescent="0.25">
      <c r="A3499" s="1" t="s">
        <v>9544</v>
      </c>
      <c r="B3499" s="1" t="s">
        <v>1944</v>
      </c>
      <c r="C3499">
        <v>0.5914253321152888</v>
      </c>
      <c r="D3499">
        <v>0.78546828189189688</v>
      </c>
      <c r="E3499">
        <f>-LOG(GO_Biological_Process_2021_table[[#This Row],[Adjusted P-value]],10)</f>
        <v>0.10487134757810966</v>
      </c>
      <c r="F3499">
        <v>0</v>
      </c>
      <c r="G3499">
        <v>0</v>
      </c>
      <c r="H3499">
        <v>1.1870251315020457</v>
      </c>
      <c r="I3499">
        <v>0.62344914766452608</v>
      </c>
      <c r="J3499" s="1" t="s">
        <v>7372</v>
      </c>
    </row>
    <row r="3500" spans="1:10" x14ac:dyDescent="0.25">
      <c r="A3500" s="1" t="s">
        <v>9545</v>
      </c>
      <c r="B3500" s="1" t="s">
        <v>1944</v>
      </c>
      <c r="C3500">
        <v>0.5914253321152888</v>
      </c>
      <c r="D3500">
        <v>0.78546828189189688</v>
      </c>
      <c r="E3500">
        <f>-LOG(GO_Biological_Process_2021_table[[#This Row],[Adjusted P-value]],10)</f>
        <v>0.10487134757810966</v>
      </c>
      <c r="F3500">
        <v>0</v>
      </c>
      <c r="G3500">
        <v>0</v>
      </c>
      <c r="H3500">
        <v>1.1870251315020457</v>
      </c>
      <c r="I3500">
        <v>0.62344914766452608</v>
      </c>
      <c r="J3500" s="1" t="s">
        <v>9546</v>
      </c>
    </row>
    <row r="3501" spans="1:10" x14ac:dyDescent="0.25">
      <c r="A3501" s="1" t="s">
        <v>9547</v>
      </c>
      <c r="B3501" s="1" t="s">
        <v>1975</v>
      </c>
      <c r="C3501">
        <v>0.59376915393345242</v>
      </c>
      <c r="D3501">
        <v>0.78835578809392948</v>
      </c>
      <c r="E3501">
        <f>-LOG(GO_Biological_Process_2021_table[[#This Row],[Adjusted P-value]],10)</f>
        <v>0.10327773944743658</v>
      </c>
      <c r="F3501">
        <v>0</v>
      </c>
      <c r="G3501">
        <v>0</v>
      </c>
      <c r="H3501">
        <v>0.96214310667894687</v>
      </c>
      <c r="I3501">
        <v>0.50153120408621354</v>
      </c>
      <c r="J3501" s="1" t="s">
        <v>9548</v>
      </c>
    </row>
    <row r="3502" spans="1:10" x14ac:dyDescent="0.25">
      <c r="A3502" s="1" t="s">
        <v>9549</v>
      </c>
      <c r="B3502" s="1" t="s">
        <v>9550</v>
      </c>
      <c r="C3502">
        <v>0.5971934822789845</v>
      </c>
      <c r="D3502">
        <v>0.79021104603988945</v>
      </c>
      <c r="E3502">
        <f>-LOG(GO_Biological_Process_2021_table[[#This Row],[Adjusted P-value]],10)</f>
        <v>0.10225690378562619</v>
      </c>
      <c r="F3502">
        <v>0</v>
      </c>
      <c r="G3502">
        <v>0</v>
      </c>
      <c r="H3502">
        <v>0.97104534809452847</v>
      </c>
      <c r="I3502">
        <v>0.50058759507134443</v>
      </c>
      <c r="J3502" s="1" t="s">
        <v>9551</v>
      </c>
    </row>
    <row r="3503" spans="1:10" x14ac:dyDescent="0.25">
      <c r="A3503" s="1" t="s">
        <v>9552</v>
      </c>
      <c r="B3503" s="1" t="s">
        <v>9550</v>
      </c>
      <c r="C3503">
        <v>0.5971934822789845</v>
      </c>
      <c r="D3503">
        <v>0.79021104603988945</v>
      </c>
      <c r="E3503">
        <f>-LOG(GO_Biological_Process_2021_table[[#This Row],[Adjusted P-value]],10)</f>
        <v>0.10225690378562619</v>
      </c>
      <c r="F3503">
        <v>0</v>
      </c>
      <c r="G3503">
        <v>0</v>
      </c>
      <c r="H3503">
        <v>0.97104534809452847</v>
      </c>
      <c r="I3503">
        <v>0.50058759507134443</v>
      </c>
      <c r="J3503" s="1" t="s">
        <v>9553</v>
      </c>
    </row>
    <row r="3504" spans="1:10" x14ac:dyDescent="0.25">
      <c r="A3504" s="1" t="s">
        <v>9554</v>
      </c>
      <c r="B3504" s="1" t="s">
        <v>9550</v>
      </c>
      <c r="C3504">
        <v>0.5971934822789845</v>
      </c>
      <c r="D3504">
        <v>0.79021104603988945</v>
      </c>
      <c r="E3504">
        <f>-LOG(GO_Biological_Process_2021_table[[#This Row],[Adjusted P-value]],10)</f>
        <v>0.10225690378562619</v>
      </c>
      <c r="F3504">
        <v>0</v>
      </c>
      <c r="G3504">
        <v>0</v>
      </c>
      <c r="H3504">
        <v>0.97104534809452847</v>
      </c>
      <c r="I3504">
        <v>0.50058759507134443</v>
      </c>
      <c r="J3504" s="1" t="s">
        <v>9555</v>
      </c>
    </row>
    <row r="3505" spans="1:10" x14ac:dyDescent="0.25">
      <c r="A3505" s="1" t="s">
        <v>9556</v>
      </c>
      <c r="B3505" s="1" t="s">
        <v>9550</v>
      </c>
      <c r="C3505">
        <v>0.5971934822789845</v>
      </c>
      <c r="D3505">
        <v>0.79021104603988945</v>
      </c>
      <c r="E3505">
        <f>-LOG(GO_Biological_Process_2021_table[[#This Row],[Adjusted P-value]],10)</f>
        <v>0.10225690378562619</v>
      </c>
      <c r="F3505">
        <v>0</v>
      </c>
      <c r="G3505">
        <v>0</v>
      </c>
      <c r="H3505">
        <v>0.97104534809452847</v>
      </c>
      <c r="I3505">
        <v>0.50058759507134443</v>
      </c>
      <c r="J3505" s="1" t="s">
        <v>9557</v>
      </c>
    </row>
    <row r="3506" spans="1:10" x14ac:dyDescent="0.25">
      <c r="A3506" s="1" t="s">
        <v>9558</v>
      </c>
      <c r="B3506" s="1" t="s">
        <v>9550</v>
      </c>
      <c r="C3506">
        <v>0.5971934822789845</v>
      </c>
      <c r="D3506">
        <v>0.79021104603988945</v>
      </c>
      <c r="E3506">
        <f>-LOG(GO_Biological_Process_2021_table[[#This Row],[Adjusted P-value]],10)</f>
        <v>0.10225690378562619</v>
      </c>
      <c r="F3506">
        <v>0</v>
      </c>
      <c r="G3506">
        <v>0</v>
      </c>
      <c r="H3506">
        <v>0.97104534809452847</v>
      </c>
      <c r="I3506">
        <v>0.50058759507134443</v>
      </c>
      <c r="J3506" s="1" t="s">
        <v>9559</v>
      </c>
    </row>
    <row r="3507" spans="1:10" x14ac:dyDescent="0.25">
      <c r="A3507" s="1" t="s">
        <v>9560</v>
      </c>
      <c r="B3507" s="1" t="s">
        <v>9550</v>
      </c>
      <c r="C3507">
        <v>0.5971934822789845</v>
      </c>
      <c r="D3507">
        <v>0.79021104603988945</v>
      </c>
      <c r="E3507">
        <f>-LOG(GO_Biological_Process_2021_table[[#This Row],[Adjusted P-value]],10)</f>
        <v>0.10225690378562619</v>
      </c>
      <c r="F3507">
        <v>0</v>
      </c>
      <c r="G3507">
        <v>0</v>
      </c>
      <c r="H3507">
        <v>0.97104534809452847</v>
      </c>
      <c r="I3507">
        <v>0.50058759507134443</v>
      </c>
      <c r="J3507" s="1" t="s">
        <v>6109</v>
      </c>
    </row>
    <row r="3508" spans="1:10" x14ac:dyDescent="0.25">
      <c r="A3508" s="1" t="s">
        <v>9561</v>
      </c>
      <c r="B3508" s="1" t="s">
        <v>9550</v>
      </c>
      <c r="C3508">
        <v>0.5971934822789845</v>
      </c>
      <c r="D3508">
        <v>0.79021104603988945</v>
      </c>
      <c r="E3508">
        <f>-LOG(GO_Biological_Process_2021_table[[#This Row],[Adjusted P-value]],10)</f>
        <v>0.10225690378562619</v>
      </c>
      <c r="F3508">
        <v>0</v>
      </c>
      <c r="G3508">
        <v>0</v>
      </c>
      <c r="H3508">
        <v>0.97104534809452847</v>
      </c>
      <c r="I3508">
        <v>0.50058759507134443</v>
      </c>
      <c r="J3508" s="1" t="s">
        <v>9562</v>
      </c>
    </row>
    <row r="3509" spans="1:10" x14ac:dyDescent="0.25">
      <c r="A3509" s="1" t="s">
        <v>9563</v>
      </c>
      <c r="B3509" s="1" t="s">
        <v>1978</v>
      </c>
      <c r="C3509">
        <v>0.59754715209472165</v>
      </c>
      <c r="D3509">
        <v>0.79021104603988945</v>
      </c>
      <c r="E3509">
        <f>-LOG(GO_Biological_Process_2021_table[[#This Row],[Adjusted P-value]],10)</f>
        <v>0.10225690378562619</v>
      </c>
      <c r="F3509">
        <v>0</v>
      </c>
      <c r="G3509">
        <v>0</v>
      </c>
      <c r="H3509">
        <v>1.0173767752715122</v>
      </c>
      <c r="I3509">
        <v>0.52386976796300089</v>
      </c>
      <c r="J3509" s="1" t="s">
        <v>8751</v>
      </c>
    </row>
    <row r="3510" spans="1:10" x14ac:dyDescent="0.25">
      <c r="A3510" s="1" t="s">
        <v>9564</v>
      </c>
      <c r="B3510" s="1" t="s">
        <v>1978</v>
      </c>
      <c r="C3510">
        <v>0.59754715209472165</v>
      </c>
      <c r="D3510">
        <v>0.79021104603988945</v>
      </c>
      <c r="E3510">
        <f>-LOG(GO_Biological_Process_2021_table[[#This Row],[Adjusted P-value]],10)</f>
        <v>0.10225690378562619</v>
      </c>
      <c r="F3510">
        <v>0</v>
      </c>
      <c r="G3510">
        <v>0</v>
      </c>
      <c r="H3510">
        <v>1.0173767752715122</v>
      </c>
      <c r="I3510">
        <v>0.52386976796300089</v>
      </c>
      <c r="J3510" s="1" t="s">
        <v>9565</v>
      </c>
    </row>
    <row r="3511" spans="1:10" x14ac:dyDescent="0.25">
      <c r="A3511" s="1" t="s">
        <v>9566</v>
      </c>
      <c r="B3511" s="1" t="s">
        <v>1978</v>
      </c>
      <c r="C3511">
        <v>0.59754715209472165</v>
      </c>
      <c r="D3511">
        <v>0.79021104603988945</v>
      </c>
      <c r="E3511">
        <f>-LOG(GO_Biological_Process_2021_table[[#This Row],[Adjusted P-value]],10)</f>
        <v>0.10225690378562619</v>
      </c>
      <c r="F3511">
        <v>0</v>
      </c>
      <c r="G3511">
        <v>0</v>
      </c>
      <c r="H3511">
        <v>1.0173767752715122</v>
      </c>
      <c r="I3511">
        <v>0.52386976796300089</v>
      </c>
      <c r="J3511" s="1" t="s">
        <v>9022</v>
      </c>
    </row>
    <row r="3512" spans="1:10" x14ac:dyDescent="0.25">
      <c r="A3512" s="1" t="s">
        <v>9567</v>
      </c>
      <c r="B3512" s="1" t="s">
        <v>1978</v>
      </c>
      <c r="C3512">
        <v>0.59754715209472165</v>
      </c>
      <c r="D3512">
        <v>0.79021104603988945</v>
      </c>
      <c r="E3512">
        <f>-LOG(GO_Biological_Process_2021_table[[#This Row],[Adjusted P-value]],10)</f>
        <v>0.10225690378562619</v>
      </c>
      <c r="F3512">
        <v>0</v>
      </c>
      <c r="G3512">
        <v>0</v>
      </c>
      <c r="H3512">
        <v>1.0173767752715122</v>
      </c>
      <c r="I3512">
        <v>0.52386976796300089</v>
      </c>
      <c r="J3512" s="1" t="s">
        <v>1521</v>
      </c>
    </row>
    <row r="3513" spans="1:10" x14ac:dyDescent="0.25">
      <c r="A3513" s="1" t="s">
        <v>9568</v>
      </c>
      <c r="B3513" s="1" t="s">
        <v>1978</v>
      </c>
      <c r="C3513">
        <v>0.59754715209472165</v>
      </c>
      <c r="D3513">
        <v>0.79021104603988945</v>
      </c>
      <c r="E3513">
        <f>-LOG(GO_Biological_Process_2021_table[[#This Row],[Adjusted P-value]],10)</f>
        <v>0.10225690378562619</v>
      </c>
      <c r="F3513">
        <v>0</v>
      </c>
      <c r="G3513">
        <v>0</v>
      </c>
      <c r="H3513">
        <v>1.0173767752715122</v>
      </c>
      <c r="I3513">
        <v>0.52386976796300089</v>
      </c>
      <c r="J3513" s="1" t="s">
        <v>9026</v>
      </c>
    </row>
    <row r="3514" spans="1:10" x14ac:dyDescent="0.25">
      <c r="A3514" s="1" t="s">
        <v>9569</v>
      </c>
      <c r="B3514" s="1" t="s">
        <v>1978</v>
      </c>
      <c r="C3514">
        <v>0.59754715209472165</v>
      </c>
      <c r="D3514">
        <v>0.79021104603988945</v>
      </c>
      <c r="E3514">
        <f>-LOG(GO_Biological_Process_2021_table[[#This Row],[Adjusted P-value]],10)</f>
        <v>0.10225690378562619</v>
      </c>
      <c r="F3514">
        <v>0</v>
      </c>
      <c r="G3514">
        <v>0</v>
      </c>
      <c r="H3514">
        <v>1.0173767752715122</v>
      </c>
      <c r="I3514">
        <v>0.52386976796300089</v>
      </c>
      <c r="J3514" s="1" t="s">
        <v>9570</v>
      </c>
    </row>
    <row r="3515" spans="1:10" x14ac:dyDescent="0.25">
      <c r="A3515" s="1" t="s">
        <v>9571</v>
      </c>
      <c r="B3515" s="1" t="s">
        <v>1978</v>
      </c>
      <c r="C3515">
        <v>0.59754715209472165</v>
      </c>
      <c r="D3515">
        <v>0.79021104603988945</v>
      </c>
      <c r="E3515">
        <f>-LOG(GO_Biological_Process_2021_table[[#This Row],[Adjusted P-value]],10)</f>
        <v>0.10225690378562619</v>
      </c>
      <c r="F3515">
        <v>0</v>
      </c>
      <c r="G3515">
        <v>0</v>
      </c>
      <c r="H3515">
        <v>1.0173767752715122</v>
      </c>
      <c r="I3515">
        <v>0.52386976796300089</v>
      </c>
      <c r="J3515" s="1" t="s">
        <v>9572</v>
      </c>
    </row>
    <row r="3516" spans="1:10" x14ac:dyDescent="0.25">
      <c r="A3516" s="1" t="s">
        <v>9573</v>
      </c>
      <c r="B3516" s="1" t="s">
        <v>1989</v>
      </c>
      <c r="C3516">
        <v>0.59912266090593014</v>
      </c>
      <c r="D3516">
        <v>0.79206913377805332</v>
      </c>
      <c r="E3516">
        <f>-LOG(GO_Biological_Process_2021_table[[#This Row],[Adjusted P-value]],10)</f>
        <v>0.10123691044588484</v>
      </c>
      <c r="F3516">
        <v>0</v>
      </c>
      <c r="G3516">
        <v>0</v>
      </c>
      <c r="H3516">
        <v>0.95849311978344232</v>
      </c>
      <c r="I3516">
        <v>0.49102541061864413</v>
      </c>
      <c r="J3516" s="1" t="s">
        <v>9574</v>
      </c>
    </row>
    <row r="3517" spans="1:10" x14ac:dyDescent="0.25">
      <c r="A3517" s="1" t="s">
        <v>9575</v>
      </c>
      <c r="B3517" s="1" t="s">
        <v>1992</v>
      </c>
      <c r="C3517">
        <v>0.60237549459133066</v>
      </c>
      <c r="D3517">
        <v>0.79591666857148524</v>
      </c>
      <c r="E3517">
        <f>-LOG(GO_Biological_Process_2021_table[[#This Row],[Adjusted P-value]],10)</f>
        <v>9.91323999432977E-2</v>
      </c>
      <c r="F3517">
        <v>0</v>
      </c>
      <c r="G3517">
        <v>0</v>
      </c>
      <c r="H3517">
        <v>0.95646620356599188</v>
      </c>
      <c r="I3517">
        <v>0.48480812110144039</v>
      </c>
      <c r="J3517" s="1" t="s">
        <v>9576</v>
      </c>
    </row>
    <row r="3518" spans="1:10" x14ac:dyDescent="0.25">
      <c r="A3518" s="1" t="s">
        <v>9577</v>
      </c>
      <c r="B3518" s="1" t="s">
        <v>1992</v>
      </c>
      <c r="C3518">
        <v>0.60237549459133066</v>
      </c>
      <c r="D3518">
        <v>0.79591666857148524</v>
      </c>
      <c r="E3518">
        <f>-LOG(GO_Biological_Process_2021_table[[#This Row],[Adjusted P-value]],10)</f>
        <v>9.91323999432977E-2</v>
      </c>
      <c r="F3518">
        <v>0</v>
      </c>
      <c r="G3518">
        <v>0</v>
      </c>
      <c r="H3518">
        <v>0.95646620356599188</v>
      </c>
      <c r="I3518">
        <v>0.48480812110144039</v>
      </c>
      <c r="J3518" s="1" t="s">
        <v>9578</v>
      </c>
    </row>
    <row r="3519" spans="1:10" x14ac:dyDescent="0.25">
      <c r="A3519" s="1" t="s">
        <v>9579</v>
      </c>
      <c r="B3519" s="1" t="s">
        <v>1995</v>
      </c>
      <c r="C3519">
        <v>0.60561265368757411</v>
      </c>
      <c r="D3519">
        <v>0.79747293898729299</v>
      </c>
      <c r="E3519">
        <f>-LOG(GO_Biological_Process_2021_table[[#This Row],[Adjusted P-value]],10)</f>
        <v>9.8284045133341394E-2</v>
      </c>
      <c r="F3519">
        <v>0</v>
      </c>
      <c r="G3519">
        <v>0</v>
      </c>
      <c r="H3519">
        <v>0.97106229054736959</v>
      </c>
      <c r="I3519">
        <v>0.487001996441214</v>
      </c>
      <c r="J3519" s="1" t="s">
        <v>9580</v>
      </c>
    </row>
    <row r="3520" spans="1:10" x14ac:dyDescent="0.25">
      <c r="A3520" s="1" t="s">
        <v>9581</v>
      </c>
      <c r="B3520" s="1" t="s">
        <v>1995</v>
      </c>
      <c r="C3520">
        <v>0.60561265368757411</v>
      </c>
      <c r="D3520">
        <v>0.79747293898729299</v>
      </c>
      <c r="E3520">
        <f>-LOG(GO_Biological_Process_2021_table[[#This Row],[Adjusted P-value]],10)</f>
        <v>9.8284045133341394E-2</v>
      </c>
      <c r="F3520">
        <v>0</v>
      </c>
      <c r="G3520">
        <v>0</v>
      </c>
      <c r="H3520">
        <v>0.97106229054736959</v>
      </c>
      <c r="I3520">
        <v>0.487001996441214</v>
      </c>
      <c r="J3520" s="1" t="s">
        <v>9582</v>
      </c>
    </row>
    <row r="3521" spans="1:10" x14ac:dyDescent="0.25">
      <c r="A3521" s="1" t="s">
        <v>9583</v>
      </c>
      <c r="B3521" s="1" t="s">
        <v>1995</v>
      </c>
      <c r="C3521">
        <v>0.60561265368757411</v>
      </c>
      <c r="D3521">
        <v>0.79747293898729299</v>
      </c>
      <c r="E3521">
        <f>-LOG(GO_Biological_Process_2021_table[[#This Row],[Adjusted P-value]],10)</f>
        <v>9.8284045133341394E-2</v>
      </c>
      <c r="F3521">
        <v>0</v>
      </c>
      <c r="G3521">
        <v>0</v>
      </c>
      <c r="H3521">
        <v>0.97106229054736959</v>
      </c>
      <c r="I3521">
        <v>0.487001996441214</v>
      </c>
      <c r="J3521" s="1" t="s">
        <v>9584</v>
      </c>
    </row>
    <row r="3522" spans="1:10" x14ac:dyDescent="0.25">
      <c r="A3522" s="1" t="s">
        <v>9585</v>
      </c>
      <c r="B3522" s="1" t="s">
        <v>1995</v>
      </c>
      <c r="C3522">
        <v>0.60561265368757411</v>
      </c>
      <c r="D3522">
        <v>0.79747293898729299</v>
      </c>
      <c r="E3522">
        <f>-LOG(GO_Biological_Process_2021_table[[#This Row],[Adjusted P-value]],10)</f>
        <v>9.8284045133341394E-2</v>
      </c>
      <c r="F3522">
        <v>0</v>
      </c>
      <c r="G3522">
        <v>0</v>
      </c>
      <c r="H3522">
        <v>0.97106229054736959</v>
      </c>
      <c r="I3522">
        <v>0.487001996441214</v>
      </c>
      <c r="J3522" s="1" t="s">
        <v>9586</v>
      </c>
    </row>
    <row r="3523" spans="1:10" x14ac:dyDescent="0.25">
      <c r="A3523" s="1" t="s">
        <v>9587</v>
      </c>
      <c r="B3523" s="1" t="s">
        <v>1995</v>
      </c>
      <c r="C3523">
        <v>0.60561265368757411</v>
      </c>
      <c r="D3523">
        <v>0.79747293898729299</v>
      </c>
      <c r="E3523">
        <f>-LOG(GO_Biological_Process_2021_table[[#This Row],[Adjusted P-value]],10)</f>
        <v>9.8284045133341394E-2</v>
      </c>
      <c r="F3523">
        <v>0</v>
      </c>
      <c r="G3523">
        <v>0</v>
      </c>
      <c r="H3523">
        <v>0.97106229054736959</v>
      </c>
      <c r="I3523">
        <v>0.487001996441214</v>
      </c>
      <c r="J3523" s="1" t="s">
        <v>9588</v>
      </c>
    </row>
    <row r="3524" spans="1:10" x14ac:dyDescent="0.25">
      <c r="A3524" s="1" t="s">
        <v>9589</v>
      </c>
      <c r="B3524" s="1" t="s">
        <v>1995</v>
      </c>
      <c r="C3524">
        <v>0.60561265368757411</v>
      </c>
      <c r="D3524">
        <v>0.79747293898729299</v>
      </c>
      <c r="E3524">
        <f>-LOG(GO_Biological_Process_2021_table[[#This Row],[Adjusted P-value]],10)</f>
        <v>9.8284045133341394E-2</v>
      </c>
      <c r="F3524">
        <v>0</v>
      </c>
      <c r="G3524">
        <v>0</v>
      </c>
      <c r="H3524">
        <v>0.97106229054736959</v>
      </c>
      <c r="I3524">
        <v>0.487001996441214</v>
      </c>
      <c r="J3524" s="1" t="s">
        <v>9590</v>
      </c>
    </row>
    <row r="3525" spans="1:10" x14ac:dyDescent="0.25">
      <c r="A3525" s="1" t="s">
        <v>9591</v>
      </c>
      <c r="B3525" s="1" t="s">
        <v>1995</v>
      </c>
      <c r="C3525">
        <v>0.60561265368757411</v>
      </c>
      <c r="D3525">
        <v>0.79747293898729299</v>
      </c>
      <c r="E3525">
        <f>-LOG(GO_Biological_Process_2021_table[[#This Row],[Adjusted P-value]],10)</f>
        <v>9.8284045133341394E-2</v>
      </c>
      <c r="F3525">
        <v>0</v>
      </c>
      <c r="G3525">
        <v>0</v>
      </c>
      <c r="H3525">
        <v>0.97106229054736959</v>
      </c>
      <c r="I3525">
        <v>0.487001996441214</v>
      </c>
      <c r="J3525" s="1" t="s">
        <v>9592</v>
      </c>
    </row>
    <row r="3526" spans="1:10" x14ac:dyDescent="0.25">
      <c r="A3526" s="1" t="s">
        <v>9593</v>
      </c>
      <c r="B3526" s="1" t="s">
        <v>1995</v>
      </c>
      <c r="C3526">
        <v>0.60561265368757411</v>
      </c>
      <c r="D3526">
        <v>0.79747293898729299</v>
      </c>
      <c r="E3526">
        <f>-LOG(GO_Biological_Process_2021_table[[#This Row],[Adjusted P-value]],10)</f>
        <v>9.8284045133341394E-2</v>
      </c>
      <c r="F3526">
        <v>0</v>
      </c>
      <c r="G3526">
        <v>0</v>
      </c>
      <c r="H3526">
        <v>0.97106229054736959</v>
      </c>
      <c r="I3526">
        <v>0.487001996441214</v>
      </c>
      <c r="J3526" s="1" t="s">
        <v>9102</v>
      </c>
    </row>
    <row r="3527" spans="1:10" x14ac:dyDescent="0.25">
      <c r="A3527" s="1" t="s">
        <v>9594</v>
      </c>
      <c r="B3527" s="1" t="s">
        <v>1995</v>
      </c>
      <c r="C3527">
        <v>0.60561265368757411</v>
      </c>
      <c r="D3527">
        <v>0.79747293898729299</v>
      </c>
      <c r="E3527">
        <f>-LOG(GO_Biological_Process_2021_table[[#This Row],[Adjusted P-value]],10)</f>
        <v>9.8284045133341394E-2</v>
      </c>
      <c r="F3527">
        <v>0</v>
      </c>
      <c r="G3527">
        <v>0</v>
      </c>
      <c r="H3527">
        <v>0.97106229054736959</v>
      </c>
      <c r="I3527">
        <v>0.487001996441214</v>
      </c>
      <c r="J3527" s="1" t="s">
        <v>9595</v>
      </c>
    </row>
    <row r="3528" spans="1:10" x14ac:dyDescent="0.25">
      <c r="A3528" s="1" t="s">
        <v>9596</v>
      </c>
      <c r="B3528" s="1" t="s">
        <v>1995</v>
      </c>
      <c r="C3528">
        <v>0.60561265368757411</v>
      </c>
      <c r="D3528">
        <v>0.79747293898729299</v>
      </c>
      <c r="E3528">
        <f>-LOG(GO_Biological_Process_2021_table[[#This Row],[Adjusted P-value]],10)</f>
        <v>9.8284045133341394E-2</v>
      </c>
      <c r="F3528">
        <v>0</v>
      </c>
      <c r="G3528">
        <v>0</v>
      </c>
      <c r="H3528">
        <v>0.97106229054736959</v>
      </c>
      <c r="I3528">
        <v>0.487001996441214</v>
      </c>
      <c r="J3528" s="1" t="s">
        <v>9597</v>
      </c>
    </row>
    <row r="3529" spans="1:10" x14ac:dyDescent="0.25">
      <c r="A3529" s="1" t="s">
        <v>9598</v>
      </c>
      <c r="B3529" s="1" t="s">
        <v>1995</v>
      </c>
      <c r="C3529">
        <v>0.60561265368757411</v>
      </c>
      <c r="D3529">
        <v>0.79747293898729299</v>
      </c>
      <c r="E3529">
        <f>-LOG(GO_Biological_Process_2021_table[[#This Row],[Adjusted P-value]],10)</f>
        <v>9.8284045133341394E-2</v>
      </c>
      <c r="F3529">
        <v>0</v>
      </c>
      <c r="G3529">
        <v>0</v>
      </c>
      <c r="H3529">
        <v>0.97106229054736959</v>
      </c>
      <c r="I3529">
        <v>0.487001996441214</v>
      </c>
      <c r="J3529" s="1" t="s">
        <v>8375</v>
      </c>
    </row>
    <row r="3530" spans="1:10" x14ac:dyDescent="0.25">
      <c r="A3530" s="1" t="s">
        <v>9599</v>
      </c>
      <c r="B3530" s="1" t="s">
        <v>1995</v>
      </c>
      <c r="C3530">
        <v>0.60561265368757411</v>
      </c>
      <c r="D3530">
        <v>0.79747293898729299</v>
      </c>
      <c r="E3530">
        <f>-LOG(GO_Biological_Process_2021_table[[#This Row],[Adjusted P-value]],10)</f>
        <v>9.8284045133341394E-2</v>
      </c>
      <c r="F3530">
        <v>0</v>
      </c>
      <c r="G3530">
        <v>0</v>
      </c>
      <c r="H3530">
        <v>0.97106229054736959</v>
      </c>
      <c r="I3530">
        <v>0.487001996441214</v>
      </c>
      <c r="J3530" s="1" t="s">
        <v>9600</v>
      </c>
    </row>
    <row r="3531" spans="1:10" x14ac:dyDescent="0.25">
      <c r="A3531" s="1" t="s">
        <v>9601</v>
      </c>
      <c r="B3531" s="1" t="s">
        <v>9602</v>
      </c>
      <c r="C3531">
        <v>0.60697985138284027</v>
      </c>
      <c r="D3531">
        <v>0.79774143084224702</v>
      </c>
      <c r="E3531">
        <f>-LOG(GO_Biological_Process_2021_table[[#This Row],[Adjusted P-value]],10)</f>
        <v>9.8137852202348622E-2</v>
      </c>
      <c r="F3531">
        <v>0</v>
      </c>
      <c r="G3531">
        <v>0</v>
      </c>
      <c r="H3531">
        <v>0.95363628755544394</v>
      </c>
      <c r="I3531">
        <v>0.47611214989893019</v>
      </c>
      <c r="J3531" s="1" t="s">
        <v>9603</v>
      </c>
    </row>
    <row r="3532" spans="1:10" x14ac:dyDescent="0.25">
      <c r="A3532" s="1" t="s">
        <v>9604</v>
      </c>
      <c r="B3532" s="1" t="s">
        <v>9602</v>
      </c>
      <c r="C3532">
        <v>0.60697985138284027</v>
      </c>
      <c r="D3532">
        <v>0.79774143084224702</v>
      </c>
      <c r="E3532">
        <f>-LOG(GO_Biological_Process_2021_table[[#This Row],[Adjusted P-value]],10)</f>
        <v>9.8137852202348622E-2</v>
      </c>
      <c r="F3532">
        <v>0</v>
      </c>
      <c r="G3532">
        <v>0</v>
      </c>
      <c r="H3532">
        <v>0.95363628755544394</v>
      </c>
      <c r="I3532">
        <v>0.47611214989893019</v>
      </c>
      <c r="J3532" s="1" t="s">
        <v>9605</v>
      </c>
    </row>
    <row r="3533" spans="1:10" x14ac:dyDescent="0.25">
      <c r="A3533" s="1" t="s">
        <v>9606</v>
      </c>
      <c r="B3533" s="1" t="s">
        <v>9607</v>
      </c>
      <c r="C3533">
        <v>0.60856595084335741</v>
      </c>
      <c r="D3533">
        <v>0.79774143084224702</v>
      </c>
      <c r="E3533">
        <f>-LOG(GO_Biological_Process_2021_table[[#This Row],[Adjusted P-value]],10)</f>
        <v>9.8137852202348622E-2</v>
      </c>
      <c r="F3533">
        <v>0</v>
      </c>
      <c r="G3533">
        <v>0</v>
      </c>
      <c r="H3533">
        <v>0.94929577464788728</v>
      </c>
      <c r="I3533">
        <v>0.4714677367734274</v>
      </c>
      <c r="J3533" s="1" t="s">
        <v>9608</v>
      </c>
    </row>
    <row r="3534" spans="1:10" x14ac:dyDescent="0.25">
      <c r="A3534" s="1" t="s">
        <v>9609</v>
      </c>
      <c r="B3534" s="1" t="s">
        <v>9607</v>
      </c>
      <c r="C3534">
        <v>0.60856595084335741</v>
      </c>
      <c r="D3534">
        <v>0.79774143084224702</v>
      </c>
      <c r="E3534">
        <f>-LOG(GO_Biological_Process_2021_table[[#This Row],[Adjusted P-value]],10)</f>
        <v>9.8137852202348622E-2</v>
      </c>
      <c r="F3534">
        <v>0</v>
      </c>
      <c r="G3534">
        <v>0</v>
      </c>
      <c r="H3534">
        <v>0.94929577464788728</v>
      </c>
      <c r="I3534">
        <v>0.4714677367734274</v>
      </c>
      <c r="J3534" s="1" t="s">
        <v>9610</v>
      </c>
    </row>
    <row r="3535" spans="1:10" x14ac:dyDescent="0.25">
      <c r="A3535" s="1" t="s">
        <v>9611</v>
      </c>
      <c r="B3535" s="1" t="s">
        <v>9612</v>
      </c>
      <c r="C3535">
        <v>0.61035921994984965</v>
      </c>
      <c r="D3535">
        <v>0.79774143084224702</v>
      </c>
      <c r="E3535">
        <f>-LOG(GO_Biological_Process_2021_table[[#This Row],[Adjusted P-value]],10)</f>
        <v>9.8137852202348622E-2</v>
      </c>
      <c r="F3535">
        <v>0</v>
      </c>
      <c r="G3535">
        <v>0</v>
      </c>
      <c r="H3535">
        <v>0.95078490973739593</v>
      </c>
      <c r="I3535">
        <v>0.46940974538761859</v>
      </c>
      <c r="J3535" s="1" t="s">
        <v>9613</v>
      </c>
    </row>
    <row r="3536" spans="1:10" x14ac:dyDescent="0.25">
      <c r="A3536" s="1" t="s">
        <v>9614</v>
      </c>
      <c r="B3536" s="1" t="s">
        <v>2004</v>
      </c>
      <c r="C3536">
        <v>0.61376928868295966</v>
      </c>
      <c r="D3536">
        <v>0.79774143084224702</v>
      </c>
      <c r="E3536">
        <f>-LOG(GO_Biological_Process_2021_table[[#This Row],[Adjusted P-value]],10)</f>
        <v>9.8137852202348622E-2</v>
      </c>
      <c r="F3536">
        <v>0</v>
      </c>
      <c r="G3536">
        <v>0</v>
      </c>
      <c r="H3536">
        <v>0.9494145199063232</v>
      </c>
      <c r="I3536">
        <v>0.46344357012683945</v>
      </c>
      <c r="J3536" s="1" t="s">
        <v>9615</v>
      </c>
    </row>
    <row r="3537" spans="1:10" x14ac:dyDescent="0.25">
      <c r="A3537" s="1" t="s">
        <v>9616</v>
      </c>
      <c r="B3537" s="1" t="s">
        <v>2004</v>
      </c>
      <c r="C3537">
        <v>0.61376928868295966</v>
      </c>
      <c r="D3537">
        <v>0.79774143084224702</v>
      </c>
      <c r="E3537">
        <f>-LOG(GO_Biological_Process_2021_table[[#This Row],[Adjusted P-value]],10)</f>
        <v>9.8137852202348622E-2</v>
      </c>
      <c r="F3537">
        <v>0</v>
      </c>
      <c r="G3537">
        <v>0</v>
      </c>
      <c r="H3537">
        <v>0.9494145199063232</v>
      </c>
      <c r="I3537">
        <v>0.46344357012683945</v>
      </c>
      <c r="J3537" s="1" t="s">
        <v>9617</v>
      </c>
    </row>
    <row r="3538" spans="1:10" x14ac:dyDescent="0.25">
      <c r="A3538" s="1" t="s">
        <v>9618</v>
      </c>
      <c r="B3538" s="1" t="s">
        <v>2004</v>
      </c>
      <c r="C3538">
        <v>0.61376928868295966</v>
      </c>
      <c r="D3538">
        <v>0.79774143084224702</v>
      </c>
      <c r="E3538">
        <f>-LOG(GO_Biological_Process_2021_table[[#This Row],[Adjusted P-value]],10)</f>
        <v>9.8137852202348622E-2</v>
      </c>
      <c r="F3538">
        <v>0</v>
      </c>
      <c r="G3538">
        <v>0</v>
      </c>
      <c r="H3538">
        <v>0.9494145199063232</v>
      </c>
      <c r="I3538">
        <v>0.46344357012683945</v>
      </c>
      <c r="J3538" s="1" t="s">
        <v>9619</v>
      </c>
    </row>
    <row r="3539" spans="1:10" x14ac:dyDescent="0.25">
      <c r="A3539" s="1" t="s">
        <v>9620</v>
      </c>
      <c r="B3539" s="1" t="s">
        <v>2004</v>
      </c>
      <c r="C3539">
        <v>0.61376928868295966</v>
      </c>
      <c r="D3539">
        <v>0.79774143084224702</v>
      </c>
      <c r="E3539">
        <f>-LOG(GO_Biological_Process_2021_table[[#This Row],[Adjusted P-value]],10)</f>
        <v>9.8137852202348622E-2</v>
      </c>
      <c r="F3539">
        <v>0</v>
      </c>
      <c r="G3539">
        <v>0</v>
      </c>
      <c r="H3539">
        <v>0.9494145199063232</v>
      </c>
      <c r="I3539">
        <v>0.46344357012683945</v>
      </c>
      <c r="J3539" s="1" t="s">
        <v>9621</v>
      </c>
    </row>
    <row r="3540" spans="1:10" x14ac:dyDescent="0.25">
      <c r="A3540" s="1" t="s">
        <v>9622</v>
      </c>
      <c r="B3540" s="1" t="s">
        <v>2004</v>
      </c>
      <c r="C3540">
        <v>0.61376928868295966</v>
      </c>
      <c r="D3540">
        <v>0.79774143084224702</v>
      </c>
      <c r="E3540">
        <f>-LOG(GO_Biological_Process_2021_table[[#This Row],[Adjusted P-value]],10)</f>
        <v>9.8137852202348622E-2</v>
      </c>
      <c r="F3540">
        <v>0</v>
      </c>
      <c r="G3540">
        <v>0</v>
      </c>
      <c r="H3540">
        <v>0.9494145199063232</v>
      </c>
      <c r="I3540">
        <v>0.46344357012683945</v>
      </c>
      <c r="J3540" s="1" t="s">
        <v>9623</v>
      </c>
    </row>
    <row r="3541" spans="1:10" x14ac:dyDescent="0.25">
      <c r="A3541" s="1" t="s">
        <v>9624</v>
      </c>
      <c r="B3541" s="1" t="s">
        <v>2011</v>
      </c>
      <c r="C3541">
        <v>0.61585067956024431</v>
      </c>
      <c r="D3541">
        <v>0.79774143084224702</v>
      </c>
      <c r="E3541">
        <f>-LOG(GO_Biological_Process_2021_table[[#This Row],[Adjusted P-value]],10)</f>
        <v>9.8137852202348622E-2</v>
      </c>
      <c r="F3541">
        <v>0</v>
      </c>
      <c r="G3541">
        <v>0</v>
      </c>
      <c r="H3541">
        <v>0.94234880353079098</v>
      </c>
      <c r="I3541">
        <v>0.45680428752447488</v>
      </c>
      <c r="J3541" s="1" t="s">
        <v>9625</v>
      </c>
    </row>
    <row r="3542" spans="1:10" x14ac:dyDescent="0.25">
      <c r="A3542" s="1" t="s">
        <v>9626</v>
      </c>
      <c r="B3542" s="1" t="s">
        <v>2019</v>
      </c>
      <c r="C3542">
        <v>0.62109360761814136</v>
      </c>
      <c r="D3542">
        <v>0.79774143084224702</v>
      </c>
      <c r="E3542">
        <f>-LOG(GO_Biological_Process_2021_table[[#This Row],[Adjusted P-value]],10)</f>
        <v>9.8137852202348622E-2</v>
      </c>
      <c r="F3542">
        <v>0</v>
      </c>
      <c r="G3542">
        <v>0</v>
      </c>
      <c r="H3542">
        <v>0.97107921318447632</v>
      </c>
      <c r="I3542">
        <v>0.46249926796787377</v>
      </c>
      <c r="J3542" s="1" t="s">
        <v>9627</v>
      </c>
    </row>
    <row r="3543" spans="1:10" x14ac:dyDescent="0.25">
      <c r="A3543" s="1" t="s">
        <v>9628</v>
      </c>
      <c r="B3543" s="1" t="s">
        <v>2019</v>
      </c>
      <c r="C3543">
        <v>0.62109360761814136</v>
      </c>
      <c r="D3543">
        <v>0.79774143084224702</v>
      </c>
      <c r="E3543">
        <f>-LOG(GO_Biological_Process_2021_table[[#This Row],[Adjusted P-value]],10)</f>
        <v>9.8137852202348622E-2</v>
      </c>
      <c r="F3543">
        <v>0</v>
      </c>
      <c r="G3543">
        <v>0</v>
      </c>
      <c r="H3543">
        <v>0.97107921318447632</v>
      </c>
      <c r="I3543">
        <v>0.46249926796787377</v>
      </c>
      <c r="J3543" s="1" t="s">
        <v>6375</v>
      </c>
    </row>
    <row r="3544" spans="1:10" x14ac:dyDescent="0.25">
      <c r="A3544" s="1" t="s">
        <v>9629</v>
      </c>
      <c r="B3544" s="1" t="s">
        <v>2019</v>
      </c>
      <c r="C3544">
        <v>0.62109360761814136</v>
      </c>
      <c r="D3544">
        <v>0.79774143084224702</v>
      </c>
      <c r="E3544">
        <f>-LOG(GO_Biological_Process_2021_table[[#This Row],[Adjusted P-value]],10)</f>
        <v>9.8137852202348622E-2</v>
      </c>
      <c r="F3544">
        <v>0</v>
      </c>
      <c r="G3544">
        <v>0</v>
      </c>
      <c r="H3544">
        <v>0.97107921318447632</v>
      </c>
      <c r="I3544">
        <v>0.46249926796787377</v>
      </c>
      <c r="J3544" s="1" t="s">
        <v>9630</v>
      </c>
    </row>
    <row r="3545" spans="1:10" x14ac:dyDescent="0.25">
      <c r="A3545" s="1" t="s">
        <v>9631</v>
      </c>
      <c r="B3545" s="1" t="s">
        <v>2019</v>
      </c>
      <c r="C3545">
        <v>0.62109360761814136</v>
      </c>
      <c r="D3545">
        <v>0.79774143084224702</v>
      </c>
      <c r="E3545">
        <f>-LOG(GO_Biological_Process_2021_table[[#This Row],[Adjusted P-value]],10)</f>
        <v>9.8137852202348622E-2</v>
      </c>
      <c r="F3545">
        <v>0</v>
      </c>
      <c r="G3545">
        <v>0</v>
      </c>
      <c r="H3545">
        <v>0.97107921318447632</v>
      </c>
      <c r="I3545">
        <v>0.46249926796787377</v>
      </c>
      <c r="J3545" s="1" t="s">
        <v>9627</v>
      </c>
    </row>
    <row r="3546" spans="1:10" x14ac:dyDescent="0.25">
      <c r="A3546" s="1" t="s">
        <v>9632</v>
      </c>
      <c r="B3546" s="1" t="s">
        <v>2019</v>
      </c>
      <c r="C3546">
        <v>0.62109360761814136</v>
      </c>
      <c r="D3546">
        <v>0.79774143084224702</v>
      </c>
      <c r="E3546">
        <f>-LOG(GO_Biological_Process_2021_table[[#This Row],[Adjusted P-value]],10)</f>
        <v>9.8137852202348622E-2</v>
      </c>
      <c r="F3546">
        <v>0</v>
      </c>
      <c r="G3546">
        <v>0</v>
      </c>
      <c r="H3546">
        <v>0.97107921318447632</v>
      </c>
      <c r="I3546">
        <v>0.46249926796787377</v>
      </c>
      <c r="J3546" s="1" t="s">
        <v>8213</v>
      </c>
    </row>
    <row r="3547" spans="1:10" x14ac:dyDescent="0.25">
      <c r="A3547" s="1" t="s">
        <v>9633</v>
      </c>
      <c r="B3547" s="1" t="s">
        <v>2019</v>
      </c>
      <c r="C3547">
        <v>0.62109360761814136</v>
      </c>
      <c r="D3547">
        <v>0.79774143084224702</v>
      </c>
      <c r="E3547">
        <f>-LOG(GO_Biological_Process_2021_table[[#This Row],[Adjusted P-value]],10)</f>
        <v>9.8137852202348622E-2</v>
      </c>
      <c r="F3547">
        <v>0</v>
      </c>
      <c r="G3547">
        <v>0</v>
      </c>
      <c r="H3547">
        <v>0.97107921318447632</v>
      </c>
      <c r="I3547">
        <v>0.46249926796787377</v>
      </c>
      <c r="J3547" s="1" t="s">
        <v>6564</v>
      </c>
    </row>
    <row r="3548" spans="1:10" x14ac:dyDescent="0.25">
      <c r="A3548" s="1" t="s">
        <v>9634</v>
      </c>
      <c r="B3548" s="1" t="s">
        <v>2019</v>
      </c>
      <c r="C3548">
        <v>0.62109360761814136</v>
      </c>
      <c r="D3548">
        <v>0.79774143084224702</v>
      </c>
      <c r="E3548">
        <f>-LOG(GO_Biological_Process_2021_table[[#This Row],[Adjusted P-value]],10)</f>
        <v>9.8137852202348622E-2</v>
      </c>
      <c r="F3548">
        <v>0</v>
      </c>
      <c r="G3548">
        <v>0</v>
      </c>
      <c r="H3548">
        <v>0.97107921318447632</v>
      </c>
      <c r="I3548">
        <v>0.46249926796787377</v>
      </c>
      <c r="J3548" s="1" t="s">
        <v>9382</v>
      </c>
    </row>
    <row r="3549" spans="1:10" x14ac:dyDescent="0.25">
      <c r="A3549" s="1" t="s">
        <v>9635</v>
      </c>
      <c r="B3549" s="1" t="s">
        <v>2019</v>
      </c>
      <c r="C3549">
        <v>0.62109360761814136</v>
      </c>
      <c r="D3549">
        <v>0.79774143084224702</v>
      </c>
      <c r="E3549">
        <f>-LOG(GO_Biological_Process_2021_table[[#This Row],[Adjusted P-value]],10)</f>
        <v>9.8137852202348622E-2</v>
      </c>
      <c r="F3549">
        <v>0</v>
      </c>
      <c r="G3549">
        <v>0</v>
      </c>
      <c r="H3549">
        <v>0.97107921318447632</v>
      </c>
      <c r="I3549">
        <v>0.46249926796787377</v>
      </c>
      <c r="J3549" s="1" t="s">
        <v>9376</v>
      </c>
    </row>
    <row r="3550" spans="1:10" x14ac:dyDescent="0.25">
      <c r="A3550" s="1" t="s">
        <v>9636</v>
      </c>
      <c r="B3550" s="1" t="s">
        <v>2019</v>
      </c>
      <c r="C3550">
        <v>0.62109360761814136</v>
      </c>
      <c r="D3550">
        <v>0.79774143084224702</v>
      </c>
      <c r="E3550">
        <f>-LOG(GO_Biological_Process_2021_table[[#This Row],[Adjusted P-value]],10)</f>
        <v>9.8137852202348622E-2</v>
      </c>
      <c r="F3550">
        <v>0</v>
      </c>
      <c r="G3550">
        <v>0</v>
      </c>
      <c r="H3550">
        <v>0.97107921318447632</v>
      </c>
      <c r="I3550">
        <v>0.46249926796787377</v>
      </c>
      <c r="J3550" s="1" t="s">
        <v>9637</v>
      </c>
    </row>
    <row r="3551" spans="1:10" x14ac:dyDescent="0.25">
      <c r="A3551" s="1" t="s">
        <v>9638</v>
      </c>
      <c r="B3551" s="1" t="s">
        <v>2019</v>
      </c>
      <c r="C3551">
        <v>0.62109360761814136</v>
      </c>
      <c r="D3551">
        <v>0.79774143084224702</v>
      </c>
      <c r="E3551">
        <f>-LOG(GO_Biological_Process_2021_table[[#This Row],[Adjusted P-value]],10)</f>
        <v>9.8137852202348622E-2</v>
      </c>
      <c r="F3551">
        <v>0</v>
      </c>
      <c r="G3551">
        <v>0</v>
      </c>
      <c r="H3551">
        <v>0.97107921318447632</v>
      </c>
      <c r="I3551">
        <v>0.46249926796787377</v>
      </c>
      <c r="J3551" s="1" t="s">
        <v>9139</v>
      </c>
    </row>
    <row r="3552" spans="1:10" x14ac:dyDescent="0.25">
      <c r="A3552" s="1" t="s">
        <v>9639</v>
      </c>
      <c r="B3552" s="1" t="s">
        <v>2019</v>
      </c>
      <c r="C3552">
        <v>0.62109360761814136</v>
      </c>
      <c r="D3552">
        <v>0.79774143084224702</v>
      </c>
      <c r="E3552">
        <f>-LOG(GO_Biological_Process_2021_table[[#This Row],[Adjusted P-value]],10)</f>
        <v>9.8137852202348622E-2</v>
      </c>
      <c r="F3552">
        <v>0</v>
      </c>
      <c r="G3552">
        <v>0</v>
      </c>
      <c r="H3552">
        <v>0.97107921318447632</v>
      </c>
      <c r="I3552">
        <v>0.46249926796787377</v>
      </c>
      <c r="J3552" s="1" t="s">
        <v>9640</v>
      </c>
    </row>
    <row r="3553" spans="1:10" x14ac:dyDescent="0.25">
      <c r="A3553" s="1" t="s">
        <v>9641</v>
      </c>
      <c r="B3553" s="1" t="s">
        <v>2019</v>
      </c>
      <c r="C3553">
        <v>0.62109360761814136</v>
      </c>
      <c r="D3553">
        <v>0.79774143084224702</v>
      </c>
      <c r="E3553">
        <f>-LOG(GO_Biological_Process_2021_table[[#This Row],[Adjusted P-value]],10)</f>
        <v>9.8137852202348622E-2</v>
      </c>
      <c r="F3553">
        <v>0</v>
      </c>
      <c r="G3553">
        <v>0</v>
      </c>
      <c r="H3553">
        <v>0.97107921318447632</v>
      </c>
      <c r="I3553">
        <v>0.46249926796787377</v>
      </c>
      <c r="J3553" s="1" t="s">
        <v>9642</v>
      </c>
    </row>
    <row r="3554" spans="1:10" x14ac:dyDescent="0.25">
      <c r="A3554" s="1" t="s">
        <v>9643</v>
      </c>
      <c r="B3554" s="1" t="s">
        <v>2019</v>
      </c>
      <c r="C3554">
        <v>0.62109360761814136</v>
      </c>
      <c r="D3554">
        <v>0.79774143084224702</v>
      </c>
      <c r="E3554">
        <f>-LOG(GO_Biological_Process_2021_table[[#This Row],[Adjusted P-value]],10)</f>
        <v>9.8137852202348622E-2</v>
      </c>
      <c r="F3554">
        <v>0</v>
      </c>
      <c r="G3554">
        <v>0</v>
      </c>
      <c r="H3554">
        <v>0.97107921318447632</v>
      </c>
      <c r="I3554">
        <v>0.46249926796787377</v>
      </c>
      <c r="J3554" s="1" t="s">
        <v>8757</v>
      </c>
    </row>
    <row r="3555" spans="1:10" x14ac:dyDescent="0.25">
      <c r="A3555" s="1" t="s">
        <v>9644</v>
      </c>
      <c r="B3555" s="1" t="s">
        <v>2019</v>
      </c>
      <c r="C3555">
        <v>0.62109360761814136</v>
      </c>
      <c r="D3555">
        <v>0.79774143084224702</v>
      </c>
      <c r="E3555">
        <f>-LOG(GO_Biological_Process_2021_table[[#This Row],[Adjusted P-value]],10)</f>
        <v>9.8137852202348622E-2</v>
      </c>
      <c r="F3555">
        <v>0</v>
      </c>
      <c r="G3555">
        <v>0</v>
      </c>
      <c r="H3555">
        <v>0.97107921318447632</v>
      </c>
      <c r="I3555">
        <v>0.46249926796787377</v>
      </c>
      <c r="J3555" s="1" t="s">
        <v>9645</v>
      </c>
    </row>
    <row r="3556" spans="1:10" x14ac:dyDescent="0.25">
      <c r="A3556" s="1" t="s">
        <v>9646</v>
      </c>
      <c r="B3556" s="1" t="s">
        <v>2019</v>
      </c>
      <c r="C3556">
        <v>0.62109360761814136</v>
      </c>
      <c r="D3556">
        <v>0.79774143084224702</v>
      </c>
      <c r="E3556">
        <f>-LOG(GO_Biological_Process_2021_table[[#This Row],[Adjusted P-value]],10)</f>
        <v>9.8137852202348622E-2</v>
      </c>
      <c r="F3556">
        <v>0</v>
      </c>
      <c r="G3556">
        <v>0</v>
      </c>
      <c r="H3556">
        <v>0.97107921318447632</v>
      </c>
      <c r="I3556">
        <v>0.46249926796787377</v>
      </c>
      <c r="J3556" s="1" t="s">
        <v>9647</v>
      </c>
    </row>
    <row r="3557" spans="1:10" x14ac:dyDescent="0.25">
      <c r="A3557" s="1" t="s">
        <v>9648</v>
      </c>
      <c r="B3557" s="1" t="s">
        <v>2019</v>
      </c>
      <c r="C3557">
        <v>0.62109360761814136</v>
      </c>
      <c r="D3557">
        <v>0.79774143084224702</v>
      </c>
      <c r="E3557">
        <f>-LOG(GO_Biological_Process_2021_table[[#This Row],[Adjusted P-value]],10)</f>
        <v>9.8137852202348622E-2</v>
      </c>
      <c r="F3557">
        <v>0</v>
      </c>
      <c r="G3557">
        <v>0</v>
      </c>
      <c r="H3557">
        <v>0.97107921318447632</v>
      </c>
      <c r="I3557">
        <v>0.46249926796787377</v>
      </c>
      <c r="J3557" s="1" t="s">
        <v>9647</v>
      </c>
    </row>
    <row r="3558" spans="1:10" x14ac:dyDescent="0.25">
      <c r="A3558" s="1" t="s">
        <v>9649</v>
      </c>
      <c r="B3558" s="1" t="s">
        <v>2019</v>
      </c>
      <c r="C3558">
        <v>0.62109360761814136</v>
      </c>
      <c r="D3558">
        <v>0.79774143084224702</v>
      </c>
      <c r="E3558">
        <f>-LOG(GO_Biological_Process_2021_table[[#This Row],[Adjusted P-value]],10)</f>
        <v>9.8137852202348622E-2</v>
      </c>
      <c r="F3558">
        <v>0</v>
      </c>
      <c r="G3558">
        <v>0</v>
      </c>
      <c r="H3558">
        <v>0.97107921318447632</v>
      </c>
      <c r="I3558">
        <v>0.46249926796787377</v>
      </c>
      <c r="J3558" s="1" t="s">
        <v>9650</v>
      </c>
    </row>
    <row r="3559" spans="1:10" x14ac:dyDescent="0.25">
      <c r="A3559" s="1" t="s">
        <v>9651</v>
      </c>
      <c r="B3559" s="1" t="s">
        <v>2019</v>
      </c>
      <c r="C3559">
        <v>0.62109360761814136</v>
      </c>
      <c r="D3559">
        <v>0.79774143084224702</v>
      </c>
      <c r="E3559">
        <f>-LOG(GO_Biological_Process_2021_table[[#This Row],[Adjusted P-value]],10)</f>
        <v>9.8137852202348622E-2</v>
      </c>
      <c r="F3559">
        <v>0</v>
      </c>
      <c r="G3559">
        <v>0</v>
      </c>
      <c r="H3559">
        <v>0.97107921318447632</v>
      </c>
      <c r="I3559">
        <v>0.46249926796787377</v>
      </c>
      <c r="J3559" s="1" t="s">
        <v>9652</v>
      </c>
    </row>
    <row r="3560" spans="1:10" x14ac:dyDescent="0.25">
      <c r="A3560" s="1" t="s">
        <v>9653</v>
      </c>
      <c r="B3560" s="1" t="s">
        <v>2019</v>
      </c>
      <c r="C3560">
        <v>0.62109360761814136</v>
      </c>
      <c r="D3560">
        <v>0.79774143084224702</v>
      </c>
      <c r="E3560">
        <f>-LOG(GO_Biological_Process_2021_table[[#This Row],[Adjusted P-value]],10)</f>
        <v>9.8137852202348622E-2</v>
      </c>
      <c r="F3560">
        <v>0</v>
      </c>
      <c r="G3560">
        <v>0</v>
      </c>
      <c r="H3560">
        <v>0.97107921318447632</v>
      </c>
      <c r="I3560">
        <v>0.46249926796787377</v>
      </c>
      <c r="J3560" s="1" t="s">
        <v>9654</v>
      </c>
    </row>
    <row r="3561" spans="1:10" x14ac:dyDescent="0.25">
      <c r="A3561" s="1" t="s">
        <v>9655</v>
      </c>
      <c r="B3561" s="1" t="s">
        <v>2019</v>
      </c>
      <c r="C3561">
        <v>0.62109360761814136</v>
      </c>
      <c r="D3561">
        <v>0.79774143084224702</v>
      </c>
      <c r="E3561">
        <f>-LOG(GO_Biological_Process_2021_table[[#This Row],[Adjusted P-value]],10)</f>
        <v>9.8137852202348622E-2</v>
      </c>
      <c r="F3561">
        <v>0</v>
      </c>
      <c r="G3561">
        <v>0</v>
      </c>
      <c r="H3561">
        <v>0.97107921318447632</v>
      </c>
      <c r="I3561">
        <v>0.46249926796787377</v>
      </c>
      <c r="J3561" s="1" t="s">
        <v>941</v>
      </c>
    </row>
    <row r="3562" spans="1:10" x14ac:dyDescent="0.25">
      <c r="A3562" s="1" t="s">
        <v>9656</v>
      </c>
      <c r="B3562" s="1" t="s">
        <v>2019</v>
      </c>
      <c r="C3562">
        <v>0.62109360761814136</v>
      </c>
      <c r="D3562">
        <v>0.79774143084224702</v>
      </c>
      <c r="E3562">
        <f>-LOG(GO_Biological_Process_2021_table[[#This Row],[Adjusted P-value]],10)</f>
        <v>9.8137852202348622E-2</v>
      </c>
      <c r="F3562">
        <v>0</v>
      </c>
      <c r="G3562">
        <v>0</v>
      </c>
      <c r="H3562">
        <v>0.97107921318447632</v>
      </c>
      <c r="I3562">
        <v>0.46249926796787377</v>
      </c>
      <c r="J3562" s="1" t="s">
        <v>9657</v>
      </c>
    </row>
    <row r="3563" spans="1:10" x14ac:dyDescent="0.25">
      <c r="A3563" s="1" t="s">
        <v>9658</v>
      </c>
      <c r="B3563" s="1" t="s">
        <v>2019</v>
      </c>
      <c r="C3563">
        <v>0.62109360761814136</v>
      </c>
      <c r="D3563">
        <v>0.79774143084224702</v>
      </c>
      <c r="E3563">
        <f>-LOG(GO_Biological_Process_2021_table[[#This Row],[Adjusted P-value]],10)</f>
        <v>9.8137852202348622E-2</v>
      </c>
      <c r="F3563">
        <v>0</v>
      </c>
      <c r="G3563">
        <v>0</v>
      </c>
      <c r="H3563">
        <v>0.97107921318447632</v>
      </c>
      <c r="I3563">
        <v>0.46249926796787377</v>
      </c>
      <c r="J3563" s="1" t="s">
        <v>9659</v>
      </c>
    </row>
    <row r="3564" spans="1:10" x14ac:dyDescent="0.25">
      <c r="A3564" s="1" t="s">
        <v>9660</v>
      </c>
      <c r="B3564" s="1" t="s">
        <v>2019</v>
      </c>
      <c r="C3564">
        <v>0.62109360761814136</v>
      </c>
      <c r="D3564">
        <v>0.79774143084224702</v>
      </c>
      <c r="E3564">
        <f>-LOG(GO_Biological_Process_2021_table[[#This Row],[Adjusted P-value]],10)</f>
        <v>9.8137852202348622E-2</v>
      </c>
      <c r="F3564">
        <v>0</v>
      </c>
      <c r="G3564">
        <v>0</v>
      </c>
      <c r="H3564">
        <v>0.97107921318447632</v>
      </c>
      <c r="I3564">
        <v>0.46249926796787377</v>
      </c>
      <c r="J3564" s="1" t="s">
        <v>9661</v>
      </c>
    </row>
    <row r="3565" spans="1:10" x14ac:dyDescent="0.25">
      <c r="A3565" s="1" t="s">
        <v>9662</v>
      </c>
      <c r="B3565" s="1" t="s">
        <v>2019</v>
      </c>
      <c r="C3565">
        <v>0.62109360761814136</v>
      </c>
      <c r="D3565">
        <v>0.79774143084224702</v>
      </c>
      <c r="E3565">
        <f>-LOG(GO_Biological_Process_2021_table[[#This Row],[Adjusted P-value]],10)</f>
        <v>9.8137852202348622E-2</v>
      </c>
      <c r="F3565">
        <v>0</v>
      </c>
      <c r="G3565">
        <v>0</v>
      </c>
      <c r="H3565">
        <v>0.97107921318447632</v>
      </c>
      <c r="I3565">
        <v>0.46249926796787377</v>
      </c>
      <c r="J3565" s="1" t="s">
        <v>7842</v>
      </c>
    </row>
    <row r="3566" spans="1:10" x14ac:dyDescent="0.25">
      <c r="A3566" s="1" t="s">
        <v>9663</v>
      </c>
      <c r="B3566" s="1" t="s">
        <v>9664</v>
      </c>
      <c r="C3566">
        <v>0.62161198859530153</v>
      </c>
      <c r="D3566">
        <v>0.79774143084224702</v>
      </c>
      <c r="E3566">
        <f>-LOG(GO_Biological_Process_2021_table[[#This Row],[Adjusted P-value]],10)</f>
        <v>9.8137852202348622E-2</v>
      </c>
      <c r="F3566">
        <v>0</v>
      </c>
      <c r="G3566">
        <v>0</v>
      </c>
      <c r="H3566">
        <v>0.93685443838066162</v>
      </c>
      <c r="I3566">
        <v>0.44541731855692179</v>
      </c>
      <c r="J3566" s="1" t="s">
        <v>9665</v>
      </c>
    </row>
    <row r="3567" spans="1:10" x14ac:dyDescent="0.25">
      <c r="A3567" s="1" t="s">
        <v>9666</v>
      </c>
      <c r="B3567" s="1" t="s">
        <v>2030</v>
      </c>
      <c r="C3567">
        <v>0.62292795219889752</v>
      </c>
      <c r="D3567">
        <v>0.79774143084224702</v>
      </c>
      <c r="E3567">
        <f>-LOG(GO_Biological_Process_2021_table[[#This Row],[Adjusted P-value]],10)</f>
        <v>9.8137852202348622E-2</v>
      </c>
      <c r="F3567">
        <v>0</v>
      </c>
      <c r="G3567">
        <v>0</v>
      </c>
      <c r="H3567">
        <v>0.93964961787184009</v>
      </c>
      <c r="I3567">
        <v>0.44475910421172016</v>
      </c>
      <c r="J3567" s="1" t="s">
        <v>9667</v>
      </c>
    </row>
    <row r="3568" spans="1:10" x14ac:dyDescent="0.25">
      <c r="A3568" s="1" t="s">
        <v>9668</v>
      </c>
      <c r="B3568" s="1" t="s">
        <v>2033</v>
      </c>
      <c r="C3568">
        <v>0.62448263215774402</v>
      </c>
      <c r="D3568">
        <v>0.79774143084224702</v>
      </c>
      <c r="E3568">
        <f>-LOG(GO_Biological_Process_2021_table[[#This Row],[Adjusted P-value]],10)</f>
        <v>9.8137852202348622E-2</v>
      </c>
      <c r="F3568">
        <v>0</v>
      </c>
      <c r="G3568">
        <v>0</v>
      </c>
      <c r="H3568">
        <v>0.94245000516297806</v>
      </c>
      <c r="I3568">
        <v>0.4437353952078727</v>
      </c>
      <c r="J3568" s="1" t="s">
        <v>9669</v>
      </c>
    </row>
    <row r="3569" spans="1:10" x14ac:dyDescent="0.25">
      <c r="A3569" s="1" t="s">
        <v>9670</v>
      </c>
      <c r="B3569" s="1" t="s">
        <v>2033</v>
      </c>
      <c r="C3569">
        <v>0.62448263215774402</v>
      </c>
      <c r="D3569">
        <v>0.79774143084224702</v>
      </c>
      <c r="E3569">
        <f>-LOG(GO_Biological_Process_2021_table[[#This Row],[Adjusted P-value]],10)</f>
        <v>9.8137852202348622E-2</v>
      </c>
      <c r="F3569">
        <v>0</v>
      </c>
      <c r="G3569">
        <v>0</v>
      </c>
      <c r="H3569">
        <v>0.94245000516297806</v>
      </c>
      <c r="I3569">
        <v>0.4437353952078727</v>
      </c>
      <c r="J3569" s="1" t="s">
        <v>2356</v>
      </c>
    </row>
    <row r="3570" spans="1:10" x14ac:dyDescent="0.25">
      <c r="A3570" s="1" t="s">
        <v>9671</v>
      </c>
      <c r="B3570" s="1" t="s">
        <v>2033</v>
      </c>
      <c r="C3570">
        <v>0.62448263215774402</v>
      </c>
      <c r="D3570">
        <v>0.79774143084224702</v>
      </c>
      <c r="E3570">
        <f>-LOG(GO_Biological_Process_2021_table[[#This Row],[Adjusted P-value]],10)</f>
        <v>9.8137852202348622E-2</v>
      </c>
      <c r="F3570">
        <v>0</v>
      </c>
      <c r="G3570">
        <v>0</v>
      </c>
      <c r="H3570">
        <v>0.94245000516297806</v>
      </c>
      <c r="I3570">
        <v>0.4437353952078727</v>
      </c>
      <c r="J3570" s="1" t="s">
        <v>9435</v>
      </c>
    </row>
    <row r="3571" spans="1:10" x14ac:dyDescent="0.25">
      <c r="A3571" s="1" t="s">
        <v>9672</v>
      </c>
      <c r="B3571" s="1" t="s">
        <v>2033</v>
      </c>
      <c r="C3571">
        <v>0.62448263215774402</v>
      </c>
      <c r="D3571">
        <v>0.79774143084224702</v>
      </c>
      <c r="E3571">
        <f>-LOG(GO_Biological_Process_2021_table[[#This Row],[Adjusted P-value]],10)</f>
        <v>9.8137852202348622E-2</v>
      </c>
      <c r="F3571">
        <v>0</v>
      </c>
      <c r="G3571">
        <v>0</v>
      </c>
      <c r="H3571">
        <v>0.94245000516297806</v>
      </c>
      <c r="I3571">
        <v>0.4437353952078727</v>
      </c>
      <c r="J3571" s="1" t="s">
        <v>9673</v>
      </c>
    </row>
    <row r="3572" spans="1:10" x14ac:dyDescent="0.25">
      <c r="A3572" s="1" t="s">
        <v>9674</v>
      </c>
      <c r="B3572" s="1" t="s">
        <v>2033</v>
      </c>
      <c r="C3572">
        <v>0.62448263215774402</v>
      </c>
      <c r="D3572">
        <v>0.79774143084224702</v>
      </c>
      <c r="E3572">
        <f>-LOG(GO_Biological_Process_2021_table[[#This Row],[Adjusted P-value]],10)</f>
        <v>9.8137852202348622E-2</v>
      </c>
      <c r="F3572">
        <v>0</v>
      </c>
      <c r="G3572">
        <v>0</v>
      </c>
      <c r="H3572">
        <v>0.94245000516297806</v>
      </c>
      <c r="I3572">
        <v>0.4437353952078727</v>
      </c>
      <c r="J3572" s="1" t="s">
        <v>6922</v>
      </c>
    </row>
    <row r="3573" spans="1:10" x14ac:dyDescent="0.25">
      <c r="A3573" s="1" t="s">
        <v>9675</v>
      </c>
      <c r="B3573" s="1" t="s">
        <v>2033</v>
      </c>
      <c r="C3573">
        <v>0.62448263215774402</v>
      </c>
      <c r="D3573">
        <v>0.79774143084224702</v>
      </c>
      <c r="E3573">
        <f>-LOG(GO_Biological_Process_2021_table[[#This Row],[Adjusted P-value]],10)</f>
        <v>9.8137852202348622E-2</v>
      </c>
      <c r="F3573">
        <v>0</v>
      </c>
      <c r="G3573">
        <v>0</v>
      </c>
      <c r="H3573">
        <v>0.94245000516297806</v>
      </c>
      <c r="I3573">
        <v>0.4437353952078727</v>
      </c>
      <c r="J3573" s="1" t="s">
        <v>9676</v>
      </c>
    </row>
    <row r="3574" spans="1:10" x14ac:dyDescent="0.25">
      <c r="A3574" s="1" t="s">
        <v>9677</v>
      </c>
      <c r="B3574" s="1" t="s">
        <v>2033</v>
      </c>
      <c r="C3574">
        <v>0.62448263215774402</v>
      </c>
      <c r="D3574">
        <v>0.79774143084224702</v>
      </c>
      <c r="E3574">
        <f>-LOG(GO_Biological_Process_2021_table[[#This Row],[Adjusted P-value]],10)</f>
        <v>9.8137852202348622E-2</v>
      </c>
      <c r="F3574">
        <v>0</v>
      </c>
      <c r="G3574">
        <v>0</v>
      </c>
      <c r="H3574">
        <v>0.94245000516297806</v>
      </c>
      <c r="I3574">
        <v>0.4437353952078727</v>
      </c>
      <c r="J3574" s="1" t="s">
        <v>9678</v>
      </c>
    </row>
    <row r="3575" spans="1:10" x14ac:dyDescent="0.25">
      <c r="A3575" s="1" t="s">
        <v>9679</v>
      </c>
      <c r="B3575" s="1" t="s">
        <v>2033</v>
      </c>
      <c r="C3575">
        <v>0.62448263215774402</v>
      </c>
      <c r="D3575">
        <v>0.79774143084224702</v>
      </c>
      <c r="E3575">
        <f>-LOG(GO_Biological_Process_2021_table[[#This Row],[Adjusted P-value]],10)</f>
        <v>9.8137852202348622E-2</v>
      </c>
      <c r="F3575">
        <v>0</v>
      </c>
      <c r="G3575">
        <v>0</v>
      </c>
      <c r="H3575">
        <v>0.94245000516297806</v>
      </c>
      <c r="I3575">
        <v>0.4437353952078727</v>
      </c>
      <c r="J3575" s="1" t="s">
        <v>9680</v>
      </c>
    </row>
    <row r="3576" spans="1:10" x14ac:dyDescent="0.25">
      <c r="A3576" s="1" t="s">
        <v>9681</v>
      </c>
      <c r="B3576" s="1" t="s">
        <v>9682</v>
      </c>
      <c r="C3576">
        <v>0.62522196057282697</v>
      </c>
      <c r="D3576">
        <v>0.79774143084224702</v>
      </c>
      <c r="E3576">
        <f>-LOG(GO_Biological_Process_2021_table[[#This Row],[Adjusted P-value]],10)</f>
        <v>9.8137852202348622E-2</v>
      </c>
      <c r="F3576">
        <v>0</v>
      </c>
      <c r="G3576">
        <v>0</v>
      </c>
      <c r="H3576">
        <v>0.93666893438060483</v>
      </c>
      <c r="I3576">
        <v>0.43990521189686727</v>
      </c>
      <c r="J3576" s="1" t="s">
        <v>9683</v>
      </c>
    </row>
    <row r="3577" spans="1:10" x14ac:dyDescent="0.25">
      <c r="A3577" s="1" t="s">
        <v>9684</v>
      </c>
      <c r="B3577" s="1" t="s">
        <v>9682</v>
      </c>
      <c r="C3577">
        <v>0.62522196057282697</v>
      </c>
      <c r="D3577">
        <v>0.79774143084224702</v>
      </c>
      <c r="E3577">
        <f>-LOG(GO_Biological_Process_2021_table[[#This Row],[Adjusted P-value]],10)</f>
        <v>9.8137852202348622E-2</v>
      </c>
      <c r="F3577">
        <v>0</v>
      </c>
      <c r="G3577">
        <v>0</v>
      </c>
      <c r="H3577">
        <v>0.93666893438060483</v>
      </c>
      <c r="I3577">
        <v>0.43990521189686727</v>
      </c>
      <c r="J3577" s="1" t="s">
        <v>9685</v>
      </c>
    </row>
    <row r="3578" spans="1:10" x14ac:dyDescent="0.25">
      <c r="A3578" s="1" t="s">
        <v>9686</v>
      </c>
      <c r="B3578" s="1" t="s">
        <v>9687</v>
      </c>
      <c r="C3578">
        <v>0.62573524901509114</v>
      </c>
      <c r="D3578">
        <v>0.79774143084224702</v>
      </c>
      <c r="E3578">
        <f>-LOG(GO_Biological_Process_2021_table[[#This Row],[Adjusted P-value]],10)</f>
        <v>9.8137852202348622E-2</v>
      </c>
      <c r="F3578">
        <v>0</v>
      </c>
      <c r="G3578">
        <v>0</v>
      </c>
      <c r="H3578">
        <v>0.94204305175222713</v>
      </c>
      <c r="I3578">
        <v>0.44165608660987277</v>
      </c>
      <c r="J3578" s="1" t="s">
        <v>9688</v>
      </c>
    </row>
    <row r="3579" spans="1:10" x14ac:dyDescent="0.25">
      <c r="A3579" s="1" t="s">
        <v>9689</v>
      </c>
      <c r="B3579" s="1" t="s">
        <v>2036</v>
      </c>
      <c r="C3579">
        <v>0.62641671640700658</v>
      </c>
      <c r="D3579">
        <v>0.79774143084224702</v>
      </c>
      <c r="E3579">
        <f>-LOG(GO_Biological_Process_2021_table[[#This Row],[Adjusted P-value]],10)</f>
        <v>9.8137852202348622E-2</v>
      </c>
      <c r="F3579">
        <v>0</v>
      </c>
      <c r="G3579">
        <v>0</v>
      </c>
      <c r="H3579">
        <v>1.0682641729982467</v>
      </c>
      <c r="I3579">
        <v>0.49966929479732913</v>
      </c>
      <c r="J3579" s="1" t="s">
        <v>9690</v>
      </c>
    </row>
    <row r="3580" spans="1:10" x14ac:dyDescent="0.25">
      <c r="A3580" s="1" t="s">
        <v>9691</v>
      </c>
      <c r="B3580" s="1" t="s">
        <v>2036</v>
      </c>
      <c r="C3580">
        <v>0.62641671640700658</v>
      </c>
      <c r="D3580">
        <v>0.79774143084224702</v>
      </c>
      <c r="E3580">
        <f>-LOG(GO_Biological_Process_2021_table[[#This Row],[Adjusted P-value]],10)</f>
        <v>9.8137852202348622E-2</v>
      </c>
      <c r="F3580">
        <v>0</v>
      </c>
      <c r="G3580">
        <v>0</v>
      </c>
      <c r="H3580">
        <v>1.0682641729982467</v>
      </c>
      <c r="I3580">
        <v>0.49966929479732913</v>
      </c>
      <c r="J3580" s="1" t="s">
        <v>8517</v>
      </c>
    </row>
    <row r="3581" spans="1:10" x14ac:dyDescent="0.25">
      <c r="A3581" s="1" t="s">
        <v>9692</v>
      </c>
      <c r="B3581" s="1" t="s">
        <v>2036</v>
      </c>
      <c r="C3581">
        <v>0.62641671640700658</v>
      </c>
      <c r="D3581">
        <v>0.79774143084224702</v>
      </c>
      <c r="E3581">
        <f>-LOG(GO_Biological_Process_2021_table[[#This Row],[Adjusted P-value]],10)</f>
        <v>9.8137852202348622E-2</v>
      </c>
      <c r="F3581">
        <v>0</v>
      </c>
      <c r="G3581">
        <v>0</v>
      </c>
      <c r="H3581">
        <v>1.0682641729982467</v>
      </c>
      <c r="I3581">
        <v>0.49966929479732913</v>
      </c>
      <c r="J3581" s="1" t="s">
        <v>2557</v>
      </c>
    </row>
    <row r="3582" spans="1:10" x14ac:dyDescent="0.25">
      <c r="A3582" s="1" t="s">
        <v>9693</v>
      </c>
      <c r="B3582" s="1" t="s">
        <v>2036</v>
      </c>
      <c r="C3582">
        <v>0.62641671640700658</v>
      </c>
      <c r="D3582">
        <v>0.79774143084224702</v>
      </c>
      <c r="E3582">
        <f>-LOG(GO_Biological_Process_2021_table[[#This Row],[Adjusted P-value]],10)</f>
        <v>9.8137852202348622E-2</v>
      </c>
      <c r="F3582">
        <v>0</v>
      </c>
      <c r="G3582">
        <v>0</v>
      </c>
      <c r="H3582">
        <v>1.0682641729982467</v>
      </c>
      <c r="I3582">
        <v>0.49966929479732913</v>
      </c>
      <c r="J3582" s="1" t="s">
        <v>9694</v>
      </c>
    </row>
    <row r="3583" spans="1:10" x14ac:dyDescent="0.25">
      <c r="A3583" s="1" t="s">
        <v>9695</v>
      </c>
      <c r="B3583" s="1" t="s">
        <v>2036</v>
      </c>
      <c r="C3583">
        <v>0.62641671640700658</v>
      </c>
      <c r="D3583">
        <v>0.79774143084224702</v>
      </c>
      <c r="E3583">
        <f>-LOG(GO_Biological_Process_2021_table[[#This Row],[Adjusted P-value]],10)</f>
        <v>9.8137852202348622E-2</v>
      </c>
      <c r="F3583">
        <v>0</v>
      </c>
      <c r="G3583">
        <v>0</v>
      </c>
      <c r="H3583">
        <v>1.0682641729982467</v>
      </c>
      <c r="I3583">
        <v>0.49966929479732913</v>
      </c>
      <c r="J3583" s="1" t="s">
        <v>1719</v>
      </c>
    </row>
    <row r="3584" spans="1:10" x14ac:dyDescent="0.25">
      <c r="A3584" s="1" t="s">
        <v>9696</v>
      </c>
      <c r="B3584" s="1" t="s">
        <v>2036</v>
      </c>
      <c r="C3584">
        <v>0.62641671640700658</v>
      </c>
      <c r="D3584">
        <v>0.79774143084224702</v>
      </c>
      <c r="E3584">
        <f>-LOG(GO_Biological_Process_2021_table[[#This Row],[Adjusted P-value]],10)</f>
        <v>9.8137852202348622E-2</v>
      </c>
      <c r="F3584">
        <v>0</v>
      </c>
      <c r="G3584">
        <v>0</v>
      </c>
      <c r="H3584">
        <v>1.0682641729982467</v>
      </c>
      <c r="I3584">
        <v>0.49966929479732913</v>
      </c>
      <c r="J3584" s="1" t="s">
        <v>2204</v>
      </c>
    </row>
    <row r="3585" spans="1:10" x14ac:dyDescent="0.25">
      <c r="A3585" s="1" t="s">
        <v>9697</v>
      </c>
      <c r="B3585" s="1" t="s">
        <v>2036</v>
      </c>
      <c r="C3585">
        <v>0.62641671640700658</v>
      </c>
      <c r="D3585">
        <v>0.79774143084224702</v>
      </c>
      <c r="E3585">
        <f>-LOG(GO_Biological_Process_2021_table[[#This Row],[Adjusted P-value]],10)</f>
        <v>9.8137852202348622E-2</v>
      </c>
      <c r="F3585">
        <v>0</v>
      </c>
      <c r="G3585">
        <v>0</v>
      </c>
      <c r="H3585">
        <v>1.0682641729982467</v>
      </c>
      <c r="I3585">
        <v>0.49966929479732913</v>
      </c>
      <c r="J3585" s="1" t="s">
        <v>9698</v>
      </c>
    </row>
    <row r="3586" spans="1:10" x14ac:dyDescent="0.25">
      <c r="A3586" s="1" t="s">
        <v>9699</v>
      </c>
      <c r="B3586" s="1" t="s">
        <v>2036</v>
      </c>
      <c r="C3586">
        <v>0.62641671640700658</v>
      </c>
      <c r="D3586">
        <v>0.79774143084224702</v>
      </c>
      <c r="E3586">
        <f>-LOG(GO_Biological_Process_2021_table[[#This Row],[Adjusted P-value]],10)</f>
        <v>9.8137852202348622E-2</v>
      </c>
      <c r="F3586">
        <v>0</v>
      </c>
      <c r="G3586">
        <v>0</v>
      </c>
      <c r="H3586">
        <v>1.0682641729982467</v>
      </c>
      <c r="I3586">
        <v>0.49966929479732913</v>
      </c>
      <c r="J3586" s="1" t="s">
        <v>9700</v>
      </c>
    </row>
    <row r="3587" spans="1:10" x14ac:dyDescent="0.25">
      <c r="A3587" s="1" t="s">
        <v>9701</v>
      </c>
      <c r="B3587" s="1" t="s">
        <v>2036</v>
      </c>
      <c r="C3587">
        <v>0.62641671640700658</v>
      </c>
      <c r="D3587">
        <v>0.79774143084224702</v>
      </c>
      <c r="E3587">
        <f>-LOG(GO_Biological_Process_2021_table[[#This Row],[Adjusted P-value]],10)</f>
        <v>9.8137852202348622E-2</v>
      </c>
      <c r="F3587">
        <v>0</v>
      </c>
      <c r="G3587">
        <v>0</v>
      </c>
      <c r="H3587">
        <v>1.0682641729982467</v>
      </c>
      <c r="I3587">
        <v>0.49966929479732913</v>
      </c>
      <c r="J3587" s="1" t="s">
        <v>2042</v>
      </c>
    </row>
    <row r="3588" spans="1:10" x14ac:dyDescent="0.25">
      <c r="A3588" s="1" t="s">
        <v>9702</v>
      </c>
      <c r="B3588" s="1" t="s">
        <v>2036</v>
      </c>
      <c r="C3588">
        <v>0.62641671640700658</v>
      </c>
      <c r="D3588">
        <v>0.79774143084224702</v>
      </c>
      <c r="E3588">
        <f>-LOG(GO_Biological_Process_2021_table[[#This Row],[Adjusted P-value]],10)</f>
        <v>9.8137852202348622E-2</v>
      </c>
      <c r="F3588">
        <v>0</v>
      </c>
      <c r="G3588">
        <v>0</v>
      </c>
      <c r="H3588">
        <v>1.0682641729982467</v>
      </c>
      <c r="I3588">
        <v>0.49966929479732913</v>
      </c>
      <c r="J3588" s="1" t="s">
        <v>9703</v>
      </c>
    </row>
    <row r="3589" spans="1:10" x14ac:dyDescent="0.25">
      <c r="A3589" s="1" t="s">
        <v>9704</v>
      </c>
      <c r="B3589" s="1" t="s">
        <v>2036</v>
      </c>
      <c r="C3589">
        <v>0.62641671640700658</v>
      </c>
      <c r="D3589">
        <v>0.79774143084224702</v>
      </c>
      <c r="E3589">
        <f>-LOG(GO_Biological_Process_2021_table[[#This Row],[Adjusted P-value]],10)</f>
        <v>9.8137852202348622E-2</v>
      </c>
      <c r="F3589">
        <v>0</v>
      </c>
      <c r="G3589">
        <v>0</v>
      </c>
      <c r="H3589">
        <v>1.0682641729982467</v>
      </c>
      <c r="I3589">
        <v>0.49966929479732913</v>
      </c>
      <c r="J3589" s="1" t="s">
        <v>9705</v>
      </c>
    </row>
    <row r="3590" spans="1:10" x14ac:dyDescent="0.25">
      <c r="A3590" s="1" t="s">
        <v>9706</v>
      </c>
      <c r="B3590" s="1" t="s">
        <v>2036</v>
      </c>
      <c r="C3590">
        <v>0.62641671640700658</v>
      </c>
      <c r="D3590">
        <v>0.79774143084224702</v>
      </c>
      <c r="E3590">
        <f>-LOG(GO_Biological_Process_2021_table[[#This Row],[Adjusted P-value]],10)</f>
        <v>9.8137852202348622E-2</v>
      </c>
      <c r="F3590">
        <v>0</v>
      </c>
      <c r="G3590">
        <v>0</v>
      </c>
      <c r="H3590">
        <v>1.0682641729982467</v>
      </c>
      <c r="I3590">
        <v>0.49966929479732913</v>
      </c>
      <c r="J3590" s="1" t="s">
        <v>2116</v>
      </c>
    </row>
    <row r="3591" spans="1:10" x14ac:dyDescent="0.25">
      <c r="A3591" s="1" t="s">
        <v>9707</v>
      </c>
      <c r="B3591" s="1" t="s">
        <v>2036</v>
      </c>
      <c r="C3591">
        <v>0.62641671640700658</v>
      </c>
      <c r="D3591">
        <v>0.79774143084224702</v>
      </c>
      <c r="E3591">
        <f>-LOG(GO_Biological_Process_2021_table[[#This Row],[Adjusted P-value]],10)</f>
        <v>9.8137852202348622E-2</v>
      </c>
      <c r="F3591">
        <v>0</v>
      </c>
      <c r="G3591">
        <v>0</v>
      </c>
      <c r="H3591">
        <v>1.0682641729982467</v>
      </c>
      <c r="I3591">
        <v>0.49966929479732913</v>
      </c>
      <c r="J3591" s="1" t="s">
        <v>9708</v>
      </c>
    </row>
    <row r="3592" spans="1:10" x14ac:dyDescent="0.25">
      <c r="A3592" s="1" t="s">
        <v>9709</v>
      </c>
      <c r="B3592" s="1" t="s">
        <v>2036</v>
      </c>
      <c r="C3592">
        <v>0.62641671640700658</v>
      </c>
      <c r="D3592">
        <v>0.79774143084224702</v>
      </c>
      <c r="E3592">
        <f>-LOG(GO_Biological_Process_2021_table[[#This Row],[Adjusted P-value]],10)</f>
        <v>9.8137852202348622E-2</v>
      </c>
      <c r="F3592">
        <v>0</v>
      </c>
      <c r="G3592">
        <v>0</v>
      </c>
      <c r="H3592">
        <v>1.0682641729982467</v>
      </c>
      <c r="I3592">
        <v>0.49966929479732913</v>
      </c>
      <c r="J3592" s="1" t="s">
        <v>1292</v>
      </c>
    </row>
    <row r="3593" spans="1:10" x14ac:dyDescent="0.25">
      <c r="A3593" s="1" t="s">
        <v>9710</v>
      </c>
      <c r="B3593" s="1" t="s">
        <v>2036</v>
      </c>
      <c r="C3593">
        <v>0.62641671640700658</v>
      </c>
      <c r="D3593">
        <v>0.79774143084224702</v>
      </c>
      <c r="E3593">
        <f>-LOG(GO_Biological_Process_2021_table[[#This Row],[Adjusted P-value]],10)</f>
        <v>9.8137852202348622E-2</v>
      </c>
      <c r="F3593">
        <v>0</v>
      </c>
      <c r="G3593">
        <v>0</v>
      </c>
      <c r="H3593">
        <v>1.0682641729982467</v>
      </c>
      <c r="I3593">
        <v>0.49966929479732913</v>
      </c>
      <c r="J3593" s="1" t="s">
        <v>9711</v>
      </c>
    </row>
    <row r="3594" spans="1:10" x14ac:dyDescent="0.25">
      <c r="A3594" s="1" t="s">
        <v>9712</v>
      </c>
      <c r="B3594" s="1" t="s">
        <v>2036</v>
      </c>
      <c r="C3594">
        <v>0.62641671640700658</v>
      </c>
      <c r="D3594">
        <v>0.79774143084224702</v>
      </c>
      <c r="E3594">
        <f>-LOG(GO_Biological_Process_2021_table[[#This Row],[Adjusted P-value]],10)</f>
        <v>9.8137852202348622E-2</v>
      </c>
      <c r="F3594">
        <v>0</v>
      </c>
      <c r="G3594">
        <v>0</v>
      </c>
      <c r="H3594">
        <v>1.0682641729982467</v>
      </c>
      <c r="I3594">
        <v>0.49966929479732913</v>
      </c>
      <c r="J3594" s="1" t="s">
        <v>7546</v>
      </c>
    </row>
    <row r="3595" spans="1:10" x14ac:dyDescent="0.25">
      <c r="A3595" s="1" t="s">
        <v>9713</v>
      </c>
      <c r="B3595" s="1" t="s">
        <v>2036</v>
      </c>
      <c r="C3595">
        <v>0.62641671640700658</v>
      </c>
      <c r="D3595">
        <v>0.79774143084224702</v>
      </c>
      <c r="E3595">
        <f>-LOG(GO_Biological_Process_2021_table[[#This Row],[Adjusted P-value]],10)</f>
        <v>9.8137852202348622E-2</v>
      </c>
      <c r="F3595">
        <v>0</v>
      </c>
      <c r="G3595">
        <v>0</v>
      </c>
      <c r="H3595">
        <v>1.0682641729982467</v>
      </c>
      <c r="I3595">
        <v>0.49966929479732913</v>
      </c>
      <c r="J3595" s="1" t="s">
        <v>1500</v>
      </c>
    </row>
    <row r="3596" spans="1:10" x14ac:dyDescent="0.25">
      <c r="A3596" s="1" t="s">
        <v>9714</v>
      </c>
      <c r="B3596" s="1" t="s">
        <v>2036</v>
      </c>
      <c r="C3596">
        <v>0.62641671640700658</v>
      </c>
      <c r="D3596">
        <v>0.79774143084224702</v>
      </c>
      <c r="E3596">
        <f>-LOG(GO_Biological_Process_2021_table[[#This Row],[Adjusted P-value]],10)</f>
        <v>9.8137852202348622E-2</v>
      </c>
      <c r="F3596">
        <v>0</v>
      </c>
      <c r="G3596">
        <v>0</v>
      </c>
      <c r="H3596">
        <v>1.0682641729982467</v>
      </c>
      <c r="I3596">
        <v>0.49966929479732913</v>
      </c>
      <c r="J3596" s="1" t="s">
        <v>8867</v>
      </c>
    </row>
    <row r="3597" spans="1:10" x14ac:dyDescent="0.25">
      <c r="A3597" s="1" t="s">
        <v>9715</v>
      </c>
      <c r="B3597" s="1" t="s">
        <v>2036</v>
      </c>
      <c r="C3597">
        <v>0.62641671640700658</v>
      </c>
      <c r="D3597">
        <v>0.79774143084224702</v>
      </c>
      <c r="E3597">
        <f>-LOG(GO_Biological_Process_2021_table[[#This Row],[Adjusted P-value]],10)</f>
        <v>9.8137852202348622E-2</v>
      </c>
      <c r="F3597">
        <v>0</v>
      </c>
      <c r="G3597">
        <v>0</v>
      </c>
      <c r="H3597">
        <v>1.0682641729982467</v>
      </c>
      <c r="I3597">
        <v>0.49966929479732913</v>
      </c>
      <c r="J3597" s="1" t="s">
        <v>9716</v>
      </c>
    </row>
    <row r="3598" spans="1:10" x14ac:dyDescent="0.25">
      <c r="A3598" s="1" t="s">
        <v>9717</v>
      </c>
      <c r="B3598" s="1" t="s">
        <v>2036</v>
      </c>
      <c r="C3598">
        <v>0.62641671640700658</v>
      </c>
      <c r="D3598">
        <v>0.79774143084224702</v>
      </c>
      <c r="E3598">
        <f>-LOG(GO_Biological_Process_2021_table[[#This Row],[Adjusted P-value]],10)</f>
        <v>9.8137852202348622E-2</v>
      </c>
      <c r="F3598">
        <v>0</v>
      </c>
      <c r="G3598">
        <v>0</v>
      </c>
      <c r="H3598">
        <v>1.0682641729982467</v>
      </c>
      <c r="I3598">
        <v>0.49966929479732913</v>
      </c>
      <c r="J3598" s="1" t="s">
        <v>1308</v>
      </c>
    </row>
    <row r="3599" spans="1:10" x14ac:dyDescent="0.25">
      <c r="A3599" s="1" t="s">
        <v>9718</v>
      </c>
      <c r="B3599" s="1" t="s">
        <v>2036</v>
      </c>
      <c r="C3599">
        <v>0.62641671640700658</v>
      </c>
      <c r="D3599">
        <v>0.79774143084224702</v>
      </c>
      <c r="E3599">
        <f>-LOG(GO_Biological_Process_2021_table[[#This Row],[Adjusted P-value]],10)</f>
        <v>9.8137852202348622E-2</v>
      </c>
      <c r="F3599">
        <v>0</v>
      </c>
      <c r="G3599">
        <v>0</v>
      </c>
      <c r="H3599">
        <v>1.0682641729982467</v>
      </c>
      <c r="I3599">
        <v>0.49966929479732913</v>
      </c>
      <c r="J3599" s="1" t="s">
        <v>9198</v>
      </c>
    </row>
    <row r="3600" spans="1:10" x14ac:dyDescent="0.25">
      <c r="A3600" s="1" t="s">
        <v>9719</v>
      </c>
      <c r="B3600" s="1" t="s">
        <v>2036</v>
      </c>
      <c r="C3600">
        <v>0.62641671640700658</v>
      </c>
      <c r="D3600">
        <v>0.79774143084224702</v>
      </c>
      <c r="E3600">
        <f>-LOG(GO_Biological_Process_2021_table[[#This Row],[Adjusted P-value]],10)</f>
        <v>9.8137852202348622E-2</v>
      </c>
      <c r="F3600">
        <v>0</v>
      </c>
      <c r="G3600">
        <v>0</v>
      </c>
      <c r="H3600">
        <v>1.0682641729982467</v>
      </c>
      <c r="I3600">
        <v>0.49966929479732913</v>
      </c>
      <c r="J3600" s="1" t="s">
        <v>9700</v>
      </c>
    </row>
    <row r="3601" spans="1:10" x14ac:dyDescent="0.25">
      <c r="A3601" s="1" t="s">
        <v>9720</v>
      </c>
      <c r="B3601" s="1" t="s">
        <v>2036</v>
      </c>
      <c r="C3601">
        <v>0.62641671640700658</v>
      </c>
      <c r="D3601">
        <v>0.79774143084224702</v>
      </c>
      <c r="E3601">
        <f>-LOG(GO_Biological_Process_2021_table[[#This Row],[Adjusted P-value]],10)</f>
        <v>9.8137852202348622E-2</v>
      </c>
      <c r="F3601">
        <v>0</v>
      </c>
      <c r="G3601">
        <v>0</v>
      </c>
      <c r="H3601">
        <v>1.0682641729982467</v>
      </c>
      <c r="I3601">
        <v>0.49966929479732913</v>
      </c>
      <c r="J3601" s="1" t="s">
        <v>1725</v>
      </c>
    </row>
    <row r="3602" spans="1:10" x14ac:dyDescent="0.25">
      <c r="A3602" s="1" t="s">
        <v>9721</v>
      </c>
      <c r="B3602" s="1" t="s">
        <v>2036</v>
      </c>
      <c r="C3602">
        <v>0.62641671640700658</v>
      </c>
      <c r="D3602">
        <v>0.79774143084224702</v>
      </c>
      <c r="E3602">
        <f>-LOG(GO_Biological_Process_2021_table[[#This Row],[Adjusted P-value]],10)</f>
        <v>9.8137852202348622E-2</v>
      </c>
      <c r="F3602">
        <v>0</v>
      </c>
      <c r="G3602">
        <v>0</v>
      </c>
      <c r="H3602">
        <v>1.0682641729982467</v>
      </c>
      <c r="I3602">
        <v>0.49966929479732913</v>
      </c>
      <c r="J3602" s="1" t="s">
        <v>7438</v>
      </c>
    </row>
    <row r="3603" spans="1:10" x14ac:dyDescent="0.25">
      <c r="A3603" s="1" t="s">
        <v>9722</v>
      </c>
      <c r="B3603" s="1" t="s">
        <v>2036</v>
      </c>
      <c r="C3603">
        <v>0.62641671640700658</v>
      </c>
      <c r="D3603">
        <v>0.79774143084224702</v>
      </c>
      <c r="E3603">
        <f>-LOG(GO_Biological_Process_2021_table[[#This Row],[Adjusted P-value]],10)</f>
        <v>9.8137852202348622E-2</v>
      </c>
      <c r="F3603">
        <v>0</v>
      </c>
      <c r="G3603">
        <v>0</v>
      </c>
      <c r="H3603">
        <v>1.0682641729982467</v>
      </c>
      <c r="I3603">
        <v>0.49966929479732913</v>
      </c>
      <c r="J3603" s="1" t="s">
        <v>9723</v>
      </c>
    </row>
    <row r="3604" spans="1:10" x14ac:dyDescent="0.25">
      <c r="A3604" s="1" t="s">
        <v>9724</v>
      </c>
      <c r="B3604" s="1" t="s">
        <v>2036</v>
      </c>
      <c r="C3604">
        <v>0.62641671640700658</v>
      </c>
      <c r="D3604">
        <v>0.79774143084224702</v>
      </c>
      <c r="E3604">
        <f>-LOG(GO_Biological_Process_2021_table[[#This Row],[Adjusted P-value]],10)</f>
        <v>9.8137852202348622E-2</v>
      </c>
      <c r="F3604">
        <v>0</v>
      </c>
      <c r="G3604">
        <v>0</v>
      </c>
      <c r="H3604">
        <v>1.0682641729982467</v>
      </c>
      <c r="I3604">
        <v>0.49966929479732913</v>
      </c>
      <c r="J3604" s="1" t="s">
        <v>8458</v>
      </c>
    </row>
    <row r="3605" spans="1:10" x14ac:dyDescent="0.25">
      <c r="A3605" s="1" t="s">
        <v>9725</v>
      </c>
      <c r="B3605" s="1" t="s">
        <v>2036</v>
      </c>
      <c r="C3605">
        <v>0.62641671640700658</v>
      </c>
      <c r="D3605">
        <v>0.79774143084224702</v>
      </c>
      <c r="E3605">
        <f>-LOG(GO_Biological_Process_2021_table[[#This Row],[Adjusted P-value]],10)</f>
        <v>9.8137852202348622E-2</v>
      </c>
      <c r="F3605">
        <v>0</v>
      </c>
      <c r="G3605">
        <v>0</v>
      </c>
      <c r="H3605">
        <v>1.0682641729982467</v>
      </c>
      <c r="I3605">
        <v>0.49966929479732913</v>
      </c>
      <c r="J3605" s="1" t="s">
        <v>9726</v>
      </c>
    </row>
    <row r="3606" spans="1:10" x14ac:dyDescent="0.25">
      <c r="A3606" s="1" t="s">
        <v>9727</v>
      </c>
      <c r="B3606" s="1" t="s">
        <v>2036</v>
      </c>
      <c r="C3606">
        <v>0.62641671640700658</v>
      </c>
      <c r="D3606">
        <v>0.79774143084224702</v>
      </c>
      <c r="E3606">
        <f>-LOG(GO_Biological_Process_2021_table[[#This Row],[Adjusted P-value]],10)</f>
        <v>9.8137852202348622E-2</v>
      </c>
      <c r="F3606">
        <v>0</v>
      </c>
      <c r="G3606">
        <v>0</v>
      </c>
      <c r="H3606">
        <v>1.0682641729982467</v>
      </c>
      <c r="I3606">
        <v>0.49966929479732913</v>
      </c>
      <c r="J3606" s="1" t="s">
        <v>9728</v>
      </c>
    </row>
    <row r="3607" spans="1:10" x14ac:dyDescent="0.25">
      <c r="A3607" s="1" t="s">
        <v>9729</v>
      </c>
      <c r="B3607" s="1" t="s">
        <v>2036</v>
      </c>
      <c r="C3607">
        <v>0.62641671640700658</v>
      </c>
      <c r="D3607">
        <v>0.79774143084224702</v>
      </c>
      <c r="E3607">
        <f>-LOG(GO_Biological_Process_2021_table[[#This Row],[Adjusted P-value]],10)</f>
        <v>9.8137852202348622E-2</v>
      </c>
      <c r="F3607">
        <v>0</v>
      </c>
      <c r="G3607">
        <v>0</v>
      </c>
      <c r="H3607">
        <v>1.0682641729982467</v>
      </c>
      <c r="I3607">
        <v>0.49966929479732913</v>
      </c>
      <c r="J3607" s="1" t="s">
        <v>7486</v>
      </c>
    </row>
    <row r="3608" spans="1:10" x14ac:dyDescent="0.25">
      <c r="A3608" s="1" t="s">
        <v>9730</v>
      </c>
      <c r="B3608" s="1" t="s">
        <v>2036</v>
      </c>
      <c r="C3608">
        <v>0.62641671640700658</v>
      </c>
      <c r="D3608">
        <v>0.79774143084224702</v>
      </c>
      <c r="E3608">
        <f>-LOG(GO_Biological_Process_2021_table[[#This Row],[Adjusted P-value]],10)</f>
        <v>9.8137852202348622E-2</v>
      </c>
      <c r="F3608">
        <v>0</v>
      </c>
      <c r="G3608">
        <v>0</v>
      </c>
      <c r="H3608">
        <v>1.0682641729982467</v>
      </c>
      <c r="I3608">
        <v>0.49966929479732913</v>
      </c>
      <c r="J3608" s="1" t="s">
        <v>8136</v>
      </c>
    </row>
    <row r="3609" spans="1:10" x14ac:dyDescent="0.25">
      <c r="A3609" s="1" t="s">
        <v>9731</v>
      </c>
      <c r="B3609" s="1" t="s">
        <v>2036</v>
      </c>
      <c r="C3609">
        <v>0.62641671640700658</v>
      </c>
      <c r="D3609">
        <v>0.79774143084224702</v>
      </c>
      <c r="E3609">
        <f>-LOG(GO_Biological_Process_2021_table[[#This Row],[Adjusted P-value]],10)</f>
        <v>9.8137852202348622E-2</v>
      </c>
      <c r="F3609">
        <v>0</v>
      </c>
      <c r="G3609">
        <v>0</v>
      </c>
      <c r="H3609">
        <v>1.0682641729982467</v>
      </c>
      <c r="I3609">
        <v>0.49966929479732913</v>
      </c>
      <c r="J3609" s="1" t="s">
        <v>8546</v>
      </c>
    </row>
    <row r="3610" spans="1:10" x14ac:dyDescent="0.25">
      <c r="A3610" s="1" t="s">
        <v>9732</v>
      </c>
      <c r="B3610" s="1" t="s">
        <v>2036</v>
      </c>
      <c r="C3610">
        <v>0.62641671640700658</v>
      </c>
      <c r="D3610">
        <v>0.79774143084224702</v>
      </c>
      <c r="E3610">
        <f>-LOG(GO_Biological_Process_2021_table[[#This Row],[Adjusted P-value]],10)</f>
        <v>9.8137852202348622E-2</v>
      </c>
      <c r="F3610">
        <v>0</v>
      </c>
      <c r="G3610">
        <v>0</v>
      </c>
      <c r="H3610">
        <v>1.0682641729982467</v>
      </c>
      <c r="I3610">
        <v>0.49966929479732913</v>
      </c>
      <c r="J3610" s="1" t="s">
        <v>8929</v>
      </c>
    </row>
    <row r="3611" spans="1:10" x14ac:dyDescent="0.25">
      <c r="A3611" s="1" t="s">
        <v>9733</v>
      </c>
      <c r="B3611" s="1" t="s">
        <v>2036</v>
      </c>
      <c r="C3611">
        <v>0.62641671640700658</v>
      </c>
      <c r="D3611">
        <v>0.79774143084224702</v>
      </c>
      <c r="E3611">
        <f>-LOG(GO_Biological_Process_2021_table[[#This Row],[Adjusted P-value]],10)</f>
        <v>9.8137852202348622E-2</v>
      </c>
      <c r="F3611">
        <v>0</v>
      </c>
      <c r="G3611">
        <v>0</v>
      </c>
      <c r="H3611">
        <v>1.0682641729982467</v>
      </c>
      <c r="I3611">
        <v>0.49966929479732913</v>
      </c>
      <c r="J3611" s="1" t="s">
        <v>8510</v>
      </c>
    </row>
    <row r="3612" spans="1:10" x14ac:dyDescent="0.25">
      <c r="A3612" s="1" t="s">
        <v>9734</v>
      </c>
      <c r="B3612" s="1" t="s">
        <v>2036</v>
      </c>
      <c r="C3612">
        <v>0.62641671640700658</v>
      </c>
      <c r="D3612">
        <v>0.79774143084224702</v>
      </c>
      <c r="E3612">
        <f>-LOG(GO_Biological_Process_2021_table[[#This Row],[Adjusted P-value]],10)</f>
        <v>9.8137852202348622E-2</v>
      </c>
      <c r="F3612">
        <v>0</v>
      </c>
      <c r="G3612">
        <v>0</v>
      </c>
      <c r="H3612">
        <v>1.0682641729982467</v>
      </c>
      <c r="I3612">
        <v>0.49966929479732913</v>
      </c>
      <c r="J3612" s="1" t="s">
        <v>1500</v>
      </c>
    </row>
    <row r="3613" spans="1:10" x14ac:dyDescent="0.25">
      <c r="A3613" s="1" t="s">
        <v>9735</v>
      </c>
      <c r="B3613" s="1" t="s">
        <v>2036</v>
      </c>
      <c r="C3613">
        <v>0.62641671640700658</v>
      </c>
      <c r="D3613">
        <v>0.79774143084224702</v>
      </c>
      <c r="E3613">
        <f>-LOG(GO_Biological_Process_2021_table[[#This Row],[Adjusted P-value]],10)</f>
        <v>9.8137852202348622E-2</v>
      </c>
      <c r="F3613">
        <v>0</v>
      </c>
      <c r="G3613">
        <v>0</v>
      </c>
      <c r="H3613">
        <v>1.0682641729982467</v>
      </c>
      <c r="I3613">
        <v>0.49966929479732913</v>
      </c>
      <c r="J3613" s="1" t="s">
        <v>8913</v>
      </c>
    </row>
    <row r="3614" spans="1:10" x14ac:dyDescent="0.25">
      <c r="A3614" s="1" t="s">
        <v>9736</v>
      </c>
      <c r="B3614" s="1" t="s">
        <v>2036</v>
      </c>
      <c r="C3614">
        <v>0.62641671640700658</v>
      </c>
      <c r="D3614">
        <v>0.79774143084224702</v>
      </c>
      <c r="E3614">
        <f>-LOG(GO_Biological_Process_2021_table[[#This Row],[Adjusted P-value]],10)</f>
        <v>9.8137852202348622E-2</v>
      </c>
      <c r="F3614">
        <v>0</v>
      </c>
      <c r="G3614">
        <v>0</v>
      </c>
      <c r="H3614">
        <v>1.0682641729982467</v>
      </c>
      <c r="I3614">
        <v>0.49966929479732913</v>
      </c>
      <c r="J3614" s="1" t="s">
        <v>8624</v>
      </c>
    </row>
    <row r="3615" spans="1:10" x14ac:dyDescent="0.25">
      <c r="A3615" s="1" t="s">
        <v>9737</v>
      </c>
      <c r="B3615" s="1" t="s">
        <v>2036</v>
      </c>
      <c r="C3615">
        <v>0.62641671640700658</v>
      </c>
      <c r="D3615">
        <v>0.79774143084224702</v>
      </c>
      <c r="E3615">
        <f>-LOG(GO_Biological_Process_2021_table[[#This Row],[Adjusted P-value]],10)</f>
        <v>9.8137852202348622E-2</v>
      </c>
      <c r="F3615">
        <v>0</v>
      </c>
      <c r="G3615">
        <v>0</v>
      </c>
      <c r="H3615">
        <v>1.0682641729982467</v>
      </c>
      <c r="I3615">
        <v>0.49966929479732913</v>
      </c>
      <c r="J3615" s="1" t="s">
        <v>9738</v>
      </c>
    </row>
    <row r="3616" spans="1:10" x14ac:dyDescent="0.25">
      <c r="A3616" s="1" t="s">
        <v>9739</v>
      </c>
      <c r="B3616" s="1" t="s">
        <v>2036</v>
      </c>
      <c r="C3616">
        <v>0.62641671640700658</v>
      </c>
      <c r="D3616">
        <v>0.79774143084224702</v>
      </c>
      <c r="E3616">
        <f>-LOG(GO_Biological_Process_2021_table[[#This Row],[Adjusted P-value]],10)</f>
        <v>9.8137852202348622E-2</v>
      </c>
      <c r="F3616">
        <v>0</v>
      </c>
      <c r="G3616">
        <v>0</v>
      </c>
      <c r="H3616">
        <v>1.0682641729982467</v>
      </c>
      <c r="I3616">
        <v>0.49966929479732913</v>
      </c>
      <c r="J3616" s="1" t="s">
        <v>7352</v>
      </c>
    </row>
    <row r="3617" spans="1:10" x14ac:dyDescent="0.25">
      <c r="A3617" s="1" t="s">
        <v>9740</v>
      </c>
      <c r="B3617" s="1" t="s">
        <v>2036</v>
      </c>
      <c r="C3617">
        <v>0.62641671640700658</v>
      </c>
      <c r="D3617">
        <v>0.79774143084224702</v>
      </c>
      <c r="E3617">
        <f>-LOG(GO_Biological_Process_2021_table[[#This Row],[Adjusted P-value]],10)</f>
        <v>9.8137852202348622E-2</v>
      </c>
      <c r="F3617">
        <v>0</v>
      </c>
      <c r="G3617">
        <v>0</v>
      </c>
      <c r="H3617">
        <v>1.0682641729982467</v>
      </c>
      <c r="I3617">
        <v>0.49966929479732913</v>
      </c>
      <c r="J3617" s="1" t="s">
        <v>8127</v>
      </c>
    </row>
    <row r="3618" spans="1:10" x14ac:dyDescent="0.25">
      <c r="A3618" s="1" t="s">
        <v>9741</v>
      </c>
      <c r="B3618" s="1" t="s">
        <v>2036</v>
      </c>
      <c r="C3618">
        <v>0.62641671640700658</v>
      </c>
      <c r="D3618">
        <v>0.79774143084224702</v>
      </c>
      <c r="E3618">
        <f>-LOG(GO_Biological_Process_2021_table[[#This Row],[Adjusted P-value]],10)</f>
        <v>9.8137852202348622E-2</v>
      </c>
      <c r="F3618">
        <v>0</v>
      </c>
      <c r="G3618">
        <v>0</v>
      </c>
      <c r="H3618">
        <v>1.0682641729982467</v>
      </c>
      <c r="I3618">
        <v>0.49966929479732913</v>
      </c>
      <c r="J3618" s="1" t="s">
        <v>7636</v>
      </c>
    </row>
    <row r="3619" spans="1:10" x14ac:dyDescent="0.25">
      <c r="A3619" s="1" t="s">
        <v>9742</v>
      </c>
      <c r="B3619" s="1" t="s">
        <v>2036</v>
      </c>
      <c r="C3619">
        <v>0.62641671640700658</v>
      </c>
      <c r="D3619">
        <v>0.79774143084224702</v>
      </c>
      <c r="E3619">
        <f>-LOG(GO_Biological_Process_2021_table[[#This Row],[Adjusted P-value]],10)</f>
        <v>9.8137852202348622E-2</v>
      </c>
      <c r="F3619">
        <v>0</v>
      </c>
      <c r="G3619">
        <v>0</v>
      </c>
      <c r="H3619">
        <v>1.0682641729982467</v>
      </c>
      <c r="I3619">
        <v>0.49966929479732913</v>
      </c>
      <c r="J3619" s="1" t="s">
        <v>1621</v>
      </c>
    </row>
    <row r="3620" spans="1:10" x14ac:dyDescent="0.25">
      <c r="A3620" s="1" t="s">
        <v>9743</v>
      </c>
      <c r="B3620" s="1" t="s">
        <v>2036</v>
      </c>
      <c r="C3620">
        <v>0.62641671640700658</v>
      </c>
      <c r="D3620">
        <v>0.79774143084224702</v>
      </c>
      <c r="E3620">
        <f>-LOG(GO_Biological_Process_2021_table[[#This Row],[Adjusted P-value]],10)</f>
        <v>9.8137852202348622E-2</v>
      </c>
      <c r="F3620">
        <v>0</v>
      </c>
      <c r="G3620">
        <v>0</v>
      </c>
      <c r="H3620">
        <v>1.0682641729982467</v>
      </c>
      <c r="I3620">
        <v>0.49966929479732913</v>
      </c>
      <c r="J3620" s="1" t="s">
        <v>9744</v>
      </c>
    </row>
    <row r="3621" spans="1:10" x14ac:dyDescent="0.25">
      <c r="A3621" s="1" t="s">
        <v>9745</v>
      </c>
      <c r="B3621" s="1" t="s">
        <v>2036</v>
      </c>
      <c r="C3621">
        <v>0.62641671640700658</v>
      </c>
      <c r="D3621">
        <v>0.79774143084224702</v>
      </c>
      <c r="E3621">
        <f>-LOG(GO_Biological_Process_2021_table[[#This Row],[Adjusted P-value]],10)</f>
        <v>9.8137852202348622E-2</v>
      </c>
      <c r="F3621">
        <v>0</v>
      </c>
      <c r="G3621">
        <v>0</v>
      </c>
      <c r="H3621">
        <v>1.0682641729982467</v>
      </c>
      <c r="I3621">
        <v>0.49966929479732913</v>
      </c>
      <c r="J3621" s="1" t="s">
        <v>9746</v>
      </c>
    </row>
    <row r="3622" spans="1:10" x14ac:dyDescent="0.25">
      <c r="A3622" s="1" t="s">
        <v>9747</v>
      </c>
      <c r="B3622" s="1" t="s">
        <v>2036</v>
      </c>
      <c r="C3622">
        <v>0.62641671640700658</v>
      </c>
      <c r="D3622">
        <v>0.79774143084224702</v>
      </c>
      <c r="E3622">
        <f>-LOG(GO_Biological_Process_2021_table[[#This Row],[Adjusted P-value]],10)</f>
        <v>9.8137852202348622E-2</v>
      </c>
      <c r="F3622">
        <v>0</v>
      </c>
      <c r="G3622">
        <v>0</v>
      </c>
      <c r="H3622">
        <v>1.0682641729982467</v>
      </c>
      <c r="I3622">
        <v>0.49966929479732913</v>
      </c>
      <c r="J3622" s="1" t="s">
        <v>1958</v>
      </c>
    </row>
    <row r="3623" spans="1:10" x14ac:dyDescent="0.25">
      <c r="A3623" s="1" t="s">
        <v>9748</v>
      </c>
      <c r="B3623" s="1" t="s">
        <v>2036</v>
      </c>
      <c r="C3623">
        <v>0.62641671640700658</v>
      </c>
      <c r="D3623">
        <v>0.79774143084224702</v>
      </c>
      <c r="E3623">
        <f>-LOG(GO_Biological_Process_2021_table[[#This Row],[Adjusted P-value]],10)</f>
        <v>9.8137852202348622E-2</v>
      </c>
      <c r="F3623">
        <v>0</v>
      </c>
      <c r="G3623">
        <v>0</v>
      </c>
      <c r="H3623">
        <v>1.0682641729982467</v>
      </c>
      <c r="I3623">
        <v>0.49966929479732913</v>
      </c>
      <c r="J3623" s="1" t="s">
        <v>2529</v>
      </c>
    </row>
    <row r="3624" spans="1:10" x14ac:dyDescent="0.25">
      <c r="A3624" s="1" t="s">
        <v>9749</v>
      </c>
      <c r="B3624" s="1" t="s">
        <v>2036</v>
      </c>
      <c r="C3624">
        <v>0.62641671640700658</v>
      </c>
      <c r="D3624">
        <v>0.79774143084224702</v>
      </c>
      <c r="E3624">
        <f>-LOG(GO_Biological_Process_2021_table[[#This Row],[Adjusted P-value]],10)</f>
        <v>9.8137852202348622E-2</v>
      </c>
      <c r="F3624">
        <v>0</v>
      </c>
      <c r="G3624">
        <v>0</v>
      </c>
      <c r="H3624">
        <v>1.0682641729982467</v>
      </c>
      <c r="I3624">
        <v>0.49966929479732913</v>
      </c>
      <c r="J3624" s="1" t="s">
        <v>7533</v>
      </c>
    </row>
    <row r="3625" spans="1:10" x14ac:dyDescent="0.25">
      <c r="A3625" s="1" t="s">
        <v>9750</v>
      </c>
      <c r="B3625" s="1" t="s">
        <v>2036</v>
      </c>
      <c r="C3625">
        <v>0.62641671640700658</v>
      </c>
      <c r="D3625">
        <v>0.79774143084224702</v>
      </c>
      <c r="E3625">
        <f>-LOG(GO_Biological_Process_2021_table[[#This Row],[Adjusted P-value]],10)</f>
        <v>9.8137852202348622E-2</v>
      </c>
      <c r="F3625">
        <v>0</v>
      </c>
      <c r="G3625">
        <v>0</v>
      </c>
      <c r="H3625">
        <v>1.0682641729982467</v>
      </c>
      <c r="I3625">
        <v>0.49966929479732913</v>
      </c>
      <c r="J3625" s="1" t="s">
        <v>7533</v>
      </c>
    </row>
    <row r="3626" spans="1:10" x14ac:dyDescent="0.25">
      <c r="A3626" s="1" t="s">
        <v>9751</v>
      </c>
      <c r="B3626" s="1" t="s">
        <v>2036</v>
      </c>
      <c r="C3626">
        <v>0.62641671640700658</v>
      </c>
      <c r="D3626">
        <v>0.79774143084224702</v>
      </c>
      <c r="E3626">
        <f>-LOG(GO_Biological_Process_2021_table[[#This Row],[Adjusted P-value]],10)</f>
        <v>9.8137852202348622E-2</v>
      </c>
      <c r="F3626">
        <v>0</v>
      </c>
      <c r="G3626">
        <v>0</v>
      </c>
      <c r="H3626">
        <v>1.0682641729982467</v>
      </c>
      <c r="I3626">
        <v>0.49966929479732913</v>
      </c>
      <c r="J3626" s="1" t="s">
        <v>8504</v>
      </c>
    </row>
    <row r="3627" spans="1:10" x14ac:dyDescent="0.25">
      <c r="A3627" s="1" t="s">
        <v>9752</v>
      </c>
      <c r="B3627" s="1" t="s">
        <v>2036</v>
      </c>
      <c r="C3627">
        <v>0.62641671640700658</v>
      </c>
      <c r="D3627">
        <v>0.79774143084224702</v>
      </c>
      <c r="E3627">
        <f>-LOG(GO_Biological_Process_2021_table[[#This Row],[Adjusted P-value]],10)</f>
        <v>9.8137852202348622E-2</v>
      </c>
      <c r="F3627">
        <v>0</v>
      </c>
      <c r="G3627">
        <v>0</v>
      </c>
      <c r="H3627">
        <v>1.0682641729982467</v>
      </c>
      <c r="I3627">
        <v>0.49966929479732913</v>
      </c>
      <c r="J3627" s="1" t="s">
        <v>7497</v>
      </c>
    </row>
    <row r="3628" spans="1:10" x14ac:dyDescent="0.25">
      <c r="A3628" s="1" t="s">
        <v>9753</v>
      </c>
      <c r="B3628" s="1" t="s">
        <v>2036</v>
      </c>
      <c r="C3628">
        <v>0.62641671640700658</v>
      </c>
      <c r="D3628">
        <v>0.79774143084224702</v>
      </c>
      <c r="E3628">
        <f>-LOG(GO_Biological_Process_2021_table[[#This Row],[Adjusted P-value]],10)</f>
        <v>9.8137852202348622E-2</v>
      </c>
      <c r="F3628">
        <v>0</v>
      </c>
      <c r="G3628">
        <v>0</v>
      </c>
      <c r="H3628">
        <v>1.0682641729982467</v>
      </c>
      <c r="I3628">
        <v>0.49966929479732913</v>
      </c>
      <c r="J3628" s="1" t="s">
        <v>9754</v>
      </c>
    </row>
    <row r="3629" spans="1:10" x14ac:dyDescent="0.25">
      <c r="A3629" s="1" t="s">
        <v>9755</v>
      </c>
      <c r="B3629" s="1" t="s">
        <v>2036</v>
      </c>
      <c r="C3629">
        <v>0.62641671640700658</v>
      </c>
      <c r="D3629">
        <v>0.79774143084224702</v>
      </c>
      <c r="E3629">
        <f>-LOG(GO_Biological_Process_2021_table[[#This Row],[Adjusted P-value]],10)</f>
        <v>9.8137852202348622E-2</v>
      </c>
      <c r="F3629">
        <v>0</v>
      </c>
      <c r="G3629">
        <v>0</v>
      </c>
      <c r="H3629">
        <v>1.0682641729982467</v>
      </c>
      <c r="I3629">
        <v>0.49966929479732913</v>
      </c>
      <c r="J3629" s="1" t="s">
        <v>2128</v>
      </c>
    </row>
    <row r="3630" spans="1:10" x14ac:dyDescent="0.25">
      <c r="A3630" s="1" t="s">
        <v>9756</v>
      </c>
      <c r="B3630" s="1" t="s">
        <v>2036</v>
      </c>
      <c r="C3630">
        <v>0.62641671640700658</v>
      </c>
      <c r="D3630">
        <v>0.79774143084224702</v>
      </c>
      <c r="E3630">
        <f>-LOG(GO_Biological_Process_2021_table[[#This Row],[Adjusted P-value]],10)</f>
        <v>9.8137852202348622E-2</v>
      </c>
      <c r="F3630">
        <v>0</v>
      </c>
      <c r="G3630">
        <v>0</v>
      </c>
      <c r="H3630">
        <v>1.0682641729982467</v>
      </c>
      <c r="I3630">
        <v>0.49966929479732913</v>
      </c>
      <c r="J3630" s="1" t="s">
        <v>1967</v>
      </c>
    </row>
    <row r="3631" spans="1:10" x14ac:dyDescent="0.25">
      <c r="A3631" s="1" t="s">
        <v>9757</v>
      </c>
      <c r="B3631" s="1" t="s">
        <v>2036</v>
      </c>
      <c r="C3631">
        <v>0.62641671640700658</v>
      </c>
      <c r="D3631">
        <v>0.79774143084224702</v>
      </c>
      <c r="E3631">
        <f>-LOG(GO_Biological_Process_2021_table[[#This Row],[Adjusted P-value]],10)</f>
        <v>9.8137852202348622E-2</v>
      </c>
      <c r="F3631">
        <v>0</v>
      </c>
      <c r="G3631">
        <v>0</v>
      </c>
      <c r="H3631">
        <v>1.0682641729982467</v>
      </c>
      <c r="I3631">
        <v>0.49966929479732913</v>
      </c>
      <c r="J3631" s="1" t="s">
        <v>8150</v>
      </c>
    </row>
    <row r="3632" spans="1:10" x14ac:dyDescent="0.25">
      <c r="A3632" s="1" t="s">
        <v>9758</v>
      </c>
      <c r="B3632" s="1" t="s">
        <v>2036</v>
      </c>
      <c r="C3632">
        <v>0.62641671640700658</v>
      </c>
      <c r="D3632">
        <v>0.79774143084224702</v>
      </c>
      <c r="E3632">
        <f>-LOG(GO_Biological_Process_2021_table[[#This Row],[Adjusted P-value]],10)</f>
        <v>9.8137852202348622E-2</v>
      </c>
      <c r="F3632">
        <v>0</v>
      </c>
      <c r="G3632">
        <v>0</v>
      </c>
      <c r="H3632">
        <v>1.0682641729982467</v>
      </c>
      <c r="I3632">
        <v>0.49966929479732913</v>
      </c>
      <c r="J3632" s="1" t="s">
        <v>8031</v>
      </c>
    </row>
    <row r="3633" spans="1:10" x14ac:dyDescent="0.25">
      <c r="A3633" s="1" t="s">
        <v>9759</v>
      </c>
      <c r="B3633" s="1" t="s">
        <v>2036</v>
      </c>
      <c r="C3633">
        <v>0.62641671640700658</v>
      </c>
      <c r="D3633">
        <v>0.79774143084224702</v>
      </c>
      <c r="E3633">
        <f>-LOG(GO_Biological_Process_2021_table[[#This Row],[Adjusted P-value]],10)</f>
        <v>9.8137852202348622E-2</v>
      </c>
      <c r="F3633">
        <v>0</v>
      </c>
      <c r="G3633">
        <v>0</v>
      </c>
      <c r="H3633">
        <v>1.0682641729982467</v>
      </c>
      <c r="I3633">
        <v>0.49966929479732913</v>
      </c>
      <c r="J3633" s="1" t="s">
        <v>8127</v>
      </c>
    </row>
    <row r="3634" spans="1:10" x14ac:dyDescent="0.25">
      <c r="A3634" s="1" t="s">
        <v>9760</v>
      </c>
      <c r="B3634" s="1" t="s">
        <v>2036</v>
      </c>
      <c r="C3634">
        <v>0.62641671640700658</v>
      </c>
      <c r="D3634">
        <v>0.79774143084224702</v>
      </c>
      <c r="E3634">
        <f>-LOG(GO_Biological_Process_2021_table[[#This Row],[Adjusted P-value]],10)</f>
        <v>9.8137852202348622E-2</v>
      </c>
      <c r="F3634">
        <v>0</v>
      </c>
      <c r="G3634">
        <v>0</v>
      </c>
      <c r="H3634">
        <v>1.0682641729982467</v>
      </c>
      <c r="I3634">
        <v>0.49966929479732913</v>
      </c>
      <c r="J3634" s="1" t="s">
        <v>8942</v>
      </c>
    </row>
    <row r="3635" spans="1:10" x14ac:dyDescent="0.25">
      <c r="A3635" s="1" t="s">
        <v>9761</v>
      </c>
      <c r="B3635" s="1" t="s">
        <v>2036</v>
      </c>
      <c r="C3635">
        <v>0.62641671640700658</v>
      </c>
      <c r="D3635">
        <v>0.79774143084224702</v>
      </c>
      <c r="E3635">
        <f>-LOG(GO_Biological_Process_2021_table[[#This Row],[Adjusted P-value]],10)</f>
        <v>9.8137852202348622E-2</v>
      </c>
      <c r="F3635">
        <v>0</v>
      </c>
      <c r="G3635">
        <v>0</v>
      </c>
      <c r="H3635">
        <v>1.0682641729982467</v>
      </c>
      <c r="I3635">
        <v>0.49966929479732913</v>
      </c>
      <c r="J3635" s="1" t="s">
        <v>7456</v>
      </c>
    </row>
    <row r="3636" spans="1:10" x14ac:dyDescent="0.25">
      <c r="A3636" s="1" t="s">
        <v>9762</v>
      </c>
      <c r="B3636" s="1" t="s">
        <v>2036</v>
      </c>
      <c r="C3636">
        <v>0.62641671640700658</v>
      </c>
      <c r="D3636">
        <v>0.79774143084224702</v>
      </c>
      <c r="E3636">
        <f>-LOG(GO_Biological_Process_2021_table[[#This Row],[Adjusted P-value]],10)</f>
        <v>9.8137852202348622E-2</v>
      </c>
      <c r="F3636">
        <v>0</v>
      </c>
      <c r="G3636">
        <v>0</v>
      </c>
      <c r="H3636">
        <v>1.0682641729982467</v>
      </c>
      <c r="I3636">
        <v>0.49966929479732913</v>
      </c>
      <c r="J3636" s="1" t="s">
        <v>8441</v>
      </c>
    </row>
    <row r="3637" spans="1:10" x14ac:dyDescent="0.25">
      <c r="A3637" s="1" t="s">
        <v>9763</v>
      </c>
      <c r="B3637" s="1" t="s">
        <v>2036</v>
      </c>
      <c r="C3637">
        <v>0.62641671640700658</v>
      </c>
      <c r="D3637">
        <v>0.79774143084224702</v>
      </c>
      <c r="E3637">
        <f>-LOG(GO_Biological_Process_2021_table[[#This Row],[Adjusted P-value]],10)</f>
        <v>9.8137852202348622E-2</v>
      </c>
      <c r="F3637">
        <v>0</v>
      </c>
      <c r="G3637">
        <v>0</v>
      </c>
      <c r="H3637">
        <v>1.0682641729982467</v>
      </c>
      <c r="I3637">
        <v>0.49966929479732913</v>
      </c>
      <c r="J3637" s="1" t="s">
        <v>1623</v>
      </c>
    </row>
    <row r="3638" spans="1:10" x14ac:dyDescent="0.25">
      <c r="A3638" s="1" t="s">
        <v>9764</v>
      </c>
      <c r="B3638" s="1" t="s">
        <v>2036</v>
      </c>
      <c r="C3638">
        <v>0.62641671640700658</v>
      </c>
      <c r="D3638">
        <v>0.79774143084224702</v>
      </c>
      <c r="E3638">
        <f>-LOG(GO_Biological_Process_2021_table[[#This Row],[Adjusted P-value]],10)</f>
        <v>9.8137852202348622E-2</v>
      </c>
      <c r="F3638">
        <v>0</v>
      </c>
      <c r="G3638">
        <v>0</v>
      </c>
      <c r="H3638">
        <v>1.0682641729982467</v>
      </c>
      <c r="I3638">
        <v>0.49966929479732913</v>
      </c>
      <c r="J3638" s="1" t="s">
        <v>9261</v>
      </c>
    </row>
    <row r="3639" spans="1:10" x14ac:dyDescent="0.25">
      <c r="A3639" s="1" t="s">
        <v>9765</v>
      </c>
      <c r="B3639" s="1" t="s">
        <v>2036</v>
      </c>
      <c r="C3639">
        <v>0.62641671640700658</v>
      </c>
      <c r="D3639">
        <v>0.79774143084224702</v>
      </c>
      <c r="E3639">
        <f>-LOG(GO_Biological_Process_2021_table[[#This Row],[Adjusted P-value]],10)</f>
        <v>9.8137852202348622E-2</v>
      </c>
      <c r="F3639">
        <v>0</v>
      </c>
      <c r="G3639">
        <v>0</v>
      </c>
      <c r="H3639">
        <v>1.0682641729982467</v>
      </c>
      <c r="I3639">
        <v>0.49966929479732913</v>
      </c>
      <c r="J3639" s="1" t="s">
        <v>1732</v>
      </c>
    </row>
    <row r="3640" spans="1:10" x14ac:dyDescent="0.25">
      <c r="A3640" s="1" t="s">
        <v>9766</v>
      </c>
      <c r="B3640" s="1" t="s">
        <v>2036</v>
      </c>
      <c r="C3640">
        <v>0.62641671640700658</v>
      </c>
      <c r="D3640">
        <v>0.79774143084224702</v>
      </c>
      <c r="E3640">
        <f>-LOG(GO_Biological_Process_2021_table[[#This Row],[Adjusted P-value]],10)</f>
        <v>9.8137852202348622E-2</v>
      </c>
      <c r="F3640">
        <v>0</v>
      </c>
      <c r="G3640">
        <v>0</v>
      </c>
      <c r="H3640">
        <v>1.0682641729982467</v>
      </c>
      <c r="I3640">
        <v>0.49966929479732913</v>
      </c>
      <c r="J3640" s="1" t="s">
        <v>8049</v>
      </c>
    </row>
    <row r="3641" spans="1:10" x14ac:dyDescent="0.25">
      <c r="A3641" s="1" t="s">
        <v>9767</v>
      </c>
      <c r="B3641" s="1" t="s">
        <v>2036</v>
      </c>
      <c r="C3641">
        <v>0.62641671640700658</v>
      </c>
      <c r="D3641">
        <v>0.79774143084224702</v>
      </c>
      <c r="E3641">
        <f>-LOG(GO_Biological_Process_2021_table[[#This Row],[Adjusted P-value]],10)</f>
        <v>9.8137852202348622E-2</v>
      </c>
      <c r="F3641">
        <v>0</v>
      </c>
      <c r="G3641">
        <v>0</v>
      </c>
      <c r="H3641">
        <v>1.0682641729982467</v>
      </c>
      <c r="I3641">
        <v>0.49966929479732913</v>
      </c>
      <c r="J3641" s="1" t="s">
        <v>7615</v>
      </c>
    </row>
    <row r="3642" spans="1:10" x14ac:dyDescent="0.25">
      <c r="A3642" s="1" t="s">
        <v>9768</v>
      </c>
      <c r="B3642" s="1" t="s">
        <v>2036</v>
      </c>
      <c r="C3642">
        <v>0.62641671640700658</v>
      </c>
      <c r="D3642">
        <v>0.79774143084224702</v>
      </c>
      <c r="E3642">
        <f>-LOG(GO_Biological_Process_2021_table[[#This Row],[Adjusted P-value]],10)</f>
        <v>9.8137852202348622E-2</v>
      </c>
      <c r="F3642">
        <v>0</v>
      </c>
      <c r="G3642">
        <v>0</v>
      </c>
      <c r="H3642">
        <v>1.0682641729982467</v>
      </c>
      <c r="I3642">
        <v>0.49966929479732913</v>
      </c>
      <c r="J3642" s="1" t="s">
        <v>7508</v>
      </c>
    </row>
    <row r="3643" spans="1:10" x14ac:dyDescent="0.25">
      <c r="A3643" s="1" t="s">
        <v>9769</v>
      </c>
      <c r="B3643" s="1" t="s">
        <v>2036</v>
      </c>
      <c r="C3643">
        <v>0.62641671640700658</v>
      </c>
      <c r="D3643">
        <v>0.79774143084224702</v>
      </c>
      <c r="E3643">
        <f>-LOG(GO_Biological_Process_2021_table[[#This Row],[Adjusted P-value]],10)</f>
        <v>9.8137852202348622E-2</v>
      </c>
      <c r="F3643">
        <v>0</v>
      </c>
      <c r="G3643">
        <v>0</v>
      </c>
      <c r="H3643">
        <v>1.0682641729982467</v>
      </c>
      <c r="I3643">
        <v>0.49966929479732913</v>
      </c>
      <c r="J3643" s="1" t="s">
        <v>7362</v>
      </c>
    </row>
    <row r="3644" spans="1:10" x14ac:dyDescent="0.25">
      <c r="A3644" s="1" t="s">
        <v>9770</v>
      </c>
      <c r="B3644" s="1" t="s">
        <v>2036</v>
      </c>
      <c r="C3644">
        <v>0.62641671640700658</v>
      </c>
      <c r="D3644">
        <v>0.79774143084224702</v>
      </c>
      <c r="E3644">
        <f>-LOG(GO_Biological_Process_2021_table[[#This Row],[Adjusted P-value]],10)</f>
        <v>9.8137852202348622E-2</v>
      </c>
      <c r="F3644">
        <v>0</v>
      </c>
      <c r="G3644">
        <v>0</v>
      </c>
      <c r="H3644">
        <v>1.0682641729982467</v>
      </c>
      <c r="I3644">
        <v>0.49966929479732913</v>
      </c>
      <c r="J3644" s="1" t="s">
        <v>9746</v>
      </c>
    </row>
    <row r="3645" spans="1:10" x14ac:dyDescent="0.25">
      <c r="A3645" s="1" t="s">
        <v>9771</v>
      </c>
      <c r="B3645" s="1" t="s">
        <v>2036</v>
      </c>
      <c r="C3645">
        <v>0.62641671640700658</v>
      </c>
      <c r="D3645">
        <v>0.79774143084224702</v>
      </c>
      <c r="E3645">
        <f>-LOG(GO_Biological_Process_2021_table[[#This Row],[Adjusted P-value]],10)</f>
        <v>9.8137852202348622E-2</v>
      </c>
      <c r="F3645">
        <v>0</v>
      </c>
      <c r="G3645">
        <v>0</v>
      </c>
      <c r="H3645">
        <v>1.0682641729982467</v>
      </c>
      <c r="I3645">
        <v>0.49966929479732913</v>
      </c>
      <c r="J3645" s="1" t="s">
        <v>9772</v>
      </c>
    </row>
    <row r="3646" spans="1:10" x14ac:dyDescent="0.25">
      <c r="A3646" s="1" t="s">
        <v>9773</v>
      </c>
      <c r="B3646" s="1" t="s">
        <v>2036</v>
      </c>
      <c r="C3646">
        <v>0.62641671640700658</v>
      </c>
      <c r="D3646">
        <v>0.79774143084224702</v>
      </c>
      <c r="E3646">
        <f>-LOG(GO_Biological_Process_2021_table[[#This Row],[Adjusted P-value]],10)</f>
        <v>9.8137852202348622E-2</v>
      </c>
      <c r="F3646">
        <v>0</v>
      </c>
      <c r="G3646">
        <v>0</v>
      </c>
      <c r="H3646">
        <v>1.0682641729982467</v>
      </c>
      <c r="I3646">
        <v>0.49966929479732913</v>
      </c>
      <c r="J3646" s="1" t="s">
        <v>7340</v>
      </c>
    </row>
    <row r="3647" spans="1:10" x14ac:dyDescent="0.25">
      <c r="A3647" s="1" t="s">
        <v>9774</v>
      </c>
      <c r="B3647" s="1" t="s">
        <v>2036</v>
      </c>
      <c r="C3647">
        <v>0.62641671640700658</v>
      </c>
      <c r="D3647">
        <v>0.79774143084224702</v>
      </c>
      <c r="E3647">
        <f>-LOG(GO_Biological_Process_2021_table[[#This Row],[Adjusted P-value]],10)</f>
        <v>9.8137852202348622E-2</v>
      </c>
      <c r="F3647">
        <v>0</v>
      </c>
      <c r="G3647">
        <v>0</v>
      </c>
      <c r="H3647">
        <v>1.0682641729982467</v>
      </c>
      <c r="I3647">
        <v>0.49966929479732913</v>
      </c>
      <c r="J3647" s="1" t="s">
        <v>9711</v>
      </c>
    </row>
    <row r="3648" spans="1:10" x14ac:dyDescent="0.25">
      <c r="A3648" s="1" t="s">
        <v>9775</v>
      </c>
      <c r="B3648" s="1" t="s">
        <v>2036</v>
      </c>
      <c r="C3648">
        <v>0.62641671640700658</v>
      </c>
      <c r="D3648">
        <v>0.79774143084224702</v>
      </c>
      <c r="E3648">
        <f>-LOG(GO_Biological_Process_2021_table[[#This Row],[Adjusted P-value]],10)</f>
        <v>9.8137852202348622E-2</v>
      </c>
      <c r="F3648">
        <v>0</v>
      </c>
      <c r="G3648">
        <v>0</v>
      </c>
      <c r="H3648">
        <v>1.0682641729982467</v>
      </c>
      <c r="I3648">
        <v>0.49966929479732913</v>
      </c>
      <c r="J3648" s="1" t="s">
        <v>9711</v>
      </c>
    </row>
    <row r="3649" spans="1:10" x14ac:dyDescent="0.25">
      <c r="A3649" s="1" t="s">
        <v>9776</v>
      </c>
      <c r="B3649" s="1" t="s">
        <v>2036</v>
      </c>
      <c r="C3649">
        <v>0.62641671640700658</v>
      </c>
      <c r="D3649">
        <v>0.79774143084224702</v>
      </c>
      <c r="E3649">
        <f>-LOG(GO_Biological_Process_2021_table[[#This Row],[Adjusted P-value]],10)</f>
        <v>9.8137852202348622E-2</v>
      </c>
      <c r="F3649">
        <v>0</v>
      </c>
      <c r="G3649">
        <v>0</v>
      </c>
      <c r="H3649">
        <v>1.0682641729982467</v>
      </c>
      <c r="I3649">
        <v>0.49966929479732913</v>
      </c>
      <c r="J3649" s="1" t="s">
        <v>1973</v>
      </c>
    </row>
    <row r="3650" spans="1:10" x14ac:dyDescent="0.25">
      <c r="A3650" s="1" t="s">
        <v>9777</v>
      </c>
      <c r="B3650" s="1" t="s">
        <v>2036</v>
      </c>
      <c r="C3650">
        <v>0.62641671640700658</v>
      </c>
      <c r="D3650">
        <v>0.79774143084224702</v>
      </c>
      <c r="E3650">
        <f>-LOG(GO_Biological_Process_2021_table[[#This Row],[Adjusted P-value]],10)</f>
        <v>9.8137852202348622E-2</v>
      </c>
      <c r="F3650">
        <v>0</v>
      </c>
      <c r="G3650">
        <v>0</v>
      </c>
      <c r="H3650">
        <v>1.0682641729982467</v>
      </c>
      <c r="I3650">
        <v>0.49966929479732913</v>
      </c>
      <c r="J3650" s="1" t="s">
        <v>7386</v>
      </c>
    </row>
    <row r="3651" spans="1:10" x14ac:dyDescent="0.25">
      <c r="A3651" s="1" t="s">
        <v>9778</v>
      </c>
      <c r="B3651" s="1" t="s">
        <v>9779</v>
      </c>
      <c r="C3651">
        <v>0.62906502316355117</v>
      </c>
      <c r="D3651">
        <v>0.80045595910214185</v>
      </c>
      <c r="E3651">
        <f>-LOG(GO_Biological_Process_2021_table[[#This Row],[Adjusted P-value]],10)</f>
        <v>9.6662557867207358E-2</v>
      </c>
      <c r="F3651">
        <v>0</v>
      </c>
      <c r="G3651">
        <v>0</v>
      </c>
      <c r="H3651">
        <v>0.92864060349661048</v>
      </c>
      <c r="I3651">
        <v>0.43044409816041435</v>
      </c>
      <c r="J3651" s="1" t="s">
        <v>9780</v>
      </c>
    </row>
    <row r="3652" spans="1:10" x14ac:dyDescent="0.25">
      <c r="A3652" s="1" t="s">
        <v>9781</v>
      </c>
      <c r="B3652" s="1" t="s">
        <v>9779</v>
      </c>
      <c r="C3652">
        <v>0.62906502316355117</v>
      </c>
      <c r="D3652">
        <v>0.80045595910214185</v>
      </c>
      <c r="E3652">
        <f>-LOG(GO_Biological_Process_2021_table[[#This Row],[Adjusted P-value]],10)</f>
        <v>9.6662557867207358E-2</v>
      </c>
      <c r="F3652">
        <v>0</v>
      </c>
      <c r="G3652">
        <v>0</v>
      </c>
      <c r="H3652">
        <v>0.92864060349661048</v>
      </c>
      <c r="I3652">
        <v>0.43044409816041435</v>
      </c>
      <c r="J3652" s="1" t="s">
        <v>9782</v>
      </c>
    </row>
    <row r="3653" spans="1:10" x14ac:dyDescent="0.25">
      <c r="A3653" s="1" t="s">
        <v>9783</v>
      </c>
      <c r="B3653" s="1" t="s">
        <v>9779</v>
      </c>
      <c r="C3653">
        <v>0.62906502316355117</v>
      </c>
      <c r="D3653">
        <v>0.80045595910214185</v>
      </c>
      <c r="E3653">
        <f>-LOG(GO_Biological_Process_2021_table[[#This Row],[Adjusted P-value]],10)</f>
        <v>9.6662557867207358E-2</v>
      </c>
      <c r="F3653">
        <v>0</v>
      </c>
      <c r="G3653">
        <v>0</v>
      </c>
      <c r="H3653">
        <v>0.92864060349661048</v>
      </c>
      <c r="I3653">
        <v>0.43044409816041435</v>
      </c>
      <c r="J3653" s="1" t="s">
        <v>9409</v>
      </c>
    </row>
    <row r="3654" spans="1:10" x14ac:dyDescent="0.25">
      <c r="A3654" s="1" t="s">
        <v>9784</v>
      </c>
      <c r="B3654" s="1" t="s">
        <v>2063</v>
      </c>
      <c r="C3654">
        <v>0.62991452776942092</v>
      </c>
      <c r="D3654">
        <v>0.80109819664600412</v>
      </c>
      <c r="E3654">
        <f>-LOG(GO_Biological_Process_2021_table[[#This Row],[Adjusted P-value]],10)</f>
        <v>9.6314245903705797E-2</v>
      </c>
      <c r="F3654">
        <v>0</v>
      </c>
      <c r="G3654">
        <v>0</v>
      </c>
      <c r="H3654">
        <v>0.92872416250890943</v>
      </c>
      <c r="I3654">
        <v>0.42922950401086551</v>
      </c>
      <c r="J3654" s="1" t="s">
        <v>9785</v>
      </c>
    </row>
    <row r="3655" spans="1:10" x14ac:dyDescent="0.25">
      <c r="A3655" s="1" t="s">
        <v>9786</v>
      </c>
      <c r="B3655" s="1" t="s">
        <v>2063</v>
      </c>
      <c r="C3655">
        <v>0.62991452776942092</v>
      </c>
      <c r="D3655">
        <v>0.80109819664600412</v>
      </c>
      <c r="E3655">
        <f>-LOG(GO_Biological_Process_2021_table[[#This Row],[Adjusted P-value]],10)</f>
        <v>9.6314245903705797E-2</v>
      </c>
      <c r="F3655">
        <v>0</v>
      </c>
      <c r="G3655">
        <v>0</v>
      </c>
      <c r="H3655">
        <v>0.92872416250890943</v>
      </c>
      <c r="I3655">
        <v>0.42922950401086551</v>
      </c>
      <c r="J3655" s="1" t="s">
        <v>9787</v>
      </c>
    </row>
    <row r="3656" spans="1:10" x14ac:dyDescent="0.25">
      <c r="A3656" s="1" t="s">
        <v>9788</v>
      </c>
      <c r="B3656" s="1" t="s">
        <v>2066</v>
      </c>
      <c r="C3656">
        <v>0.63161575373503009</v>
      </c>
      <c r="D3656">
        <v>0.80304197198541305</v>
      </c>
      <c r="E3656">
        <f>-LOG(GO_Biological_Process_2021_table[[#This Row],[Adjusted P-value]],10)</f>
        <v>9.5261755187955002E-2</v>
      </c>
      <c r="F3656">
        <v>0</v>
      </c>
      <c r="G3656">
        <v>0</v>
      </c>
      <c r="H3656">
        <v>0.92855684833639518</v>
      </c>
      <c r="I3656">
        <v>0.42664777978039087</v>
      </c>
      <c r="J3656" s="1" t="s">
        <v>9608</v>
      </c>
    </row>
    <row r="3657" spans="1:10" x14ac:dyDescent="0.25">
      <c r="A3657" s="1" t="s">
        <v>9789</v>
      </c>
      <c r="B3657" s="1" t="s">
        <v>9790</v>
      </c>
      <c r="C3657">
        <v>0.63591410603666965</v>
      </c>
      <c r="D3657">
        <v>0.80784386297222632</v>
      </c>
      <c r="E3657">
        <f>-LOG(GO_Biological_Process_2021_table[[#This Row],[Adjusted P-value]],10)</f>
        <v>9.2672569921129933E-2</v>
      </c>
      <c r="F3657">
        <v>0</v>
      </c>
      <c r="G3657">
        <v>0</v>
      </c>
      <c r="H3657">
        <v>0.92065127366018218</v>
      </c>
      <c r="I3657">
        <v>0.41677126214218801</v>
      </c>
      <c r="J3657" s="1" t="s">
        <v>9791</v>
      </c>
    </row>
    <row r="3658" spans="1:10" x14ac:dyDescent="0.25">
      <c r="A3658" s="1" t="s">
        <v>9792</v>
      </c>
      <c r="B3658" s="1" t="s">
        <v>9790</v>
      </c>
      <c r="C3658">
        <v>0.63591410603666965</v>
      </c>
      <c r="D3658">
        <v>0.80784386297222632</v>
      </c>
      <c r="E3658">
        <f>-LOG(GO_Biological_Process_2021_table[[#This Row],[Adjusted P-value]],10)</f>
        <v>9.2672569921129933E-2</v>
      </c>
      <c r="F3658">
        <v>0</v>
      </c>
      <c r="G3658">
        <v>0</v>
      </c>
      <c r="H3658">
        <v>0.92065127366018218</v>
      </c>
      <c r="I3658">
        <v>0.41677126214218801</v>
      </c>
      <c r="J3658" s="1" t="s">
        <v>9793</v>
      </c>
    </row>
    <row r="3659" spans="1:10" x14ac:dyDescent="0.25">
      <c r="A3659" s="1" t="s">
        <v>9794</v>
      </c>
      <c r="B3659" s="1" t="s">
        <v>9790</v>
      </c>
      <c r="C3659">
        <v>0.63591410603666965</v>
      </c>
      <c r="D3659">
        <v>0.80784386297222632</v>
      </c>
      <c r="E3659">
        <f>-LOG(GO_Biological_Process_2021_table[[#This Row],[Adjusted P-value]],10)</f>
        <v>9.2672569921129933E-2</v>
      </c>
      <c r="F3659">
        <v>0</v>
      </c>
      <c r="G3659">
        <v>0</v>
      </c>
      <c r="H3659">
        <v>0.92065127366018218</v>
      </c>
      <c r="I3659">
        <v>0.41677126214218801</v>
      </c>
      <c r="J3659" s="1" t="s">
        <v>9795</v>
      </c>
    </row>
    <row r="3660" spans="1:10" x14ac:dyDescent="0.25">
      <c r="A3660" s="1" t="s">
        <v>9796</v>
      </c>
      <c r="B3660" s="1" t="s">
        <v>9797</v>
      </c>
      <c r="C3660">
        <v>0.637552910704001</v>
      </c>
      <c r="D3660">
        <v>0.80970439356149027</v>
      </c>
      <c r="E3660">
        <f>-LOG(GO_Biological_Process_2021_table[[#This Row],[Adjusted P-value]],10)</f>
        <v>9.1673504179008866E-2</v>
      </c>
      <c r="F3660">
        <v>0</v>
      </c>
      <c r="G3660">
        <v>0</v>
      </c>
      <c r="H3660">
        <v>0.93148753115729344</v>
      </c>
      <c r="I3660">
        <v>0.41927931219779541</v>
      </c>
      <c r="J3660" s="1" t="s">
        <v>9798</v>
      </c>
    </row>
    <row r="3661" spans="1:10" x14ac:dyDescent="0.25">
      <c r="A3661" s="1" t="s">
        <v>9799</v>
      </c>
      <c r="B3661" s="1" t="s">
        <v>9800</v>
      </c>
      <c r="C3661">
        <v>0.64201100531357069</v>
      </c>
      <c r="D3661">
        <v>0.81007278757401024</v>
      </c>
      <c r="E3661">
        <f>-LOG(GO_Biological_Process_2021_table[[#This Row],[Adjusted P-value]],10)</f>
        <v>9.1475956650341902E-2</v>
      </c>
      <c r="F3661">
        <v>0</v>
      </c>
      <c r="G3661">
        <v>0</v>
      </c>
      <c r="H3661">
        <v>0.9153240663205493</v>
      </c>
      <c r="I3661">
        <v>0.40562570731950454</v>
      </c>
      <c r="J3661" s="1" t="s">
        <v>9801</v>
      </c>
    </row>
    <row r="3662" spans="1:10" x14ac:dyDescent="0.25">
      <c r="A3662" s="1" t="s">
        <v>9802</v>
      </c>
      <c r="B3662" s="1" t="s">
        <v>9800</v>
      </c>
      <c r="C3662">
        <v>0.64201100531357069</v>
      </c>
      <c r="D3662">
        <v>0.81007278757401024</v>
      </c>
      <c r="E3662">
        <f>-LOG(GO_Biological_Process_2021_table[[#This Row],[Adjusted P-value]],10)</f>
        <v>9.1475956650341902E-2</v>
      </c>
      <c r="F3662">
        <v>0</v>
      </c>
      <c r="G3662">
        <v>0</v>
      </c>
      <c r="H3662">
        <v>0.9153240663205493</v>
      </c>
      <c r="I3662">
        <v>0.40562570731950454</v>
      </c>
      <c r="J3662" s="1" t="s">
        <v>9803</v>
      </c>
    </row>
    <row r="3663" spans="1:10" x14ac:dyDescent="0.25">
      <c r="A3663" s="1" t="s">
        <v>9804</v>
      </c>
      <c r="B3663" s="1" t="s">
        <v>2078</v>
      </c>
      <c r="C3663">
        <v>0.64272315563974713</v>
      </c>
      <c r="D3663">
        <v>0.81007278757401024</v>
      </c>
      <c r="E3663">
        <f>-LOG(GO_Biological_Process_2021_table[[#This Row],[Adjusted P-value]],10)</f>
        <v>9.1475956650341902E-2</v>
      </c>
      <c r="F3663">
        <v>0</v>
      </c>
      <c r="G3663">
        <v>0</v>
      </c>
      <c r="H3663">
        <v>0.91547270751483745</v>
      </c>
      <c r="I3663">
        <v>0.40467665288143595</v>
      </c>
      <c r="J3663" s="1" t="s">
        <v>2081</v>
      </c>
    </row>
    <row r="3664" spans="1:10" x14ac:dyDescent="0.25">
      <c r="A3664" s="1" t="s">
        <v>9805</v>
      </c>
      <c r="B3664" s="1" t="s">
        <v>2078</v>
      </c>
      <c r="C3664">
        <v>0.64272315563974713</v>
      </c>
      <c r="D3664">
        <v>0.81007278757401024</v>
      </c>
      <c r="E3664">
        <f>-LOG(GO_Biological_Process_2021_table[[#This Row],[Adjusted P-value]],10)</f>
        <v>9.1475956650341902E-2</v>
      </c>
      <c r="F3664">
        <v>0</v>
      </c>
      <c r="G3664">
        <v>0</v>
      </c>
      <c r="H3664">
        <v>0.91547270751483745</v>
      </c>
      <c r="I3664">
        <v>0.40467665288143595</v>
      </c>
      <c r="J3664" s="1" t="s">
        <v>9806</v>
      </c>
    </row>
    <row r="3665" spans="1:10" x14ac:dyDescent="0.25">
      <c r="A3665" s="1" t="s">
        <v>9807</v>
      </c>
      <c r="B3665" s="1" t="s">
        <v>2078</v>
      </c>
      <c r="C3665">
        <v>0.64272315563974713</v>
      </c>
      <c r="D3665">
        <v>0.81007278757401024</v>
      </c>
      <c r="E3665">
        <f>-LOG(GO_Biological_Process_2021_table[[#This Row],[Adjusted P-value]],10)</f>
        <v>9.1475956650341902E-2</v>
      </c>
      <c r="F3665">
        <v>0</v>
      </c>
      <c r="G3665">
        <v>0</v>
      </c>
      <c r="H3665">
        <v>0.91547270751483745</v>
      </c>
      <c r="I3665">
        <v>0.40467665288143595</v>
      </c>
      <c r="J3665" s="1" t="s">
        <v>9030</v>
      </c>
    </row>
    <row r="3666" spans="1:10" x14ac:dyDescent="0.25">
      <c r="A3666" s="1" t="s">
        <v>9808</v>
      </c>
      <c r="B3666" s="1" t="s">
        <v>2078</v>
      </c>
      <c r="C3666">
        <v>0.64272315563974713</v>
      </c>
      <c r="D3666">
        <v>0.81007278757401024</v>
      </c>
      <c r="E3666">
        <f>-LOG(GO_Biological_Process_2021_table[[#This Row],[Adjusted P-value]],10)</f>
        <v>9.1475956650341902E-2</v>
      </c>
      <c r="F3666">
        <v>0</v>
      </c>
      <c r="G3666">
        <v>0</v>
      </c>
      <c r="H3666">
        <v>0.91547270751483745</v>
      </c>
      <c r="I3666">
        <v>0.40467665288143595</v>
      </c>
      <c r="J3666" s="1" t="s">
        <v>2081</v>
      </c>
    </row>
    <row r="3667" spans="1:10" x14ac:dyDescent="0.25">
      <c r="A3667" s="1" t="s">
        <v>9809</v>
      </c>
      <c r="B3667" s="1" t="s">
        <v>2078</v>
      </c>
      <c r="C3667">
        <v>0.64272315563974713</v>
      </c>
      <c r="D3667">
        <v>0.81007278757401024</v>
      </c>
      <c r="E3667">
        <f>-LOG(GO_Biological_Process_2021_table[[#This Row],[Adjusted P-value]],10)</f>
        <v>9.1475956650341902E-2</v>
      </c>
      <c r="F3667">
        <v>0</v>
      </c>
      <c r="G3667">
        <v>0</v>
      </c>
      <c r="H3667">
        <v>0.91547270751483745</v>
      </c>
      <c r="I3667">
        <v>0.40467665288143595</v>
      </c>
      <c r="J3667" s="1" t="s">
        <v>9810</v>
      </c>
    </row>
    <row r="3668" spans="1:10" x14ac:dyDescent="0.25">
      <c r="A3668" s="1" t="s">
        <v>9811</v>
      </c>
      <c r="B3668" s="1" t="s">
        <v>2078</v>
      </c>
      <c r="C3668">
        <v>0.64272315563974713</v>
      </c>
      <c r="D3668">
        <v>0.81007278757401024</v>
      </c>
      <c r="E3668">
        <f>-LOG(GO_Biological_Process_2021_table[[#This Row],[Adjusted P-value]],10)</f>
        <v>9.1475956650341902E-2</v>
      </c>
      <c r="F3668">
        <v>0</v>
      </c>
      <c r="G3668">
        <v>0</v>
      </c>
      <c r="H3668">
        <v>0.91547270751483745</v>
      </c>
      <c r="I3668">
        <v>0.40467665288143595</v>
      </c>
      <c r="J3668" s="1" t="s">
        <v>9812</v>
      </c>
    </row>
    <row r="3669" spans="1:10" x14ac:dyDescent="0.25">
      <c r="A3669" s="1" t="s">
        <v>9813</v>
      </c>
      <c r="B3669" s="1" t="s">
        <v>2078</v>
      </c>
      <c r="C3669">
        <v>0.64272315563974713</v>
      </c>
      <c r="D3669">
        <v>0.81007278757401024</v>
      </c>
      <c r="E3669">
        <f>-LOG(GO_Biological_Process_2021_table[[#This Row],[Adjusted P-value]],10)</f>
        <v>9.1475956650341902E-2</v>
      </c>
      <c r="F3669">
        <v>0</v>
      </c>
      <c r="G3669">
        <v>0</v>
      </c>
      <c r="H3669">
        <v>0.91547270751483745</v>
      </c>
      <c r="I3669">
        <v>0.40467665288143595</v>
      </c>
      <c r="J3669" s="1" t="s">
        <v>9814</v>
      </c>
    </row>
    <row r="3670" spans="1:10" x14ac:dyDescent="0.25">
      <c r="A3670" s="1" t="s">
        <v>9815</v>
      </c>
      <c r="B3670" s="1" t="s">
        <v>2078</v>
      </c>
      <c r="C3670">
        <v>0.64272315563974713</v>
      </c>
      <c r="D3670">
        <v>0.81007278757401024</v>
      </c>
      <c r="E3670">
        <f>-LOG(GO_Biological_Process_2021_table[[#This Row],[Adjusted P-value]],10)</f>
        <v>9.1475956650341902E-2</v>
      </c>
      <c r="F3670">
        <v>0</v>
      </c>
      <c r="G3670">
        <v>0</v>
      </c>
      <c r="H3670">
        <v>0.91547270751483745</v>
      </c>
      <c r="I3670">
        <v>0.40467665288143595</v>
      </c>
      <c r="J3670" s="1" t="s">
        <v>9816</v>
      </c>
    </row>
    <row r="3671" spans="1:10" x14ac:dyDescent="0.25">
      <c r="A3671" s="1" t="s">
        <v>9817</v>
      </c>
      <c r="B3671" s="1" t="s">
        <v>2078</v>
      </c>
      <c r="C3671">
        <v>0.64272315563974713</v>
      </c>
      <c r="D3671">
        <v>0.81007278757401024</v>
      </c>
      <c r="E3671">
        <f>-LOG(GO_Biological_Process_2021_table[[#This Row],[Adjusted P-value]],10)</f>
        <v>9.1475956650341902E-2</v>
      </c>
      <c r="F3671">
        <v>0</v>
      </c>
      <c r="G3671">
        <v>0</v>
      </c>
      <c r="H3671">
        <v>0.91547270751483745</v>
      </c>
      <c r="I3671">
        <v>0.40467665288143595</v>
      </c>
      <c r="J3671" s="1" t="s">
        <v>9818</v>
      </c>
    </row>
    <row r="3672" spans="1:10" x14ac:dyDescent="0.25">
      <c r="A3672" s="1" t="s">
        <v>9819</v>
      </c>
      <c r="B3672" s="1" t="s">
        <v>2078</v>
      </c>
      <c r="C3672">
        <v>0.64272315563974713</v>
      </c>
      <c r="D3672">
        <v>0.81007278757401024</v>
      </c>
      <c r="E3672">
        <f>-LOG(GO_Biological_Process_2021_table[[#This Row],[Adjusted P-value]],10)</f>
        <v>9.1475956650341902E-2</v>
      </c>
      <c r="F3672">
        <v>0</v>
      </c>
      <c r="G3672">
        <v>0</v>
      </c>
      <c r="H3672">
        <v>0.91547270751483745</v>
      </c>
      <c r="I3672">
        <v>0.40467665288143595</v>
      </c>
      <c r="J3672" s="1" t="s">
        <v>9820</v>
      </c>
    </row>
    <row r="3673" spans="1:10" x14ac:dyDescent="0.25">
      <c r="A3673" s="1" t="s">
        <v>9821</v>
      </c>
      <c r="B3673" s="1" t="s">
        <v>2078</v>
      </c>
      <c r="C3673">
        <v>0.64272315563974713</v>
      </c>
      <c r="D3673">
        <v>0.81007278757401024</v>
      </c>
      <c r="E3673">
        <f>-LOG(GO_Biological_Process_2021_table[[#This Row],[Adjusted P-value]],10)</f>
        <v>9.1475956650341902E-2</v>
      </c>
      <c r="F3673">
        <v>0</v>
      </c>
      <c r="G3673">
        <v>0</v>
      </c>
      <c r="H3673">
        <v>0.91547270751483745</v>
      </c>
      <c r="I3673">
        <v>0.40467665288143595</v>
      </c>
      <c r="J3673" s="1" t="s">
        <v>9822</v>
      </c>
    </row>
    <row r="3674" spans="1:10" x14ac:dyDescent="0.25">
      <c r="A3674" s="1" t="s">
        <v>9823</v>
      </c>
      <c r="B3674" s="1" t="s">
        <v>2086</v>
      </c>
      <c r="C3674">
        <v>0.64356054309172317</v>
      </c>
      <c r="D3674">
        <v>0.81007278757401024</v>
      </c>
      <c r="E3674">
        <f>-LOG(GO_Biological_Process_2021_table[[#This Row],[Adjusted P-value]],10)</f>
        <v>9.1475956650341902E-2</v>
      </c>
      <c r="F3674">
        <v>0</v>
      </c>
      <c r="G3674">
        <v>0</v>
      </c>
      <c r="H3674">
        <v>0.92880752606153061</v>
      </c>
      <c r="I3674">
        <v>0.40936186027440824</v>
      </c>
      <c r="J3674" s="1" t="s">
        <v>9824</v>
      </c>
    </row>
    <row r="3675" spans="1:10" x14ac:dyDescent="0.25">
      <c r="A3675" s="1" t="s">
        <v>9825</v>
      </c>
      <c r="B3675" s="1" t="s">
        <v>2086</v>
      </c>
      <c r="C3675">
        <v>0.64356054309172317</v>
      </c>
      <c r="D3675">
        <v>0.81007278757401024</v>
      </c>
      <c r="E3675">
        <f>-LOG(GO_Biological_Process_2021_table[[#This Row],[Adjusted P-value]],10)</f>
        <v>9.1475956650341902E-2</v>
      </c>
      <c r="F3675">
        <v>0</v>
      </c>
      <c r="G3675">
        <v>0</v>
      </c>
      <c r="H3675">
        <v>0.92880752606153061</v>
      </c>
      <c r="I3675">
        <v>0.40936186027440824</v>
      </c>
      <c r="J3675" s="1" t="s">
        <v>9627</v>
      </c>
    </row>
    <row r="3676" spans="1:10" x14ac:dyDescent="0.25">
      <c r="A3676" s="1" t="s">
        <v>9826</v>
      </c>
      <c r="B3676" s="1" t="s">
        <v>2086</v>
      </c>
      <c r="C3676">
        <v>0.64356054309172317</v>
      </c>
      <c r="D3676">
        <v>0.81007278757401024</v>
      </c>
      <c r="E3676">
        <f>-LOG(GO_Biological_Process_2021_table[[#This Row],[Adjusted P-value]],10)</f>
        <v>9.1475956650341902E-2</v>
      </c>
      <c r="F3676">
        <v>0</v>
      </c>
      <c r="G3676">
        <v>0</v>
      </c>
      <c r="H3676">
        <v>0.92880752606153061</v>
      </c>
      <c r="I3676">
        <v>0.40936186027440824</v>
      </c>
      <c r="J3676" s="1" t="s">
        <v>9827</v>
      </c>
    </row>
    <row r="3677" spans="1:10" x14ac:dyDescent="0.25">
      <c r="A3677" s="1" t="s">
        <v>9828</v>
      </c>
      <c r="B3677" s="1" t="s">
        <v>2086</v>
      </c>
      <c r="C3677">
        <v>0.64356054309172317</v>
      </c>
      <c r="D3677">
        <v>0.81007278757401024</v>
      </c>
      <c r="E3677">
        <f>-LOG(GO_Biological_Process_2021_table[[#This Row],[Adjusted P-value]],10)</f>
        <v>9.1475956650341902E-2</v>
      </c>
      <c r="F3677">
        <v>0</v>
      </c>
      <c r="G3677">
        <v>0</v>
      </c>
      <c r="H3677">
        <v>0.92880752606153061</v>
      </c>
      <c r="I3677">
        <v>0.40936186027440824</v>
      </c>
      <c r="J3677" s="1" t="s">
        <v>6324</v>
      </c>
    </row>
    <row r="3678" spans="1:10" x14ac:dyDescent="0.25">
      <c r="A3678" s="1" t="s">
        <v>9829</v>
      </c>
      <c r="B3678" s="1" t="s">
        <v>2086</v>
      </c>
      <c r="C3678">
        <v>0.64356054309172317</v>
      </c>
      <c r="D3678">
        <v>0.81007278757401024</v>
      </c>
      <c r="E3678">
        <f>-LOG(GO_Biological_Process_2021_table[[#This Row],[Adjusted P-value]],10)</f>
        <v>9.1475956650341902E-2</v>
      </c>
      <c r="F3678">
        <v>0</v>
      </c>
      <c r="G3678">
        <v>0</v>
      </c>
      <c r="H3678">
        <v>0.92880752606153061</v>
      </c>
      <c r="I3678">
        <v>0.40936186027440824</v>
      </c>
      <c r="J3678" s="1" t="s">
        <v>9830</v>
      </c>
    </row>
    <row r="3679" spans="1:10" x14ac:dyDescent="0.25">
      <c r="A3679" s="1" t="s">
        <v>9831</v>
      </c>
      <c r="B3679" s="1" t="s">
        <v>2086</v>
      </c>
      <c r="C3679">
        <v>0.64356054309172317</v>
      </c>
      <c r="D3679">
        <v>0.81007278757401024</v>
      </c>
      <c r="E3679">
        <f>-LOG(GO_Biological_Process_2021_table[[#This Row],[Adjusted P-value]],10)</f>
        <v>9.1475956650341902E-2</v>
      </c>
      <c r="F3679">
        <v>0</v>
      </c>
      <c r="G3679">
        <v>0</v>
      </c>
      <c r="H3679">
        <v>0.92880752606153061</v>
      </c>
      <c r="I3679">
        <v>0.40936186027440824</v>
      </c>
      <c r="J3679" s="1" t="s">
        <v>9832</v>
      </c>
    </row>
    <row r="3680" spans="1:10" x14ac:dyDescent="0.25">
      <c r="A3680" s="1" t="s">
        <v>9833</v>
      </c>
      <c r="B3680" s="1" t="s">
        <v>2086</v>
      </c>
      <c r="C3680">
        <v>0.64356054309172317</v>
      </c>
      <c r="D3680">
        <v>0.81007278757401024</v>
      </c>
      <c r="E3680">
        <f>-LOG(GO_Biological_Process_2021_table[[#This Row],[Adjusted P-value]],10)</f>
        <v>9.1475956650341902E-2</v>
      </c>
      <c r="F3680">
        <v>0</v>
      </c>
      <c r="G3680">
        <v>0</v>
      </c>
      <c r="H3680">
        <v>0.92880752606153061</v>
      </c>
      <c r="I3680">
        <v>0.40936186027440824</v>
      </c>
      <c r="J3680" s="1" t="s">
        <v>9834</v>
      </c>
    </row>
    <row r="3681" spans="1:10" x14ac:dyDescent="0.25">
      <c r="A3681" s="1" t="s">
        <v>9835</v>
      </c>
      <c r="B3681" s="1" t="s">
        <v>2086</v>
      </c>
      <c r="C3681">
        <v>0.64356054309172317</v>
      </c>
      <c r="D3681">
        <v>0.81007278757401024</v>
      </c>
      <c r="E3681">
        <f>-LOG(GO_Biological_Process_2021_table[[#This Row],[Adjusted P-value]],10)</f>
        <v>9.1475956650341902E-2</v>
      </c>
      <c r="F3681">
        <v>0</v>
      </c>
      <c r="G3681">
        <v>0</v>
      </c>
      <c r="H3681">
        <v>0.92880752606153061</v>
      </c>
      <c r="I3681">
        <v>0.40936186027440824</v>
      </c>
      <c r="J3681" s="1" t="s">
        <v>9836</v>
      </c>
    </row>
    <row r="3682" spans="1:10" x14ac:dyDescent="0.25">
      <c r="A3682" s="1" t="s">
        <v>9837</v>
      </c>
      <c r="B3682" s="1" t="s">
        <v>2086</v>
      </c>
      <c r="C3682">
        <v>0.64356054309172317</v>
      </c>
      <c r="D3682">
        <v>0.81007278757401024</v>
      </c>
      <c r="E3682">
        <f>-LOG(GO_Biological_Process_2021_table[[#This Row],[Adjusted P-value]],10)</f>
        <v>9.1475956650341902E-2</v>
      </c>
      <c r="F3682">
        <v>0</v>
      </c>
      <c r="G3682">
        <v>0</v>
      </c>
      <c r="H3682">
        <v>0.92880752606153061</v>
      </c>
      <c r="I3682">
        <v>0.40936186027440824</v>
      </c>
      <c r="J3682" s="1" t="s">
        <v>9838</v>
      </c>
    </row>
    <row r="3683" spans="1:10" x14ac:dyDescent="0.25">
      <c r="A3683" s="1" t="s">
        <v>9839</v>
      </c>
      <c r="B3683" s="1" t="s">
        <v>2086</v>
      </c>
      <c r="C3683">
        <v>0.64356054309172317</v>
      </c>
      <c r="D3683">
        <v>0.81007278757401024</v>
      </c>
      <c r="E3683">
        <f>-LOG(GO_Biological_Process_2021_table[[#This Row],[Adjusted P-value]],10)</f>
        <v>9.1475956650341902E-2</v>
      </c>
      <c r="F3683">
        <v>0</v>
      </c>
      <c r="G3683">
        <v>0</v>
      </c>
      <c r="H3683">
        <v>0.92880752606153061</v>
      </c>
      <c r="I3683">
        <v>0.40936186027440824</v>
      </c>
      <c r="J3683" s="1" t="s">
        <v>9840</v>
      </c>
    </row>
    <row r="3684" spans="1:10" x14ac:dyDescent="0.25">
      <c r="A3684" s="1" t="s">
        <v>9841</v>
      </c>
      <c r="B3684" s="1" t="s">
        <v>2086</v>
      </c>
      <c r="C3684">
        <v>0.64356054309172317</v>
      </c>
      <c r="D3684">
        <v>0.81007278757401024</v>
      </c>
      <c r="E3684">
        <f>-LOG(GO_Biological_Process_2021_table[[#This Row],[Adjusted P-value]],10)</f>
        <v>9.1475956650341902E-2</v>
      </c>
      <c r="F3684">
        <v>0</v>
      </c>
      <c r="G3684">
        <v>0</v>
      </c>
      <c r="H3684">
        <v>0.92880752606153061</v>
      </c>
      <c r="I3684">
        <v>0.40936186027440824</v>
      </c>
      <c r="J3684" s="1" t="s">
        <v>9842</v>
      </c>
    </row>
    <row r="3685" spans="1:10" x14ac:dyDescent="0.25">
      <c r="A3685" s="1" t="s">
        <v>9843</v>
      </c>
      <c r="B3685" s="1" t="s">
        <v>2086</v>
      </c>
      <c r="C3685">
        <v>0.64356054309172317</v>
      </c>
      <c r="D3685">
        <v>0.81007278757401024</v>
      </c>
      <c r="E3685">
        <f>-LOG(GO_Biological_Process_2021_table[[#This Row],[Adjusted P-value]],10)</f>
        <v>9.1475956650341902E-2</v>
      </c>
      <c r="F3685">
        <v>0</v>
      </c>
      <c r="G3685">
        <v>0</v>
      </c>
      <c r="H3685">
        <v>0.92880752606153061</v>
      </c>
      <c r="I3685">
        <v>0.40936186027440824</v>
      </c>
      <c r="J3685" s="1" t="s">
        <v>7685</v>
      </c>
    </row>
    <row r="3686" spans="1:10" x14ac:dyDescent="0.25">
      <c r="A3686" s="1" t="s">
        <v>9844</v>
      </c>
      <c r="B3686" s="1" t="s">
        <v>9845</v>
      </c>
      <c r="C3686">
        <v>0.64604933885004467</v>
      </c>
      <c r="D3686">
        <v>0.81007278757401024</v>
      </c>
      <c r="E3686">
        <f>-LOG(GO_Biological_Process_2021_table[[#This Row],[Adjusted P-value]],10)</f>
        <v>9.1475956650341902E-2</v>
      </c>
      <c r="F3686">
        <v>0</v>
      </c>
      <c r="G3686">
        <v>0</v>
      </c>
      <c r="H3686">
        <v>0.94058346904718826</v>
      </c>
      <c r="I3686">
        <v>0.41092154366446659</v>
      </c>
      <c r="J3686" s="1" t="s">
        <v>9846</v>
      </c>
    </row>
    <row r="3687" spans="1:10" x14ac:dyDescent="0.25">
      <c r="A3687" s="1" t="s">
        <v>9847</v>
      </c>
      <c r="B3687" s="1" t="s">
        <v>9848</v>
      </c>
      <c r="C3687">
        <v>0.64802879146530723</v>
      </c>
      <c r="D3687">
        <v>0.81007278757401024</v>
      </c>
      <c r="E3687">
        <f>-LOG(GO_Biological_Process_2021_table[[#This Row],[Adjusted P-value]],10)</f>
        <v>9.1475956650341902E-2</v>
      </c>
      <c r="F3687">
        <v>0</v>
      </c>
      <c r="G3687">
        <v>0</v>
      </c>
      <c r="H3687">
        <v>0.91153708604534722</v>
      </c>
      <c r="I3687">
        <v>0.39544315753474196</v>
      </c>
      <c r="J3687" s="1" t="s">
        <v>9849</v>
      </c>
    </row>
    <row r="3688" spans="1:10" x14ac:dyDescent="0.25">
      <c r="A3688" s="1" t="s">
        <v>9850</v>
      </c>
      <c r="B3688" s="1" t="s">
        <v>9851</v>
      </c>
      <c r="C3688">
        <v>0.64925509609367649</v>
      </c>
      <c r="D3688">
        <v>0.81007278757401024</v>
      </c>
      <c r="E3688">
        <f>-LOG(GO_Biological_Process_2021_table[[#This Row],[Adjusted P-value]],10)</f>
        <v>9.1475956650341902E-2</v>
      </c>
      <c r="F3688">
        <v>0</v>
      </c>
      <c r="G3688">
        <v>0</v>
      </c>
      <c r="H3688">
        <v>0.91517490143444347</v>
      </c>
      <c r="I3688">
        <v>0.39529111013430718</v>
      </c>
      <c r="J3688" s="1" t="s">
        <v>9852</v>
      </c>
    </row>
    <row r="3689" spans="1:10" x14ac:dyDescent="0.25">
      <c r="A3689" s="1" t="s">
        <v>9853</v>
      </c>
      <c r="B3689" s="1" t="s">
        <v>2103</v>
      </c>
      <c r="C3689">
        <v>0.64987829496178806</v>
      </c>
      <c r="D3689">
        <v>0.81007278757401024</v>
      </c>
      <c r="E3689">
        <f>-LOG(GO_Biological_Process_2021_table[[#This Row],[Adjusted P-value]],10)</f>
        <v>9.1475956650341902E-2</v>
      </c>
      <c r="F3689">
        <v>0</v>
      </c>
      <c r="G3689">
        <v>0</v>
      </c>
      <c r="H3689">
        <v>0.904997368760736</v>
      </c>
      <c r="I3689">
        <v>0.39002687180477236</v>
      </c>
      <c r="J3689" s="1" t="s">
        <v>9854</v>
      </c>
    </row>
    <row r="3690" spans="1:10" x14ac:dyDescent="0.25">
      <c r="A3690" s="1" t="s">
        <v>9855</v>
      </c>
      <c r="B3690" s="1" t="s">
        <v>2103</v>
      </c>
      <c r="C3690">
        <v>0.64987829496178806</v>
      </c>
      <c r="D3690">
        <v>0.81007278757401024</v>
      </c>
      <c r="E3690">
        <f>-LOG(GO_Biological_Process_2021_table[[#This Row],[Adjusted P-value]],10)</f>
        <v>9.1475956650341902E-2</v>
      </c>
      <c r="F3690">
        <v>0</v>
      </c>
      <c r="G3690">
        <v>0</v>
      </c>
      <c r="H3690">
        <v>0.904997368760736</v>
      </c>
      <c r="I3690">
        <v>0.39002687180477236</v>
      </c>
      <c r="J3690" s="1" t="s">
        <v>8330</v>
      </c>
    </row>
    <row r="3691" spans="1:10" x14ac:dyDescent="0.25">
      <c r="A3691" s="1" t="s">
        <v>9856</v>
      </c>
      <c r="B3691" s="1" t="s">
        <v>2103</v>
      </c>
      <c r="C3691">
        <v>0.64987829496178806</v>
      </c>
      <c r="D3691">
        <v>0.81007278757401024</v>
      </c>
      <c r="E3691">
        <f>-LOG(GO_Biological_Process_2021_table[[#This Row],[Adjusted P-value]],10)</f>
        <v>9.1475956650341902E-2</v>
      </c>
      <c r="F3691">
        <v>0</v>
      </c>
      <c r="G3691">
        <v>0</v>
      </c>
      <c r="H3691">
        <v>0.904997368760736</v>
      </c>
      <c r="I3691">
        <v>0.39002687180477236</v>
      </c>
      <c r="J3691" s="1" t="s">
        <v>9857</v>
      </c>
    </row>
    <row r="3692" spans="1:10" x14ac:dyDescent="0.25">
      <c r="A3692" s="1" t="s">
        <v>9858</v>
      </c>
      <c r="B3692" s="1" t="s">
        <v>9859</v>
      </c>
      <c r="C3692">
        <v>0.6518526110111893</v>
      </c>
      <c r="D3692">
        <v>0.81007278757401024</v>
      </c>
      <c r="E3692">
        <f>-LOG(GO_Biological_Process_2021_table[[#This Row],[Adjusted P-value]],10)</f>
        <v>9.1475956650341902E-2</v>
      </c>
      <c r="F3692">
        <v>0</v>
      </c>
      <c r="G3692">
        <v>0</v>
      </c>
      <c r="H3692">
        <v>0.91747501469723691</v>
      </c>
      <c r="I3692">
        <v>0.39262132126529731</v>
      </c>
      <c r="J3692" s="1" t="s">
        <v>9860</v>
      </c>
    </row>
    <row r="3693" spans="1:10" x14ac:dyDescent="0.25">
      <c r="A3693" s="1" t="s">
        <v>9861</v>
      </c>
      <c r="B3693" s="1" t="s">
        <v>9862</v>
      </c>
      <c r="C3693">
        <v>0.65389770231965705</v>
      </c>
      <c r="D3693">
        <v>0.81007278757401024</v>
      </c>
      <c r="E3693">
        <f>-LOG(GO_Biological_Process_2021_table[[#This Row],[Adjusted P-value]],10)</f>
        <v>9.1475956650341902E-2</v>
      </c>
      <c r="F3693">
        <v>0</v>
      </c>
      <c r="G3693">
        <v>0</v>
      </c>
      <c r="H3693">
        <v>0.90870042952751973</v>
      </c>
      <c r="I3693">
        <v>0.3860199027897227</v>
      </c>
      <c r="J3693" s="1" t="s">
        <v>9863</v>
      </c>
    </row>
    <row r="3694" spans="1:10" x14ac:dyDescent="0.25">
      <c r="A3694" s="1" t="s">
        <v>9864</v>
      </c>
      <c r="B3694" s="1" t="s">
        <v>2106</v>
      </c>
      <c r="C3694">
        <v>0.65468210750389211</v>
      </c>
      <c r="D3694">
        <v>0.81007278757401024</v>
      </c>
      <c r="E3694">
        <f>-LOG(GO_Biological_Process_2021_table[[#This Row],[Adjusted P-value]],10)</f>
        <v>9.1475956650341902E-2</v>
      </c>
      <c r="F3694">
        <v>0</v>
      </c>
      <c r="G3694">
        <v>0</v>
      </c>
      <c r="H3694">
        <v>0.90238264286775749</v>
      </c>
      <c r="I3694">
        <v>0.3822542444995089</v>
      </c>
      <c r="J3694" s="1" t="s">
        <v>9865</v>
      </c>
    </row>
    <row r="3695" spans="1:10" x14ac:dyDescent="0.25">
      <c r="A3695" s="1" t="s">
        <v>9866</v>
      </c>
      <c r="B3695" s="1" t="s">
        <v>2106</v>
      </c>
      <c r="C3695">
        <v>0.65468210750389211</v>
      </c>
      <c r="D3695">
        <v>0.81007278757401024</v>
      </c>
      <c r="E3695">
        <f>-LOG(GO_Biological_Process_2021_table[[#This Row],[Adjusted P-value]],10)</f>
        <v>9.1475956650341902E-2</v>
      </c>
      <c r="F3695">
        <v>0</v>
      </c>
      <c r="G3695">
        <v>0</v>
      </c>
      <c r="H3695">
        <v>0.90238264286775749</v>
      </c>
      <c r="I3695">
        <v>0.3822542444995089</v>
      </c>
      <c r="J3695" s="1" t="s">
        <v>9867</v>
      </c>
    </row>
    <row r="3696" spans="1:10" x14ac:dyDescent="0.25">
      <c r="A3696" s="1" t="s">
        <v>9868</v>
      </c>
      <c r="B3696" s="1" t="s">
        <v>2106</v>
      </c>
      <c r="C3696">
        <v>0.65468210750389211</v>
      </c>
      <c r="D3696">
        <v>0.81007278757401024</v>
      </c>
      <c r="E3696">
        <f>-LOG(GO_Biological_Process_2021_table[[#This Row],[Adjusted P-value]],10)</f>
        <v>9.1475956650341902E-2</v>
      </c>
      <c r="F3696">
        <v>0</v>
      </c>
      <c r="G3696">
        <v>0</v>
      </c>
      <c r="H3696">
        <v>0.90238264286775749</v>
      </c>
      <c r="I3696">
        <v>0.3822542444995089</v>
      </c>
      <c r="J3696" s="1" t="s">
        <v>9869</v>
      </c>
    </row>
    <row r="3697" spans="1:10" x14ac:dyDescent="0.25">
      <c r="A3697" s="1" t="s">
        <v>9870</v>
      </c>
      <c r="B3697" s="1" t="s">
        <v>2106</v>
      </c>
      <c r="C3697">
        <v>0.65468210750389211</v>
      </c>
      <c r="D3697">
        <v>0.81007278757401024</v>
      </c>
      <c r="E3697">
        <f>-LOG(GO_Biological_Process_2021_table[[#This Row],[Adjusted P-value]],10)</f>
        <v>9.1475956650341902E-2</v>
      </c>
      <c r="F3697">
        <v>0</v>
      </c>
      <c r="G3697">
        <v>0</v>
      </c>
      <c r="H3697">
        <v>0.90238264286775749</v>
      </c>
      <c r="I3697">
        <v>0.3822542444995089</v>
      </c>
      <c r="J3697" s="1" t="s">
        <v>9871</v>
      </c>
    </row>
    <row r="3698" spans="1:10" x14ac:dyDescent="0.25">
      <c r="A3698" s="1" t="s">
        <v>9872</v>
      </c>
      <c r="B3698" s="1" t="s">
        <v>2109</v>
      </c>
      <c r="C3698">
        <v>0.65841293709211035</v>
      </c>
      <c r="D3698">
        <v>0.81007278757401024</v>
      </c>
      <c r="E3698">
        <f>-LOG(GO_Biological_Process_2021_table[[#This Row],[Adjusted P-value]],10)</f>
        <v>9.1475956650341902E-2</v>
      </c>
      <c r="F3698">
        <v>0</v>
      </c>
      <c r="G3698">
        <v>0</v>
      </c>
      <c r="H3698">
        <v>0.97109611604059298</v>
      </c>
      <c r="I3698">
        <v>0.40584338318996283</v>
      </c>
      <c r="J3698" s="1" t="s">
        <v>7334</v>
      </c>
    </row>
    <row r="3699" spans="1:10" x14ac:dyDescent="0.25">
      <c r="A3699" s="1" t="s">
        <v>9873</v>
      </c>
      <c r="B3699" s="1" t="s">
        <v>2109</v>
      </c>
      <c r="C3699">
        <v>0.65841293709211035</v>
      </c>
      <c r="D3699">
        <v>0.81007278757401024</v>
      </c>
      <c r="E3699">
        <f>-LOG(GO_Biological_Process_2021_table[[#This Row],[Adjusted P-value]],10)</f>
        <v>9.1475956650341902E-2</v>
      </c>
      <c r="F3699">
        <v>0</v>
      </c>
      <c r="G3699">
        <v>0</v>
      </c>
      <c r="H3699">
        <v>0.97109611604059298</v>
      </c>
      <c r="I3699">
        <v>0.40584338318996283</v>
      </c>
      <c r="J3699" s="1" t="s">
        <v>7456</v>
      </c>
    </row>
    <row r="3700" spans="1:10" x14ac:dyDescent="0.25">
      <c r="A3700" s="1" t="s">
        <v>9874</v>
      </c>
      <c r="B3700" s="1" t="s">
        <v>2109</v>
      </c>
      <c r="C3700">
        <v>0.65841293709211035</v>
      </c>
      <c r="D3700">
        <v>0.81007278757401024</v>
      </c>
      <c r="E3700">
        <f>-LOG(GO_Biological_Process_2021_table[[#This Row],[Adjusted P-value]],10)</f>
        <v>9.1475956650341902E-2</v>
      </c>
      <c r="F3700">
        <v>0</v>
      </c>
      <c r="G3700">
        <v>0</v>
      </c>
      <c r="H3700">
        <v>0.97109611604059298</v>
      </c>
      <c r="I3700">
        <v>0.40584338318996283</v>
      </c>
      <c r="J3700" s="1" t="s">
        <v>2557</v>
      </c>
    </row>
    <row r="3701" spans="1:10" x14ac:dyDescent="0.25">
      <c r="A3701" s="1" t="s">
        <v>9875</v>
      </c>
      <c r="B3701" s="1" t="s">
        <v>2109</v>
      </c>
      <c r="C3701">
        <v>0.65841293709211035</v>
      </c>
      <c r="D3701">
        <v>0.81007278757401024</v>
      </c>
      <c r="E3701">
        <f>-LOG(GO_Biological_Process_2021_table[[#This Row],[Adjusted P-value]],10)</f>
        <v>9.1475956650341902E-2</v>
      </c>
      <c r="F3701">
        <v>0</v>
      </c>
      <c r="G3701">
        <v>0</v>
      </c>
      <c r="H3701">
        <v>0.97109611604059298</v>
      </c>
      <c r="I3701">
        <v>0.40584338318996283</v>
      </c>
      <c r="J3701" s="1" t="s">
        <v>2324</v>
      </c>
    </row>
    <row r="3702" spans="1:10" x14ac:dyDescent="0.25">
      <c r="A3702" s="1" t="s">
        <v>9876</v>
      </c>
      <c r="B3702" s="1" t="s">
        <v>2109</v>
      </c>
      <c r="C3702">
        <v>0.65841293709211035</v>
      </c>
      <c r="D3702">
        <v>0.81007278757401024</v>
      </c>
      <c r="E3702">
        <f>-LOG(GO_Biological_Process_2021_table[[#This Row],[Adjusted P-value]],10)</f>
        <v>9.1475956650341902E-2</v>
      </c>
      <c r="F3702">
        <v>0</v>
      </c>
      <c r="G3702">
        <v>0</v>
      </c>
      <c r="H3702">
        <v>0.97109611604059298</v>
      </c>
      <c r="I3702">
        <v>0.40584338318996283</v>
      </c>
      <c r="J3702" s="1" t="s">
        <v>1715</v>
      </c>
    </row>
    <row r="3703" spans="1:10" x14ac:dyDescent="0.25">
      <c r="A3703" s="1" t="s">
        <v>9877</v>
      </c>
      <c r="B3703" s="1" t="s">
        <v>2109</v>
      </c>
      <c r="C3703">
        <v>0.65841293709211035</v>
      </c>
      <c r="D3703">
        <v>0.81007278757401024</v>
      </c>
      <c r="E3703">
        <f>-LOG(GO_Biological_Process_2021_table[[#This Row],[Adjusted P-value]],10)</f>
        <v>9.1475956650341902E-2</v>
      </c>
      <c r="F3703">
        <v>0</v>
      </c>
      <c r="G3703">
        <v>0</v>
      </c>
      <c r="H3703">
        <v>0.97109611604059298</v>
      </c>
      <c r="I3703">
        <v>0.40584338318996283</v>
      </c>
      <c r="J3703" s="1" t="s">
        <v>7973</v>
      </c>
    </row>
    <row r="3704" spans="1:10" x14ac:dyDescent="0.25">
      <c r="A3704" s="1" t="s">
        <v>9878</v>
      </c>
      <c r="B3704" s="1" t="s">
        <v>2109</v>
      </c>
      <c r="C3704">
        <v>0.65841293709211035</v>
      </c>
      <c r="D3704">
        <v>0.81007278757401024</v>
      </c>
      <c r="E3704">
        <f>-LOG(GO_Biological_Process_2021_table[[#This Row],[Adjusted P-value]],10)</f>
        <v>9.1475956650341902E-2</v>
      </c>
      <c r="F3704">
        <v>0</v>
      </c>
      <c r="G3704">
        <v>0</v>
      </c>
      <c r="H3704">
        <v>0.97109611604059298</v>
      </c>
      <c r="I3704">
        <v>0.40584338318996283</v>
      </c>
      <c r="J3704" s="1" t="s">
        <v>8455</v>
      </c>
    </row>
    <row r="3705" spans="1:10" x14ac:dyDescent="0.25">
      <c r="A3705" s="1" t="s">
        <v>9879</v>
      </c>
      <c r="B3705" s="1" t="s">
        <v>2109</v>
      </c>
      <c r="C3705">
        <v>0.65841293709211035</v>
      </c>
      <c r="D3705">
        <v>0.81007278757401024</v>
      </c>
      <c r="E3705">
        <f>-LOG(GO_Biological_Process_2021_table[[#This Row],[Adjusted P-value]],10)</f>
        <v>9.1475956650341902E-2</v>
      </c>
      <c r="F3705">
        <v>0</v>
      </c>
      <c r="G3705">
        <v>0</v>
      </c>
      <c r="H3705">
        <v>0.97109611604059298</v>
      </c>
      <c r="I3705">
        <v>0.40584338318996283</v>
      </c>
      <c r="J3705" s="1" t="s">
        <v>9880</v>
      </c>
    </row>
    <row r="3706" spans="1:10" x14ac:dyDescent="0.25">
      <c r="A3706" s="1" t="s">
        <v>9881</v>
      </c>
      <c r="B3706" s="1" t="s">
        <v>2109</v>
      </c>
      <c r="C3706">
        <v>0.65841293709211035</v>
      </c>
      <c r="D3706">
        <v>0.81007278757401024</v>
      </c>
      <c r="E3706">
        <f>-LOG(GO_Biological_Process_2021_table[[#This Row],[Adjusted P-value]],10)</f>
        <v>9.1475956650341902E-2</v>
      </c>
      <c r="F3706">
        <v>0</v>
      </c>
      <c r="G3706">
        <v>0</v>
      </c>
      <c r="H3706">
        <v>0.97109611604059298</v>
      </c>
      <c r="I3706">
        <v>0.40584338318996283</v>
      </c>
      <c r="J3706" s="1" t="s">
        <v>9880</v>
      </c>
    </row>
    <row r="3707" spans="1:10" x14ac:dyDescent="0.25">
      <c r="A3707" s="1" t="s">
        <v>9882</v>
      </c>
      <c r="B3707" s="1" t="s">
        <v>2109</v>
      </c>
      <c r="C3707">
        <v>0.65841293709211035</v>
      </c>
      <c r="D3707">
        <v>0.81007278757401024</v>
      </c>
      <c r="E3707">
        <f>-LOG(GO_Biological_Process_2021_table[[#This Row],[Adjusted P-value]],10)</f>
        <v>9.1475956650341902E-2</v>
      </c>
      <c r="F3707">
        <v>0</v>
      </c>
      <c r="G3707">
        <v>0</v>
      </c>
      <c r="H3707">
        <v>0.97109611604059298</v>
      </c>
      <c r="I3707">
        <v>0.40584338318996283</v>
      </c>
      <c r="J3707" s="1" t="s">
        <v>9883</v>
      </c>
    </row>
    <row r="3708" spans="1:10" x14ac:dyDescent="0.25">
      <c r="A3708" s="1" t="s">
        <v>9884</v>
      </c>
      <c r="B3708" s="1" t="s">
        <v>2109</v>
      </c>
      <c r="C3708">
        <v>0.65841293709211035</v>
      </c>
      <c r="D3708">
        <v>0.81007278757401024</v>
      </c>
      <c r="E3708">
        <f>-LOG(GO_Biological_Process_2021_table[[#This Row],[Adjusted P-value]],10)</f>
        <v>9.1475956650341902E-2</v>
      </c>
      <c r="F3708">
        <v>0</v>
      </c>
      <c r="G3708">
        <v>0</v>
      </c>
      <c r="H3708">
        <v>0.97109611604059298</v>
      </c>
      <c r="I3708">
        <v>0.40584338318996283</v>
      </c>
      <c r="J3708" s="1" t="s">
        <v>7352</v>
      </c>
    </row>
    <row r="3709" spans="1:10" x14ac:dyDescent="0.25">
      <c r="A3709" s="1" t="s">
        <v>9885</v>
      </c>
      <c r="B3709" s="1" t="s">
        <v>2109</v>
      </c>
      <c r="C3709">
        <v>0.65841293709211035</v>
      </c>
      <c r="D3709">
        <v>0.81007278757401024</v>
      </c>
      <c r="E3709">
        <f>-LOG(GO_Biological_Process_2021_table[[#This Row],[Adjusted P-value]],10)</f>
        <v>9.1475956650341902E-2</v>
      </c>
      <c r="F3709">
        <v>0</v>
      </c>
      <c r="G3709">
        <v>0</v>
      </c>
      <c r="H3709">
        <v>0.97109611604059298</v>
      </c>
      <c r="I3709">
        <v>0.40584338318996283</v>
      </c>
      <c r="J3709" s="1" t="s">
        <v>8619</v>
      </c>
    </row>
    <row r="3710" spans="1:10" x14ac:dyDescent="0.25">
      <c r="A3710" s="1" t="s">
        <v>9886</v>
      </c>
      <c r="B3710" s="1" t="s">
        <v>2109</v>
      </c>
      <c r="C3710">
        <v>0.65841293709211035</v>
      </c>
      <c r="D3710">
        <v>0.81007278757401024</v>
      </c>
      <c r="E3710">
        <f>-LOG(GO_Biological_Process_2021_table[[#This Row],[Adjusted P-value]],10)</f>
        <v>9.1475956650341902E-2</v>
      </c>
      <c r="F3710">
        <v>0</v>
      </c>
      <c r="G3710">
        <v>0</v>
      </c>
      <c r="H3710">
        <v>0.97109611604059298</v>
      </c>
      <c r="I3710">
        <v>0.40584338318996283</v>
      </c>
      <c r="J3710" s="1" t="s">
        <v>9887</v>
      </c>
    </row>
    <row r="3711" spans="1:10" x14ac:dyDescent="0.25">
      <c r="A3711" s="1" t="s">
        <v>9888</v>
      </c>
      <c r="B3711" s="1" t="s">
        <v>2109</v>
      </c>
      <c r="C3711">
        <v>0.65841293709211035</v>
      </c>
      <c r="D3711">
        <v>0.81007278757401024</v>
      </c>
      <c r="E3711">
        <f>-LOG(GO_Biological_Process_2021_table[[#This Row],[Adjusted P-value]],10)</f>
        <v>9.1475956650341902E-2</v>
      </c>
      <c r="F3711">
        <v>0</v>
      </c>
      <c r="G3711">
        <v>0</v>
      </c>
      <c r="H3711">
        <v>0.97109611604059298</v>
      </c>
      <c r="I3711">
        <v>0.40584338318996283</v>
      </c>
      <c r="J3711" s="1" t="s">
        <v>1954</v>
      </c>
    </row>
    <row r="3712" spans="1:10" x14ac:dyDescent="0.25">
      <c r="A3712" s="1" t="s">
        <v>9889</v>
      </c>
      <c r="B3712" s="1" t="s">
        <v>2109</v>
      </c>
      <c r="C3712">
        <v>0.65841293709211035</v>
      </c>
      <c r="D3712">
        <v>0.81007278757401024</v>
      </c>
      <c r="E3712">
        <f>-LOG(GO_Biological_Process_2021_table[[#This Row],[Adjusted P-value]],10)</f>
        <v>9.1475956650341902E-2</v>
      </c>
      <c r="F3712">
        <v>0</v>
      </c>
      <c r="G3712">
        <v>0</v>
      </c>
      <c r="H3712">
        <v>0.97109611604059298</v>
      </c>
      <c r="I3712">
        <v>0.40584338318996283</v>
      </c>
      <c r="J3712" s="1" t="s">
        <v>7350</v>
      </c>
    </row>
    <row r="3713" spans="1:10" x14ac:dyDescent="0.25">
      <c r="A3713" s="1" t="s">
        <v>9890</v>
      </c>
      <c r="B3713" s="1" t="s">
        <v>2109</v>
      </c>
      <c r="C3713">
        <v>0.65841293709211035</v>
      </c>
      <c r="D3713">
        <v>0.81007278757401024</v>
      </c>
      <c r="E3713">
        <f>-LOG(GO_Biological_Process_2021_table[[#This Row],[Adjusted P-value]],10)</f>
        <v>9.1475956650341902E-2</v>
      </c>
      <c r="F3713">
        <v>0</v>
      </c>
      <c r="G3713">
        <v>0</v>
      </c>
      <c r="H3713">
        <v>0.97109611604059298</v>
      </c>
      <c r="I3713">
        <v>0.40584338318996283</v>
      </c>
      <c r="J3713" s="1" t="s">
        <v>1478</v>
      </c>
    </row>
    <row r="3714" spans="1:10" x14ac:dyDescent="0.25">
      <c r="A3714" s="1" t="s">
        <v>9891</v>
      </c>
      <c r="B3714" s="1" t="s">
        <v>2109</v>
      </c>
      <c r="C3714">
        <v>0.65841293709211035</v>
      </c>
      <c r="D3714">
        <v>0.81007278757401024</v>
      </c>
      <c r="E3714">
        <f>-LOG(GO_Biological_Process_2021_table[[#This Row],[Adjusted P-value]],10)</f>
        <v>9.1475956650341902E-2</v>
      </c>
      <c r="F3714">
        <v>0</v>
      </c>
      <c r="G3714">
        <v>0</v>
      </c>
      <c r="H3714">
        <v>0.97109611604059298</v>
      </c>
      <c r="I3714">
        <v>0.40584338318996283</v>
      </c>
      <c r="J3714" s="1" t="s">
        <v>8558</v>
      </c>
    </row>
    <row r="3715" spans="1:10" x14ac:dyDescent="0.25">
      <c r="A3715" s="1" t="s">
        <v>9892</v>
      </c>
      <c r="B3715" s="1" t="s">
        <v>2109</v>
      </c>
      <c r="C3715">
        <v>0.65841293709211035</v>
      </c>
      <c r="D3715">
        <v>0.81007278757401024</v>
      </c>
      <c r="E3715">
        <f>-LOG(GO_Biological_Process_2021_table[[#This Row],[Adjusted P-value]],10)</f>
        <v>9.1475956650341902E-2</v>
      </c>
      <c r="F3715">
        <v>0</v>
      </c>
      <c r="G3715">
        <v>0</v>
      </c>
      <c r="H3715">
        <v>0.97109611604059298</v>
      </c>
      <c r="I3715">
        <v>0.40584338318996283</v>
      </c>
      <c r="J3715" s="1" t="s">
        <v>2701</v>
      </c>
    </row>
    <row r="3716" spans="1:10" x14ac:dyDescent="0.25">
      <c r="A3716" s="1" t="s">
        <v>9893</v>
      </c>
      <c r="B3716" s="1" t="s">
        <v>2109</v>
      </c>
      <c r="C3716">
        <v>0.65841293709211035</v>
      </c>
      <c r="D3716">
        <v>0.81007278757401024</v>
      </c>
      <c r="E3716">
        <f>-LOG(GO_Biological_Process_2021_table[[#This Row],[Adjusted P-value]],10)</f>
        <v>9.1475956650341902E-2</v>
      </c>
      <c r="F3716">
        <v>0</v>
      </c>
      <c r="G3716">
        <v>0</v>
      </c>
      <c r="H3716">
        <v>0.97109611604059298</v>
      </c>
      <c r="I3716">
        <v>0.40584338318996283</v>
      </c>
      <c r="J3716" s="1" t="s">
        <v>1496</v>
      </c>
    </row>
    <row r="3717" spans="1:10" x14ac:dyDescent="0.25">
      <c r="A3717" s="1" t="s">
        <v>9894</v>
      </c>
      <c r="B3717" s="1" t="s">
        <v>2109</v>
      </c>
      <c r="C3717">
        <v>0.65841293709211035</v>
      </c>
      <c r="D3717">
        <v>0.81007278757401024</v>
      </c>
      <c r="E3717">
        <f>-LOG(GO_Biological_Process_2021_table[[#This Row],[Adjusted P-value]],10)</f>
        <v>9.1475956650341902E-2</v>
      </c>
      <c r="F3717">
        <v>0</v>
      </c>
      <c r="G3717">
        <v>0</v>
      </c>
      <c r="H3717">
        <v>0.97109611604059298</v>
      </c>
      <c r="I3717">
        <v>0.40584338318996283</v>
      </c>
      <c r="J3717" s="1" t="s">
        <v>8867</v>
      </c>
    </row>
    <row r="3718" spans="1:10" x14ac:dyDescent="0.25">
      <c r="A3718" s="1" t="s">
        <v>9895</v>
      </c>
      <c r="B3718" s="1" t="s">
        <v>2109</v>
      </c>
      <c r="C3718">
        <v>0.65841293709211035</v>
      </c>
      <c r="D3718">
        <v>0.81007278757401024</v>
      </c>
      <c r="E3718">
        <f>-LOG(GO_Biological_Process_2021_table[[#This Row],[Adjusted P-value]],10)</f>
        <v>9.1475956650341902E-2</v>
      </c>
      <c r="F3718">
        <v>0</v>
      </c>
      <c r="G3718">
        <v>0</v>
      </c>
      <c r="H3718">
        <v>0.97109611604059298</v>
      </c>
      <c r="I3718">
        <v>0.40584338318996283</v>
      </c>
      <c r="J3718" s="1" t="s">
        <v>8439</v>
      </c>
    </row>
    <row r="3719" spans="1:10" x14ac:dyDescent="0.25">
      <c r="A3719" s="1" t="s">
        <v>9896</v>
      </c>
      <c r="B3719" s="1" t="s">
        <v>2109</v>
      </c>
      <c r="C3719">
        <v>0.65841293709211035</v>
      </c>
      <c r="D3719">
        <v>0.81007278757401024</v>
      </c>
      <c r="E3719">
        <f>-LOG(GO_Biological_Process_2021_table[[#This Row],[Adjusted P-value]],10)</f>
        <v>9.1475956650341902E-2</v>
      </c>
      <c r="F3719">
        <v>0</v>
      </c>
      <c r="G3719">
        <v>0</v>
      </c>
      <c r="H3719">
        <v>0.97109611604059298</v>
      </c>
      <c r="I3719">
        <v>0.40584338318996283</v>
      </c>
      <c r="J3719" s="1" t="s">
        <v>9897</v>
      </c>
    </row>
    <row r="3720" spans="1:10" x14ac:dyDescent="0.25">
      <c r="A3720" s="1" t="s">
        <v>9898</v>
      </c>
      <c r="B3720" s="1" t="s">
        <v>2109</v>
      </c>
      <c r="C3720">
        <v>0.65841293709211035</v>
      </c>
      <c r="D3720">
        <v>0.81007278757401024</v>
      </c>
      <c r="E3720">
        <f>-LOG(GO_Biological_Process_2021_table[[#This Row],[Adjusted P-value]],10)</f>
        <v>9.1475956650341902E-2</v>
      </c>
      <c r="F3720">
        <v>0</v>
      </c>
      <c r="G3720">
        <v>0</v>
      </c>
      <c r="H3720">
        <v>0.97109611604059298</v>
      </c>
      <c r="I3720">
        <v>0.40584338318996283</v>
      </c>
      <c r="J3720" s="1" t="s">
        <v>1732</v>
      </c>
    </row>
    <row r="3721" spans="1:10" x14ac:dyDescent="0.25">
      <c r="A3721" s="1" t="s">
        <v>9899</v>
      </c>
      <c r="B3721" s="1" t="s">
        <v>2109</v>
      </c>
      <c r="C3721">
        <v>0.65841293709211035</v>
      </c>
      <c r="D3721">
        <v>0.81007278757401024</v>
      </c>
      <c r="E3721">
        <f>-LOG(GO_Biological_Process_2021_table[[#This Row],[Adjusted P-value]],10)</f>
        <v>9.1475956650341902E-2</v>
      </c>
      <c r="F3721">
        <v>0</v>
      </c>
      <c r="G3721">
        <v>0</v>
      </c>
      <c r="H3721">
        <v>0.97109611604059298</v>
      </c>
      <c r="I3721">
        <v>0.40584338318996283</v>
      </c>
      <c r="J3721" s="1" t="s">
        <v>8014</v>
      </c>
    </row>
    <row r="3722" spans="1:10" x14ac:dyDescent="0.25">
      <c r="A3722" s="1" t="s">
        <v>9900</v>
      </c>
      <c r="B3722" s="1" t="s">
        <v>2109</v>
      </c>
      <c r="C3722">
        <v>0.65841293709211035</v>
      </c>
      <c r="D3722">
        <v>0.81007278757401024</v>
      </c>
      <c r="E3722">
        <f>-LOG(GO_Biological_Process_2021_table[[#This Row],[Adjusted P-value]],10)</f>
        <v>9.1475956650341902E-2</v>
      </c>
      <c r="F3722">
        <v>0</v>
      </c>
      <c r="G3722">
        <v>0</v>
      </c>
      <c r="H3722">
        <v>0.97109611604059298</v>
      </c>
      <c r="I3722">
        <v>0.40584338318996283</v>
      </c>
      <c r="J3722" s="1" t="s">
        <v>2394</v>
      </c>
    </row>
    <row r="3723" spans="1:10" x14ac:dyDescent="0.25">
      <c r="A3723" s="1" t="s">
        <v>9901</v>
      </c>
      <c r="B3723" s="1" t="s">
        <v>2109</v>
      </c>
      <c r="C3723">
        <v>0.65841293709211035</v>
      </c>
      <c r="D3723">
        <v>0.81007278757401024</v>
      </c>
      <c r="E3723">
        <f>-LOG(GO_Biological_Process_2021_table[[#This Row],[Adjusted P-value]],10)</f>
        <v>9.1475956650341902E-2</v>
      </c>
      <c r="F3723">
        <v>0</v>
      </c>
      <c r="G3723">
        <v>0</v>
      </c>
      <c r="H3723">
        <v>0.97109611604059298</v>
      </c>
      <c r="I3723">
        <v>0.40584338318996283</v>
      </c>
      <c r="J3723" s="1" t="s">
        <v>7384</v>
      </c>
    </row>
    <row r="3724" spans="1:10" x14ac:dyDescent="0.25">
      <c r="A3724" s="1" t="s">
        <v>9902</v>
      </c>
      <c r="B3724" s="1" t="s">
        <v>2109</v>
      </c>
      <c r="C3724">
        <v>0.65841293709211035</v>
      </c>
      <c r="D3724">
        <v>0.81007278757401024</v>
      </c>
      <c r="E3724">
        <f>-LOG(GO_Biological_Process_2021_table[[#This Row],[Adjusted P-value]],10)</f>
        <v>9.1475956650341902E-2</v>
      </c>
      <c r="F3724">
        <v>0</v>
      </c>
      <c r="G3724">
        <v>0</v>
      </c>
      <c r="H3724">
        <v>0.97109611604059298</v>
      </c>
      <c r="I3724">
        <v>0.40584338318996283</v>
      </c>
      <c r="J3724" s="1" t="s">
        <v>8510</v>
      </c>
    </row>
    <row r="3725" spans="1:10" x14ac:dyDescent="0.25">
      <c r="A3725" s="1" t="s">
        <v>9903</v>
      </c>
      <c r="B3725" s="1" t="s">
        <v>2109</v>
      </c>
      <c r="C3725">
        <v>0.65841293709211035</v>
      </c>
      <c r="D3725">
        <v>0.81007278757401024</v>
      </c>
      <c r="E3725">
        <f>-LOG(GO_Biological_Process_2021_table[[#This Row],[Adjusted P-value]],10)</f>
        <v>9.1475956650341902E-2</v>
      </c>
      <c r="F3725">
        <v>0</v>
      </c>
      <c r="G3725">
        <v>0</v>
      </c>
      <c r="H3725">
        <v>0.97109611604059298</v>
      </c>
      <c r="I3725">
        <v>0.40584338318996283</v>
      </c>
      <c r="J3725" s="1" t="s">
        <v>9904</v>
      </c>
    </row>
    <row r="3726" spans="1:10" x14ac:dyDescent="0.25">
      <c r="A3726" s="1" t="s">
        <v>9905</v>
      </c>
      <c r="B3726" s="1" t="s">
        <v>2109</v>
      </c>
      <c r="C3726">
        <v>0.65841293709211035</v>
      </c>
      <c r="D3726">
        <v>0.81007278757401024</v>
      </c>
      <c r="E3726">
        <f>-LOG(GO_Biological_Process_2021_table[[#This Row],[Adjusted P-value]],10)</f>
        <v>9.1475956650341902E-2</v>
      </c>
      <c r="F3726">
        <v>0</v>
      </c>
      <c r="G3726">
        <v>0</v>
      </c>
      <c r="H3726">
        <v>0.97109611604059298</v>
      </c>
      <c r="I3726">
        <v>0.40584338318996283</v>
      </c>
      <c r="J3726" s="1" t="s">
        <v>9906</v>
      </c>
    </row>
    <row r="3727" spans="1:10" x14ac:dyDescent="0.25">
      <c r="A3727" s="1" t="s">
        <v>9907</v>
      </c>
      <c r="B3727" s="1" t="s">
        <v>2109</v>
      </c>
      <c r="C3727">
        <v>0.65841293709211035</v>
      </c>
      <c r="D3727">
        <v>0.81007278757401024</v>
      </c>
      <c r="E3727">
        <f>-LOG(GO_Biological_Process_2021_table[[#This Row],[Adjusted P-value]],10)</f>
        <v>9.1475956650341902E-2</v>
      </c>
      <c r="F3727">
        <v>0</v>
      </c>
      <c r="G3727">
        <v>0</v>
      </c>
      <c r="H3727">
        <v>0.97109611604059298</v>
      </c>
      <c r="I3727">
        <v>0.40584338318996283</v>
      </c>
      <c r="J3727" s="1" t="s">
        <v>2529</v>
      </c>
    </row>
    <row r="3728" spans="1:10" x14ac:dyDescent="0.25">
      <c r="A3728" s="1" t="s">
        <v>9908</v>
      </c>
      <c r="B3728" s="1" t="s">
        <v>2109</v>
      </c>
      <c r="C3728">
        <v>0.65841293709211035</v>
      </c>
      <c r="D3728">
        <v>0.81007278757401024</v>
      </c>
      <c r="E3728">
        <f>-LOG(GO_Biological_Process_2021_table[[#This Row],[Adjusted P-value]],10)</f>
        <v>9.1475956650341902E-2</v>
      </c>
      <c r="F3728">
        <v>0</v>
      </c>
      <c r="G3728">
        <v>0</v>
      </c>
      <c r="H3728">
        <v>0.97109611604059298</v>
      </c>
      <c r="I3728">
        <v>0.40584338318996283</v>
      </c>
      <c r="J3728" s="1" t="s">
        <v>9906</v>
      </c>
    </row>
    <row r="3729" spans="1:10" x14ac:dyDescent="0.25">
      <c r="A3729" s="1" t="s">
        <v>9909</v>
      </c>
      <c r="B3729" s="1" t="s">
        <v>2109</v>
      </c>
      <c r="C3729">
        <v>0.65841293709211035</v>
      </c>
      <c r="D3729">
        <v>0.81007278757401024</v>
      </c>
      <c r="E3729">
        <f>-LOG(GO_Biological_Process_2021_table[[#This Row],[Adjusted P-value]],10)</f>
        <v>9.1475956650341902E-2</v>
      </c>
      <c r="F3729">
        <v>0</v>
      </c>
      <c r="G3729">
        <v>0</v>
      </c>
      <c r="H3729">
        <v>0.97109611604059298</v>
      </c>
      <c r="I3729">
        <v>0.40584338318996283</v>
      </c>
      <c r="J3729" s="1" t="s">
        <v>7470</v>
      </c>
    </row>
    <row r="3730" spans="1:10" x14ac:dyDescent="0.25">
      <c r="A3730" s="1" t="s">
        <v>9910</v>
      </c>
      <c r="B3730" s="1" t="s">
        <v>2109</v>
      </c>
      <c r="C3730">
        <v>0.65841293709211035</v>
      </c>
      <c r="D3730">
        <v>0.81007278757401024</v>
      </c>
      <c r="E3730">
        <f>-LOG(GO_Biological_Process_2021_table[[#This Row],[Adjusted P-value]],10)</f>
        <v>9.1475956650341902E-2</v>
      </c>
      <c r="F3730">
        <v>0</v>
      </c>
      <c r="G3730">
        <v>0</v>
      </c>
      <c r="H3730">
        <v>0.97109611604059298</v>
      </c>
      <c r="I3730">
        <v>0.40584338318996283</v>
      </c>
      <c r="J3730" s="1" t="s">
        <v>9911</v>
      </c>
    </row>
    <row r="3731" spans="1:10" x14ac:dyDescent="0.25">
      <c r="A3731" s="1" t="s">
        <v>9912</v>
      </c>
      <c r="B3731" s="1" t="s">
        <v>2109</v>
      </c>
      <c r="C3731">
        <v>0.65841293709211035</v>
      </c>
      <c r="D3731">
        <v>0.81007278757401024</v>
      </c>
      <c r="E3731">
        <f>-LOG(GO_Biological_Process_2021_table[[#This Row],[Adjusted P-value]],10)</f>
        <v>9.1475956650341902E-2</v>
      </c>
      <c r="F3731">
        <v>0</v>
      </c>
      <c r="G3731">
        <v>0</v>
      </c>
      <c r="H3731">
        <v>0.97109611604059298</v>
      </c>
      <c r="I3731">
        <v>0.40584338318996283</v>
      </c>
      <c r="J3731" s="1" t="s">
        <v>9911</v>
      </c>
    </row>
    <row r="3732" spans="1:10" x14ac:dyDescent="0.25">
      <c r="A3732" s="1" t="s">
        <v>9913</v>
      </c>
      <c r="B3732" s="1" t="s">
        <v>2109</v>
      </c>
      <c r="C3732">
        <v>0.65841293709211035</v>
      </c>
      <c r="D3732">
        <v>0.81007278757401024</v>
      </c>
      <c r="E3732">
        <f>-LOG(GO_Biological_Process_2021_table[[#This Row],[Adjusted P-value]],10)</f>
        <v>9.1475956650341902E-2</v>
      </c>
      <c r="F3732">
        <v>0</v>
      </c>
      <c r="G3732">
        <v>0</v>
      </c>
      <c r="H3732">
        <v>0.97109611604059298</v>
      </c>
      <c r="I3732">
        <v>0.40584338318996283</v>
      </c>
      <c r="J3732" s="1" t="s">
        <v>8458</v>
      </c>
    </row>
    <row r="3733" spans="1:10" x14ac:dyDescent="0.25">
      <c r="A3733" s="1" t="s">
        <v>9914</v>
      </c>
      <c r="B3733" s="1" t="s">
        <v>2109</v>
      </c>
      <c r="C3733">
        <v>0.65841293709211035</v>
      </c>
      <c r="D3733">
        <v>0.81007278757401024</v>
      </c>
      <c r="E3733">
        <f>-LOG(GO_Biological_Process_2021_table[[#This Row],[Adjusted P-value]],10)</f>
        <v>9.1475956650341902E-2</v>
      </c>
      <c r="F3733">
        <v>0</v>
      </c>
      <c r="G3733">
        <v>0</v>
      </c>
      <c r="H3733">
        <v>0.97109611604059298</v>
      </c>
      <c r="I3733">
        <v>0.40584338318996283</v>
      </c>
      <c r="J3733" s="1" t="s">
        <v>1498</v>
      </c>
    </row>
    <row r="3734" spans="1:10" x14ac:dyDescent="0.25">
      <c r="A3734" s="1" t="s">
        <v>9915</v>
      </c>
      <c r="B3734" s="1" t="s">
        <v>2109</v>
      </c>
      <c r="C3734">
        <v>0.65841293709211035</v>
      </c>
      <c r="D3734">
        <v>0.81007278757401024</v>
      </c>
      <c r="E3734">
        <f>-LOG(GO_Biological_Process_2021_table[[#This Row],[Adjusted P-value]],10)</f>
        <v>9.1475956650341902E-2</v>
      </c>
      <c r="F3734">
        <v>0</v>
      </c>
      <c r="G3734">
        <v>0</v>
      </c>
      <c r="H3734">
        <v>0.97109611604059298</v>
      </c>
      <c r="I3734">
        <v>0.40584338318996283</v>
      </c>
      <c r="J3734" s="1" t="s">
        <v>7386</v>
      </c>
    </row>
    <row r="3735" spans="1:10" x14ac:dyDescent="0.25">
      <c r="A3735" s="1" t="s">
        <v>9916</v>
      </c>
      <c r="B3735" s="1" t="s">
        <v>2109</v>
      </c>
      <c r="C3735">
        <v>0.65841293709211035</v>
      </c>
      <c r="D3735">
        <v>0.81007278757401024</v>
      </c>
      <c r="E3735">
        <f>-LOG(GO_Biological_Process_2021_table[[#This Row],[Adjusted P-value]],10)</f>
        <v>9.1475956650341902E-2</v>
      </c>
      <c r="F3735">
        <v>0</v>
      </c>
      <c r="G3735">
        <v>0</v>
      </c>
      <c r="H3735">
        <v>0.97109611604059298</v>
      </c>
      <c r="I3735">
        <v>0.40584338318996283</v>
      </c>
      <c r="J3735" s="1" t="s">
        <v>7465</v>
      </c>
    </row>
    <row r="3736" spans="1:10" x14ac:dyDescent="0.25">
      <c r="A3736" s="1" t="s">
        <v>9917</v>
      </c>
      <c r="B3736" s="1" t="s">
        <v>2109</v>
      </c>
      <c r="C3736">
        <v>0.65841293709211035</v>
      </c>
      <c r="D3736">
        <v>0.81007278757401024</v>
      </c>
      <c r="E3736">
        <f>-LOG(GO_Biological_Process_2021_table[[#This Row],[Adjusted P-value]],10)</f>
        <v>9.1475956650341902E-2</v>
      </c>
      <c r="F3736">
        <v>0</v>
      </c>
      <c r="G3736">
        <v>0</v>
      </c>
      <c r="H3736">
        <v>0.97109611604059298</v>
      </c>
      <c r="I3736">
        <v>0.40584338318996283</v>
      </c>
      <c r="J3736" s="1" t="s">
        <v>9918</v>
      </c>
    </row>
    <row r="3737" spans="1:10" x14ac:dyDescent="0.25">
      <c r="A3737" s="1" t="s">
        <v>9919</v>
      </c>
      <c r="B3737" s="1" t="s">
        <v>2109</v>
      </c>
      <c r="C3737">
        <v>0.65841293709211035</v>
      </c>
      <c r="D3737">
        <v>0.81007278757401024</v>
      </c>
      <c r="E3737">
        <f>-LOG(GO_Biological_Process_2021_table[[#This Row],[Adjusted P-value]],10)</f>
        <v>9.1475956650341902E-2</v>
      </c>
      <c r="F3737">
        <v>0</v>
      </c>
      <c r="G3737">
        <v>0</v>
      </c>
      <c r="H3737">
        <v>0.97109611604059298</v>
      </c>
      <c r="I3737">
        <v>0.40584338318996283</v>
      </c>
      <c r="J3737" s="1" t="s">
        <v>1498</v>
      </c>
    </row>
    <row r="3738" spans="1:10" x14ac:dyDescent="0.25">
      <c r="A3738" s="1" t="s">
        <v>9920</v>
      </c>
      <c r="B3738" s="1" t="s">
        <v>2109</v>
      </c>
      <c r="C3738">
        <v>0.65841293709211035</v>
      </c>
      <c r="D3738">
        <v>0.81007278757401024</v>
      </c>
      <c r="E3738">
        <f>-LOG(GO_Biological_Process_2021_table[[#This Row],[Adjusted P-value]],10)</f>
        <v>9.1475956650341902E-2</v>
      </c>
      <c r="F3738">
        <v>0</v>
      </c>
      <c r="G3738">
        <v>0</v>
      </c>
      <c r="H3738">
        <v>0.97109611604059298</v>
      </c>
      <c r="I3738">
        <v>0.40584338318996283</v>
      </c>
      <c r="J3738" s="1" t="s">
        <v>9921</v>
      </c>
    </row>
    <row r="3739" spans="1:10" x14ac:dyDescent="0.25">
      <c r="A3739" s="1" t="s">
        <v>9922</v>
      </c>
      <c r="B3739" s="1" t="s">
        <v>2109</v>
      </c>
      <c r="C3739">
        <v>0.65841293709211035</v>
      </c>
      <c r="D3739">
        <v>0.81007278757401024</v>
      </c>
      <c r="E3739">
        <f>-LOG(GO_Biological_Process_2021_table[[#This Row],[Adjusted P-value]],10)</f>
        <v>9.1475956650341902E-2</v>
      </c>
      <c r="F3739">
        <v>0</v>
      </c>
      <c r="G3739">
        <v>0</v>
      </c>
      <c r="H3739">
        <v>0.97109611604059298</v>
      </c>
      <c r="I3739">
        <v>0.40584338318996283</v>
      </c>
      <c r="J3739" s="1" t="s">
        <v>2128</v>
      </c>
    </row>
    <row r="3740" spans="1:10" x14ac:dyDescent="0.25">
      <c r="A3740" s="1" t="s">
        <v>9923</v>
      </c>
      <c r="B3740" s="1" t="s">
        <v>2109</v>
      </c>
      <c r="C3740">
        <v>0.65841293709211035</v>
      </c>
      <c r="D3740">
        <v>0.81007278757401024</v>
      </c>
      <c r="E3740">
        <f>-LOG(GO_Biological_Process_2021_table[[#This Row],[Adjusted P-value]],10)</f>
        <v>9.1475956650341902E-2</v>
      </c>
      <c r="F3740">
        <v>0</v>
      </c>
      <c r="G3740">
        <v>0</v>
      </c>
      <c r="H3740">
        <v>0.97109611604059298</v>
      </c>
      <c r="I3740">
        <v>0.40584338318996283</v>
      </c>
      <c r="J3740" s="1" t="s">
        <v>7386</v>
      </c>
    </row>
    <row r="3741" spans="1:10" x14ac:dyDescent="0.25">
      <c r="A3741" s="1" t="s">
        <v>9924</v>
      </c>
      <c r="B3741" s="1" t="s">
        <v>2109</v>
      </c>
      <c r="C3741">
        <v>0.65841293709211035</v>
      </c>
      <c r="D3741">
        <v>0.81007278757401024</v>
      </c>
      <c r="E3741">
        <f>-LOG(GO_Biological_Process_2021_table[[#This Row],[Adjusted P-value]],10)</f>
        <v>9.1475956650341902E-2</v>
      </c>
      <c r="F3741">
        <v>0</v>
      </c>
      <c r="G3741">
        <v>0</v>
      </c>
      <c r="H3741">
        <v>0.97109611604059298</v>
      </c>
      <c r="I3741">
        <v>0.40584338318996283</v>
      </c>
      <c r="J3741" s="1" t="s">
        <v>9925</v>
      </c>
    </row>
    <row r="3742" spans="1:10" x14ac:dyDescent="0.25">
      <c r="A3742" s="1" t="s">
        <v>9926</v>
      </c>
      <c r="B3742" s="1" t="s">
        <v>2109</v>
      </c>
      <c r="C3742">
        <v>0.65841293709211035</v>
      </c>
      <c r="D3742">
        <v>0.81007278757401024</v>
      </c>
      <c r="E3742">
        <f>-LOG(GO_Biological_Process_2021_table[[#This Row],[Adjusted P-value]],10)</f>
        <v>9.1475956650341902E-2</v>
      </c>
      <c r="F3742">
        <v>0</v>
      </c>
      <c r="G3742">
        <v>0</v>
      </c>
      <c r="H3742">
        <v>0.97109611604059298</v>
      </c>
      <c r="I3742">
        <v>0.40584338318996283</v>
      </c>
      <c r="J3742" s="1" t="s">
        <v>9215</v>
      </c>
    </row>
    <row r="3743" spans="1:10" x14ac:dyDescent="0.25">
      <c r="A3743" s="1" t="s">
        <v>9927</v>
      </c>
      <c r="B3743" s="1" t="s">
        <v>2109</v>
      </c>
      <c r="C3743">
        <v>0.65841293709211035</v>
      </c>
      <c r="D3743">
        <v>0.81007278757401024</v>
      </c>
      <c r="E3743">
        <f>-LOG(GO_Biological_Process_2021_table[[#This Row],[Adjusted P-value]],10)</f>
        <v>9.1475956650341902E-2</v>
      </c>
      <c r="F3743">
        <v>0</v>
      </c>
      <c r="G3743">
        <v>0</v>
      </c>
      <c r="H3743">
        <v>0.97109611604059298</v>
      </c>
      <c r="I3743">
        <v>0.40584338318996283</v>
      </c>
      <c r="J3743" s="1" t="s">
        <v>1500</v>
      </c>
    </row>
    <row r="3744" spans="1:10" x14ac:dyDescent="0.25">
      <c r="A3744" s="1" t="s">
        <v>9928</v>
      </c>
      <c r="B3744" s="1" t="s">
        <v>2109</v>
      </c>
      <c r="C3744">
        <v>0.65841293709211035</v>
      </c>
      <c r="D3744">
        <v>0.81007278757401024</v>
      </c>
      <c r="E3744">
        <f>-LOG(GO_Biological_Process_2021_table[[#This Row],[Adjusted P-value]],10)</f>
        <v>9.1475956650341902E-2</v>
      </c>
      <c r="F3744">
        <v>0</v>
      </c>
      <c r="G3744">
        <v>0</v>
      </c>
      <c r="H3744">
        <v>0.97109611604059298</v>
      </c>
      <c r="I3744">
        <v>0.40584338318996283</v>
      </c>
      <c r="J3744" s="1" t="s">
        <v>7949</v>
      </c>
    </row>
    <row r="3745" spans="1:10" x14ac:dyDescent="0.25">
      <c r="A3745" s="1" t="s">
        <v>9929</v>
      </c>
      <c r="B3745" s="1" t="s">
        <v>2109</v>
      </c>
      <c r="C3745">
        <v>0.65841293709211035</v>
      </c>
      <c r="D3745">
        <v>0.81007278757401024</v>
      </c>
      <c r="E3745">
        <f>-LOG(GO_Biological_Process_2021_table[[#This Row],[Adjusted P-value]],10)</f>
        <v>9.1475956650341902E-2</v>
      </c>
      <c r="F3745">
        <v>0</v>
      </c>
      <c r="G3745">
        <v>0</v>
      </c>
      <c r="H3745">
        <v>0.97109611604059298</v>
      </c>
      <c r="I3745">
        <v>0.40584338318996283</v>
      </c>
      <c r="J3745" s="1" t="s">
        <v>9930</v>
      </c>
    </row>
    <row r="3746" spans="1:10" x14ac:dyDescent="0.25">
      <c r="A3746" s="1" t="s">
        <v>9931</v>
      </c>
      <c r="B3746" s="1" t="s">
        <v>2109</v>
      </c>
      <c r="C3746">
        <v>0.65841293709211035</v>
      </c>
      <c r="D3746">
        <v>0.81007278757401024</v>
      </c>
      <c r="E3746">
        <f>-LOG(GO_Biological_Process_2021_table[[#This Row],[Adjusted P-value]],10)</f>
        <v>9.1475956650341902E-2</v>
      </c>
      <c r="F3746">
        <v>0</v>
      </c>
      <c r="G3746">
        <v>0</v>
      </c>
      <c r="H3746">
        <v>0.97109611604059298</v>
      </c>
      <c r="I3746">
        <v>0.40584338318996283</v>
      </c>
      <c r="J3746" s="1" t="s">
        <v>9930</v>
      </c>
    </row>
    <row r="3747" spans="1:10" x14ac:dyDescent="0.25">
      <c r="A3747" s="1" t="s">
        <v>9932</v>
      </c>
      <c r="B3747" s="1" t="s">
        <v>2109</v>
      </c>
      <c r="C3747">
        <v>0.65841293709211035</v>
      </c>
      <c r="D3747">
        <v>0.81007278757401024</v>
      </c>
      <c r="E3747">
        <f>-LOG(GO_Biological_Process_2021_table[[#This Row],[Adjusted P-value]],10)</f>
        <v>9.1475956650341902E-2</v>
      </c>
      <c r="F3747">
        <v>0</v>
      </c>
      <c r="G3747">
        <v>0</v>
      </c>
      <c r="H3747">
        <v>0.97109611604059298</v>
      </c>
      <c r="I3747">
        <v>0.40584338318996283</v>
      </c>
      <c r="J3747" s="1" t="s">
        <v>9930</v>
      </c>
    </row>
    <row r="3748" spans="1:10" x14ac:dyDescent="0.25">
      <c r="A3748" s="1" t="s">
        <v>9933</v>
      </c>
      <c r="B3748" s="1" t="s">
        <v>2109</v>
      </c>
      <c r="C3748">
        <v>0.65841293709211035</v>
      </c>
      <c r="D3748">
        <v>0.81007278757401024</v>
      </c>
      <c r="E3748">
        <f>-LOG(GO_Biological_Process_2021_table[[#This Row],[Adjusted P-value]],10)</f>
        <v>9.1475956650341902E-2</v>
      </c>
      <c r="F3748">
        <v>0</v>
      </c>
      <c r="G3748">
        <v>0</v>
      </c>
      <c r="H3748">
        <v>0.97109611604059298</v>
      </c>
      <c r="I3748">
        <v>0.40584338318996283</v>
      </c>
      <c r="J3748" s="1" t="s">
        <v>9934</v>
      </c>
    </row>
    <row r="3749" spans="1:10" x14ac:dyDescent="0.25">
      <c r="A3749" s="1" t="s">
        <v>9935</v>
      </c>
      <c r="B3749" s="1" t="s">
        <v>2109</v>
      </c>
      <c r="C3749">
        <v>0.65841293709211035</v>
      </c>
      <c r="D3749">
        <v>0.81007278757401024</v>
      </c>
      <c r="E3749">
        <f>-LOG(GO_Biological_Process_2021_table[[#This Row],[Adjusted P-value]],10)</f>
        <v>9.1475956650341902E-2</v>
      </c>
      <c r="F3749">
        <v>0</v>
      </c>
      <c r="G3749">
        <v>0</v>
      </c>
      <c r="H3749">
        <v>0.97109611604059298</v>
      </c>
      <c r="I3749">
        <v>0.40584338318996283</v>
      </c>
      <c r="J3749" s="1" t="s">
        <v>9936</v>
      </c>
    </row>
    <row r="3750" spans="1:10" x14ac:dyDescent="0.25">
      <c r="A3750" s="1" t="s">
        <v>9937</v>
      </c>
      <c r="B3750" s="1" t="s">
        <v>2109</v>
      </c>
      <c r="C3750">
        <v>0.65841293709211035</v>
      </c>
      <c r="D3750">
        <v>0.81007278757401024</v>
      </c>
      <c r="E3750">
        <f>-LOG(GO_Biological_Process_2021_table[[#This Row],[Adjusted P-value]],10)</f>
        <v>9.1475956650341902E-2</v>
      </c>
      <c r="F3750">
        <v>0</v>
      </c>
      <c r="G3750">
        <v>0</v>
      </c>
      <c r="H3750">
        <v>0.97109611604059298</v>
      </c>
      <c r="I3750">
        <v>0.40584338318996283</v>
      </c>
      <c r="J3750" s="1" t="s">
        <v>2130</v>
      </c>
    </row>
    <row r="3751" spans="1:10" x14ac:dyDescent="0.25">
      <c r="A3751" s="1" t="s">
        <v>9938</v>
      </c>
      <c r="B3751" s="1" t="s">
        <v>2109</v>
      </c>
      <c r="C3751">
        <v>0.65841293709211035</v>
      </c>
      <c r="D3751">
        <v>0.81007278757401024</v>
      </c>
      <c r="E3751">
        <f>-LOG(GO_Biological_Process_2021_table[[#This Row],[Adjusted P-value]],10)</f>
        <v>9.1475956650341902E-2</v>
      </c>
      <c r="F3751">
        <v>0</v>
      </c>
      <c r="G3751">
        <v>0</v>
      </c>
      <c r="H3751">
        <v>0.97109611604059298</v>
      </c>
      <c r="I3751">
        <v>0.40584338318996283</v>
      </c>
      <c r="J3751" s="1" t="s">
        <v>9939</v>
      </c>
    </row>
    <row r="3752" spans="1:10" x14ac:dyDescent="0.25">
      <c r="A3752" s="1" t="s">
        <v>9940</v>
      </c>
      <c r="B3752" s="1" t="s">
        <v>2109</v>
      </c>
      <c r="C3752">
        <v>0.65841293709211035</v>
      </c>
      <c r="D3752">
        <v>0.81007278757401024</v>
      </c>
      <c r="E3752">
        <f>-LOG(GO_Biological_Process_2021_table[[#This Row],[Adjusted P-value]],10)</f>
        <v>9.1475956650341902E-2</v>
      </c>
      <c r="F3752">
        <v>0</v>
      </c>
      <c r="G3752">
        <v>0</v>
      </c>
      <c r="H3752">
        <v>0.97109611604059298</v>
      </c>
      <c r="I3752">
        <v>0.40584338318996283</v>
      </c>
      <c r="J3752" s="1" t="s">
        <v>7533</v>
      </c>
    </row>
    <row r="3753" spans="1:10" x14ac:dyDescent="0.25">
      <c r="A3753" s="1" t="s">
        <v>9941</v>
      </c>
      <c r="B3753" s="1" t="s">
        <v>2109</v>
      </c>
      <c r="C3753">
        <v>0.65841293709211035</v>
      </c>
      <c r="D3753">
        <v>0.81007278757401024</v>
      </c>
      <c r="E3753">
        <f>-LOG(GO_Biological_Process_2021_table[[#This Row],[Adjusted P-value]],10)</f>
        <v>9.1475956650341902E-2</v>
      </c>
      <c r="F3753">
        <v>0</v>
      </c>
      <c r="G3753">
        <v>0</v>
      </c>
      <c r="H3753">
        <v>0.97109611604059298</v>
      </c>
      <c r="I3753">
        <v>0.40584338318996283</v>
      </c>
      <c r="J3753" s="1" t="s">
        <v>8152</v>
      </c>
    </row>
    <row r="3754" spans="1:10" x14ac:dyDescent="0.25">
      <c r="A3754" s="1" t="s">
        <v>9942</v>
      </c>
      <c r="B3754" s="1" t="s">
        <v>2109</v>
      </c>
      <c r="C3754">
        <v>0.65841293709211035</v>
      </c>
      <c r="D3754">
        <v>0.81007278757401024</v>
      </c>
      <c r="E3754">
        <f>-LOG(GO_Biological_Process_2021_table[[#This Row],[Adjusted P-value]],10)</f>
        <v>9.1475956650341902E-2</v>
      </c>
      <c r="F3754">
        <v>0</v>
      </c>
      <c r="G3754">
        <v>0</v>
      </c>
      <c r="H3754">
        <v>0.97109611604059298</v>
      </c>
      <c r="I3754">
        <v>0.40584338318996283</v>
      </c>
      <c r="J3754" s="1" t="s">
        <v>2048</v>
      </c>
    </row>
    <row r="3755" spans="1:10" x14ac:dyDescent="0.25">
      <c r="A3755" s="1" t="s">
        <v>9943</v>
      </c>
      <c r="B3755" s="1" t="s">
        <v>2109</v>
      </c>
      <c r="C3755">
        <v>0.65841293709211035</v>
      </c>
      <c r="D3755">
        <v>0.81007278757401024</v>
      </c>
      <c r="E3755">
        <f>-LOG(GO_Biological_Process_2021_table[[#This Row],[Adjusted P-value]],10)</f>
        <v>9.1475956650341902E-2</v>
      </c>
      <c r="F3755">
        <v>0</v>
      </c>
      <c r="G3755">
        <v>0</v>
      </c>
      <c r="H3755">
        <v>0.97109611604059298</v>
      </c>
      <c r="I3755">
        <v>0.40584338318996283</v>
      </c>
      <c r="J3755" s="1" t="s">
        <v>9944</v>
      </c>
    </row>
    <row r="3756" spans="1:10" x14ac:dyDescent="0.25">
      <c r="A3756" s="1" t="s">
        <v>9945</v>
      </c>
      <c r="B3756" s="1" t="s">
        <v>2109</v>
      </c>
      <c r="C3756">
        <v>0.65841293709211035</v>
      </c>
      <c r="D3756">
        <v>0.81007278757401024</v>
      </c>
      <c r="E3756">
        <f>-LOG(GO_Biological_Process_2021_table[[#This Row],[Adjusted P-value]],10)</f>
        <v>9.1475956650341902E-2</v>
      </c>
      <c r="F3756">
        <v>0</v>
      </c>
      <c r="G3756">
        <v>0</v>
      </c>
      <c r="H3756">
        <v>0.97109611604059298</v>
      </c>
      <c r="I3756">
        <v>0.40584338318996283</v>
      </c>
      <c r="J3756" s="1" t="s">
        <v>8556</v>
      </c>
    </row>
    <row r="3757" spans="1:10" x14ac:dyDescent="0.25">
      <c r="A3757" s="1" t="s">
        <v>9946</v>
      </c>
      <c r="B3757" s="1" t="s">
        <v>2109</v>
      </c>
      <c r="C3757">
        <v>0.65841293709211035</v>
      </c>
      <c r="D3757">
        <v>0.81007278757401024</v>
      </c>
      <c r="E3757">
        <f>-LOG(GO_Biological_Process_2021_table[[#This Row],[Adjusted P-value]],10)</f>
        <v>9.1475956650341902E-2</v>
      </c>
      <c r="F3757">
        <v>0</v>
      </c>
      <c r="G3757">
        <v>0</v>
      </c>
      <c r="H3757">
        <v>0.97109611604059298</v>
      </c>
      <c r="I3757">
        <v>0.40584338318996283</v>
      </c>
      <c r="J3757" s="1" t="s">
        <v>1500</v>
      </c>
    </row>
    <row r="3758" spans="1:10" x14ac:dyDescent="0.25">
      <c r="A3758" s="1" t="s">
        <v>9947</v>
      </c>
      <c r="B3758" s="1" t="s">
        <v>2109</v>
      </c>
      <c r="C3758">
        <v>0.65841293709211035</v>
      </c>
      <c r="D3758">
        <v>0.81007278757401024</v>
      </c>
      <c r="E3758">
        <f>-LOG(GO_Biological_Process_2021_table[[#This Row],[Adjusted P-value]],10)</f>
        <v>9.1475956650341902E-2</v>
      </c>
      <c r="F3758">
        <v>0</v>
      </c>
      <c r="G3758">
        <v>0</v>
      </c>
      <c r="H3758">
        <v>0.97109611604059298</v>
      </c>
      <c r="I3758">
        <v>0.40584338318996283</v>
      </c>
      <c r="J3758" s="1" t="s">
        <v>9289</v>
      </c>
    </row>
    <row r="3759" spans="1:10" x14ac:dyDescent="0.25">
      <c r="A3759" s="1" t="s">
        <v>9948</v>
      </c>
      <c r="B3759" s="1" t="s">
        <v>2109</v>
      </c>
      <c r="C3759">
        <v>0.65841293709211035</v>
      </c>
      <c r="D3759">
        <v>0.81007278757401024</v>
      </c>
      <c r="E3759">
        <f>-LOG(GO_Biological_Process_2021_table[[#This Row],[Adjusted P-value]],10)</f>
        <v>9.1475956650341902E-2</v>
      </c>
      <c r="F3759">
        <v>0</v>
      </c>
      <c r="G3759">
        <v>0</v>
      </c>
      <c r="H3759">
        <v>0.97109611604059298</v>
      </c>
      <c r="I3759">
        <v>0.40584338318996283</v>
      </c>
      <c r="J3759" s="1" t="s">
        <v>8893</v>
      </c>
    </row>
    <row r="3760" spans="1:10" x14ac:dyDescent="0.25">
      <c r="A3760" s="1" t="s">
        <v>9949</v>
      </c>
      <c r="B3760" s="1" t="s">
        <v>2109</v>
      </c>
      <c r="C3760">
        <v>0.65841293709211035</v>
      </c>
      <c r="D3760">
        <v>0.81007278757401024</v>
      </c>
      <c r="E3760">
        <f>-LOG(GO_Biological_Process_2021_table[[#This Row],[Adjusted P-value]],10)</f>
        <v>9.1475956650341902E-2</v>
      </c>
      <c r="F3760">
        <v>0</v>
      </c>
      <c r="G3760">
        <v>0</v>
      </c>
      <c r="H3760">
        <v>0.97109611604059298</v>
      </c>
      <c r="I3760">
        <v>0.40584338318996283</v>
      </c>
      <c r="J3760" s="1" t="s">
        <v>8458</v>
      </c>
    </row>
    <row r="3761" spans="1:10" x14ac:dyDescent="0.25">
      <c r="A3761" s="1" t="s">
        <v>9950</v>
      </c>
      <c r="B3761" s="1" t="s">
        <v>2109</v>
      </c>
      <c r="C3761">
        <v>0.65841293709211035</v>
      </c>
      <c r="D3761">
        <v>0.81007278757401024</v>
      </c>
      <c r="E3761">
        <f>-LOG(GO_Biological_Process_2021_table[[#This Row],[Adjusted P-value]],10)</f>
        <v>9.1475956650341902E-2</v>
      </c>
      <c r="F3761">
        <v>0</v>
      </c>
      <c r="G3761">
        <v>0</v>
      </c>
      <c r="H3761">
        <v>0.97109611604059298</v>
      </c>
      <c r="I3761">
        <v>0.40584338318996283</v>
      </c>
      <c r="J3761" s="1" t="s">
        <v>7508</v>
      </c>
    </row>
    <row r="3762" spans="1:10" x14ac:dyDescent="0.25">
      <c r="A3762" s="1" t="s">
        <v>9951</v>
      </c>
      <c r="B3762" s="1" t="s">
        <v>2109</v>
      </c>
      <c r="C3762">
        <v>0.65841293709211035</v>
      </c>
      <c r="D3762">
        <v>0.81007278757401024</v>
      </c>
      <c r="E3762">
        <f>-LOG(GO_Biological_Process_2021_table[[#This Row],[Adjusted P-value]],10)</f>
        <v>9.1475956650341902E-2</v>
      </c>
      <c r="F3762">
        <v>0</v>
      </c>
      <c r="G3762">
        <v>0</v>
      </c>
      <c r="H3762">
        <v>0.97109611604059298</v>
      </c>
      <c r="I3762">
        <v>0.40584338318996283</v>
      </c>
      <c r="J3762" s="1" t="s">
        <v>9278</v>
      </c>
    </row>
    <row r="3763" spans="1:10" x14ac:dyDescent="0.25">
      <c r="A3763" s="1" t="s">
        <v>9952</v>
      </c>
      <c r="B3763" s="1" t="s">
        <v>2109</v>
      </c>
      <c r="C3763">
        <v>0.65841293709211035</v>
      </c>
      <c r="D3763">
        <v>0.81007278757401024</v>
      </c>
      <c r="E3763">
        <f>-LOG(GO_Biological_Process_2021_table[[#This Row],[Adjusted P-value]],10)</f>
        <v>9.1475956650341902E-2</v>
      </c>
      <c r="F3763">
        <v>0</v>
      </c>
      <c r="G3763">
        <v>0</v>
      </c>
      <c r="H3763">
        <v>0.97109611604059298</v>
      </c>
      <c r="I3763">
        <v>0.40584338318996283</v>
      </c>
      <c r="J3763" s="1" t="s">
        <v>8548</v>
      </c>
    </row>
    <row r="3764" spans="1:10" x14ac:dyDescent="0.25">
      <c r="A3764" s="1" t="s">
        <v>9953</v>
      </c>
      <c r="B3764" s="1" t="s">
        <v>2109</v>
      </c>
      <c r="C3764">
        <v>0.65841293709211035</v>
      </c>
      <c r="D3764">
        <v>0.81007278757401024</v>
      </c>
      <c r="E3764">
        <f>-LOG(GO_Biological_Process_2021_table[[#This Row],[Adjusted P-value]],10)</f>
        <v>9.1475956650341902E-2</v>
      </c>
      <c r="F3764">
        <v>0</v>
      </c>
      <c r="G3764">
        <v>0</v>
      </c>
      <c r="H3764">
        <v>0.97109611604059298</v>
      </c>
      <c r="I3764">
        <v>0.40584338318996283</v>
      </c>
      <c r="J3764" s="1" t="s">
        <v>7478</v>
      </c>
    </row>
    <row r="3765" spans="1:10" x14ac:dyDescent="0.25">
      <c r="A3765" s="1" t="s">
        <v>9954</v>
      </c>
      <c r="B3765" s="1" t="s">
        <v>2109</v>
      </c>
      <c r="C3765">
        <v>0.65841293709211035</v>
      </c>
      <c r="D3765">
        <v>0.81007278757401024</v>
      </c>
      <c r="E3765">
        <f>-LOG(GO_Biological_Process_2021_table[[#This Row],[Adjusted P-value]],10)</f>
        <v>9.1475956650341902E-2</v>
      </c>
      <c r="F3765">
        <v>0</v>
      </c>
      <c r="G3765">
        <v>0</v>
      </c>
      <c r="H3765">
        <v>0.97109611604059298</v>
      </c>
      <c r="I3765">
        <v>0.40584338318996283</v>
      </c>
      <c r="J3765" s="1" t="s">
        <v>8642</v>
      </c>
    </row>
    <row r="3766" spans="1:10" x14ac:dyDescent="0.25">
      <c r="A3766" s="1" t="s">
        <v>9955</v>
      </c>
      <c r="B3766" s="1" t="s">
        <v>2109</v>
      </c>
      <c r="C3766">
        <v>0.65841293709211035</v>
      </c>
      <c r="D3766">
        <v>0.81007278757401024</v>
      </c>
      <c r="E3766">
        <f>-LOG(GO_Biological_Process_2021_table[[#This Row],[Adjusted P-value]],10)</f>
        <v>9.1475956650341902E-2</v>
      </c>
      <c r="F3766">
        <v>0</v>
      </c>
      <c r="G3766">
        <v>0</v>
      </c>
      <c r="H3766">
        <v>0.97109611604059298</v>
      </c>
      <c r="I3766">
        <v>0.40584338318996283</v>
      </c>
      <c r="J3766" s="1" t="s">
        <v>9956</v>
      </c>
    </row>
    <row r="3767" spans="1:10" x14ac:dyDescent="0.25">
      <c r="A3767" s="1" t="s">
        <v>9957</v>
      </c>
      <c r="B3767" s="1" t="s">
        <v>2109</v>
      </c>
      <c r="C3767">
        <v>0.65841293709211035</v>
      </c>
      <c r="D3767">
        <v>0.81007278757401024</v>
      </c>
      <c r="E3767">
        <f>-LOG(GO_Biological_Process_2021_table[[#This Row],[Adjusted P-value]],10)</f>
        <v>9.1475956650341902E-2</v>
      </c>
      <c r="F3767">
        <v>0</v>
      </c>
      <c r="G3767">
        <v>0</v>
      </c>
      <c r="H3767">
        <v>0.97109611604059298</v>
      </c>
      <c r="I3767">
        <v>0.40584338318996283</v>
      </c>
      <c r="J3767" s="1" t="s">
        <v>9958</v>
      </c>
    </row>
    <row r="3768" spans="1:10" x14ac:dyDescent="0.25">
      <c r="A3768" s="1" t="s">
        <v>9959</v>
      </c>
      <c r="B3768" s="1" t="s">
        <v>2109</v>
      </c>
      <c r="C3768">
        <v>0.65841293709211035</v>
      </c>
      <c r="D3768">
        <v>0.81007278757401024</v>
      </c>
      <c r="E3768">
        <f>-LOG(GO_Biological_Process_2021_table[[#This Row],[Adjusted P-value]],10)</f>
        <v>9.1475956650341902E-2</v>
      </c>
      <c r="F3768">
        <v>0</v>
      </c>
      <c r="G3768">
        <v>0</v>
      </c>
      <c r="H3768">
        <v>0.97109611604059298</v>
      </c>
      <c r="I3768">
        <v>0.40584338318996283</v>
      </c>
      <c r="J3768" s="1" t="s">
        <v>9936</v>
      </c>
    </row>
    <row r="3769" spans="1:10" x14ac:dyDescent="0.25">
      <c r="A3769" s="1" t="s">
        <v>9960</v>
      </c>
      <c r="B3769" s="1" t="s">
        <v>2109</v>
      </c>
      <c r="C3769">
        <v>0.65841293709211035</v>
      </c>
      <c r="D3769">
        <v>0.81007278757401024</v>
      </c>
      <c r="E3769">
        <f>-LOG(GO_Biological_Process_2021_table[[#This Row],[Adjusted P-value]],10)</f>
        <v>9.1475956650341902E-2</v>
      </c>
      <c r="F3769">
        <v>0</v>
      </c>
      <c r="G3769">
        <v>0</v>
      </c>
      <c r="H3769">
        <v>0.97109611604059298</v>
      </c>
      <c r="I3769">
        <v>0.40584338318996283</v>
      </c>
      <c r="J3769" s="1" t="s">
        <v>9961</v>
      </c>
    </row>
    <row r="3770" spans="1:10" x14ac:dyDescent="0.25">
      <c r="A3770" s="1" t="s">
        <v>9962</v>
      </c>
      <c r="B3770" s="1" t="s">
        <v>2109</v>
      </c>
      <c r="C3770">
        <v>0.65841293709211035</v>
      </c>
      <c r="D3770">
        <v>0.81007278757401024</v>
      </c>
      <c r="E3770">
        <f>-LOG(GO_Biological_Process_2021_table[[#This Row],[Adjusted P-value]],10)</f>
        <v>9.1475956650341902E-2</v>
      </c>
      <c r="F3770">
        <v>0</v>
      </c>
      <c r="G3770">
        <v>0</v>
      </c>
      <c r="H3770">
        <v>0.97109611604059298</v>
      </c>
      <c r="I3770">
        <v>0.40584338318996283</v>
      </c>
      <c r="J3770" s="1" t="s">
        <v>8119</v>
      </c>
    </row>
    <row r="3771" spans="1:10" x14ac:dyDescent="0.25">
      <c r="A3771" s="1" t="s">
        <v>9963</v>
      </c>
      <c r="B3771" s="1" t="s">
        <v>2109</v>
      </c>
      <c r="C3771">
        <v>0.65841293709211035</v>
      </c>
      <c r="D3771">
        <v>0.81007278757401024</v>
      </c>
      <c r="E3771">
        <f>-LOG(GO_Biological_Process_2021_table[[#This Row],[Adjusted P-value]],10)</f>
        <v>9.1475956650341902E-2</v>
      </c>
      <c r="F3771">
        <v>0</v>
      </c>
      <c r="G3771">
        <v>0</v>
      </c>
      <c r="H3771">
        <v>0.97109611604059298</v>
      </c>
      <c r="I3771">
        <v>0.40584338318996283</v>
      </c>
      <c r="J3771" s="1" t="s">
        <v>2326</v>
      </c>
    </row>
    <row r="3772" spans="1:10" x14ac:dyDescent="0.25">
      <c r="A3772" s="1" t="s">
        <v>9964</v>
      </c>
      <c r="B3772" s="1" t="s">
        <v>2109</v>
      </c>
      <c r="C3772">
        <v>0.65841293709211035</v>
      </c>
      <c r="D3772">
        <v>0.81007278757401024</v>
      </c>
      <c r="E3772">
        <f>-LOG(GO_Biological_Process_2021_table[[#This Row],[Adjusted P-value]],10)</f>
        <v>9.1475956650341902E-2</v>
      </c>
      <c r="F3772">
        <v>0</v>
      </c>
      <c r="G3772">
        <v>0</v>
      </c>
      <c r="H3772">
        <v>0.97109611604059298</v>
      </c>
      <c r="I3772">
        <v>0.40584338318996283</v>
      </c>
      <c r="J3772" s="1" t="s">
        <v>8588</v>
      </c>
    </row>
    <row r="3773" spans="1:10" x14ac:dyDescent="0.25">
      <c r="A3773" s="1" t="s">
        <v>9965</v>
      </c>
      <c r="B3773" s="1" t="s">
        <v>2109</v>
      </c>
      <c r="C3773">
        <v>0.65841293709211035</v>
      </c>
      <c r="D3773">
        <v>0.81007278757401024</v>
      </c>
      <c r="E3773">
        <f>-LOG(GO_Biological_Process_2021_table[[#This Row],[Adjusted P-value]],10)</f>
        <v>9.1475956650341902E-2</v>
      </c>
      <c r="F3773">
        <v>0</v>
      </c>
      <c r="G3773">
        <v>0</v>
      </c>
      <c r="H3773">
        <v>0.97109611604059298</v>
      </c>
      <c r="I3773">
        <v>0.40584338318996283</v>
      </c>
      <c r="J3773" s="1" t="s">
        <v>8150</v>
      </c>
    </row>
    <row r="3774" spans="1:10" x14ac:dyDescent="0.25">
      <c r="A3774" s="1" t="s">
        <v>9966</v>
      </c>
      <c r="B3774" s="1" t="s">
        <v>2109</v>
      </c>
      <c r="C3774">
        <v>0.65841293709211035</v>
      </c>
      <c r="D3774">
        <v>0.81007278757401024</v>
      </c>
      <c r="E3774">
        <f>-LOG(GO_Biological_Process_2021_table[[#This Row],[Adjusted P-value]],10)</f>
        <v>9.1475956650341902E-2</v>
      </c>
      <c r="F3774">
        <v>0</v>
      </c>
      <c r="G3774">
        <v>0</v>
      </c>
      <c r="H3774">
        <v>0.97109611604059298</v>
      </c>
      <c r="I3774">
        <v>0.40584338318996283</v>
      </c>
      <c r="J3774" s="1" t="s">
        <v>1725</v>
      </c>
    </row>
    <row r="3775" spans="1:10" x14ac:dyDescent="0.25">
      <c r="A3775" s="1" t="s">
        <v>9967</v>
      </c>
      <c r="B3775" s="1" t="s">
        <v>2109</v>
      </c>
      <c r="C3775">
        <v>0.65841293709211035</v>
      </c>
      <c r="D3775">
        <v>0.81007278757401024</v>
      </c>
      <c r="E3775">
        <f>-LOG(GO_Biological_Process_2021_table[[#This Row],[Adjusted P-value]],10)</f>
        <v>9.1475956650341902E-2</v>
      </c>
      <c r="F3775">
        <v>0</v>
      </c>
      <c r="G3775">
        <v>0</v>
      </c>
      <c r="H3775">
        <v>0.97109611604059298</v>
      </c>
      <c r="I3775">
        <v>0.40584338318996283</v>
      </c>
      <c r="J3775" s="1" t="s">
        <v>8009</v>
      </c>
    </row>
    <row r="3776" spans="1:10" x14ac:dyDescent="0.25">
      <c r="A3776" s="1" t="s">
        <v>9968</v>
      </c>
      <c r="B3776" s="1" t="s">
        <v>2109</v>
      </c>
      <c r="C3776">
        <v>0.65841293709211035</v>
      </c>
      <c r="D3776">
        <v>0.81007278757401024</v>
      </c>
      <c r="E3776">
        <f>-LOG(GO_Biological_Process_2021_table[[#This Row],[Adjusted P-value]],10)</f>
        <v>9.1475956650341902E-2</v>
      </c>
      <c r="F3776">
        <v>0</v>
      </c>
      <c r="G3776">
        <v>0</v>
      </c>
      <c r="H3776">
        <v>0.97109611604059298</v>
      </c>
      <c r="I3776">
        <v>0.40584338318996283</v>
      </c>
      <c r="J3776" s="1" t="s">
        <v>7358</v>
      </c>
    </row>
    <row r="3777" spans="1:10" x14ac:dyDescent="0.25">
      <c r="A3777" s="1" t="s">
        <v>9969</v>
      </c>
      <c r="B3777" s="1" t="s">
        <v>2109</v>
      </c>
      <c r="C3777">
        <v>0.65841293709211035</v>
      </c>
      <c r="D3777">
        <v>0.81007278757401024</v>
      </c>
      <c r="E3777">
        <f>-LOG(GO_Biological_Process_2021_table[[#This Row],[Adjusted P-value]],10)</f>
        <v>9.1475956650341902E-2</v>
      </c>
      <c r="F3777">
        <v>0</v>
      </c>
      <c r="G3777">
        <v>0</v>
      </c>
      <c r="H3777">
        <v>0.97109611604059298</v>
      </c>
      <c r="I3777">
        <v>0.40584338318996283</v>
      </c>
      <c r="J3777" s="1" t="s">
        <v>2118</v>
      </c>
    </row>
    <row r="3778" spans="1:10" x14ac:dyDescent="0.25">
      <c r="A3778" s="1" t="s">
        <v>9970</v>
      </c>
      <c r="B3778" s="1" t="s">
        <v>2109</v>
      </c>
      <c r="C3778">
        <v>0.65841293709211035</v>
      </c>
      <c r="D3778">
        <v>0.81007278757401024</v>
      </c>
      <c r="E3778">
        <f>-LOG(GO_Biological_Process_2021_table[[#This Row],[Adjusted P-value]],10)</f>
        <v>9.1475956650341902E-2</v>
      </c>
      <c r="F3778">
        <v>0</v>
      </c>
      <c r="G3778">
        <v>0</v>
      </c>
      <c r="H3778">
        <v>0.97109611604059298</v>
      </c>
      <c r="I3778">
        <v>0.40584338318996283</v>
      </c>
      <c r="J3778" s="1" t="s">
        <v>7416</v>
      </c>
    </row>
    <row r="3779" spans="1:10" x14ac:dyDescent="0.25">
      <c r="A3779" s="1" t="s">
        <v>9971</v>
      </c>
      <c r="B3779" s="1" t="s">
        <v>9972</v>
      </c>
      <c r="C3779">
        <v>0.65959192761094276</v>
      </c>
      <c r="D3779">
        <v>0.81031663957721556</v>
      </c>
      <c r="E3779">
        <f>-LOG(GO_Biological_Process_2021_table[[#This Row],[Adjusted P-value]],10)</f>
        <v>9.1345242911510874E-2</v>
      </c>
      <c r="F3779">
        <v>0</v>
      </c>
      <c r="G3779">
        <v>0</v>
      </c>
      <c r="H3779">
        <v>0.90649131942520966</v>
      </c>
      <c r="I3779">
        <v>0.37722179225488001</v>
      </c>
      <c r="J3779" s="1" t="s">
        <v>9973</v>
      </c>
    </row>
    <row r="3780" spans="1:10" x14ac:dyDescent="0.25">
      <c r="A3780" s="1" t="s">
        <v>9974</v>
      </c>
      <c r="B3780" s="1" t="s">
        <v>2139</v>
      </c>
      <c r="C3780">
        <v>0.66032866397349455</v>
      </c>
      <c r="D3780">
        <v>0.81031663957721556</v>
      </c>
      <c r="E3780">
        <f>-LOG(GO_Biological_Process_2021_table[[#This Row],[Adjusted P-value]],10)</f>
        <v>9.1345242911510874E-2</v>
      </c>
      <c r="F3780">
        <v>0</v>
      </c>
      <c r="G3780">
        <v>0</v>
      </c>
      <c r="H3780">
        <v>0.88999414862492687</v>
      </c>
      <c r="I3780">
        <v>0.36936322862818516</v>
      </c>
      <c r="J3780" s="1" t="s">
        <v>9975</v>
      </c>
    </row>
    <row r="3781" spans="1:10" x14ac:dyDescent="0.25">
      <c r="A3781" s="1" t="s">
        <v>9976</v>
      </c>
      <c r="B3781" s="1" t="s">
        <v>2139</v>
      </c>
      <c r="C3781">
        <v>0.66032866397349455</v>
      </c>
      <c r="D3781">
        <v>0.81031663957721556</v>
      </c>
      <c r="E3781">
        <f>-LOG(GO_Biological_Process_2021_table[[#This Row],[Adjusted P-value]],10)</f>
        <v>9.1345242911510874E-2</v>
      </c>
      <c r="F3781">
        <v>0</v>
      </c>
      <c r="G3781">
        <v>0</v>
      </c>
      <c r="H3781">
        <v>0.88999414862492687</v>
      </c>
      <c r="I3781">
        <v>0.36936322862818516</v>
      </c>
      <c r="J3781" s="1" t="s">
        <v>9977</v>
      </c>
    </row>
    <row r="3782" spans="1:10" x14ac:dyDescent="0.25">
      <c r="A3782" s="1" t="s">
        <v>9978</v>
      </c>
      <c r="B3782" s="1" t="s">
        <v>2139</v>
      </c>
      <c r="C3782">
        <v>0.66032866397349455</v>
      </c>
      <c r="D3782">
        <v>0.81031663957721556</v>
      </c>
      <c r="E3782">
        <f>-LOG(GO_Biological_Process_2021_table[[#This Row],[Adjusted P-value]],10)</f>
        <v>9.1345242911510874E-2</v>
      </c>
      <c r="F3782">
        <v>0</v>
      </c>
      <c r="G3782">
        <v>0</v>
      </c>
      <c r="H3782">
        <v>0.88999414862492687</v>
      </c>
      <c r="I3782">
        <v>0.36936322862818516</v>
      </c>
      <c r="J3782" s="1" t="s">
        <v>9979</v>
      </c>
    </row>
    <row r="3783" spans="1:10" x14ac:dyDescent="0.25">
      <c r="A3783" s="1" t="s">
        <v>9980</v>
      </c>
      <c r="B3783" s="1" t="s">
        <v>2139</v>
      </c>
      <c r="C3783">
        <v>0.66032866397349455</v>
      </c>
      <c r="D3783">
        <v>0.81031663957721556</v>
      </c>
      <c r="E3783">
        <f>-LOG(GO_Biological_Process_2021_table[[#This Row],[Adjusted P-value]],10)</f>
        <v>9.1345242911510874E-2</v>
      </c>
      <c r="F3783">
        <v>0</v>
      </c>
      <c r="G3783">
        <v>0</v>
      </c>
      <c r="H3783">
        <v>0.88999414862492687</v>
      </c>
      <c r="I3783">
        <v>0.36936322862818516</v>
      </c>
      <c r="J3783" s="1" t="s">
        <v>6922</v>
      </c>
    </row>
    <row r="3784" spans="1:10" x14ac:dyDescent="0.25">
      <c r="A3784" s="1" t="s">
        <v>9981</v>
      </c>
      <c r="B3784" s="1" t="s">
        <v>2139</v>
      </c>
      <c r="C3784">
        <v>0.66032866397349455</v>
      </c>
      <c r="D3784">
        <v>0.81031663957721556</v>
      </c>
      <c r="E3784">
        <f>-LOG(GO_Biological_Process_2021_table[[#This Row],[Adjusted P-value]],10)</f>
        <v>9.1345242911510874E-2</v>
      </c>
      <c r="F3784">
        <v>0</v>
      </c>
      <c r="G3784">
        <v>0</v>
      </c>
      <c r="H3784">
        <v>0.88999414862492687</v>
      </c>
      <c r="I3784">
        <v>0.36936322862818516</v>
      </c>
      <c r="J3784" s="1" t="s">
        <v>9982</v>
      </c>
    </row>
    <row r="3785" spans="1:10" x14ac:dyDescent="0.25">
      <c r="A3785" s="1" t="s">
        <v>9983</v>
      </c>
      <c r="B3785" s="1" t="s">
        <v>2139</v>
      </c>
      <c r="C3785">
        <v>0.66032866397349455</v>
      </c>
      <c r="D3785">
        <v>0.81031663957721556</v>
      </c>
      <c r="E3785">
        <f>-LOG(GO_Biological_Process_2021_table[[#This Row],[Adjusted P-value]],10)</f>
        <v>9.1345242911510874E-2</v>
      </c>
      <c r="F3785">
        <v>0</v>
      </c>
      <c r="G3785">
        <v>0</v>
      </c>
      <c r="H3785">
        <v>0.88999414862492687</v>
      </c>
      <c r="I3785">
        <v>0.36936322862818516</v>
      </c>
      <c r="J3785" s="1" t="s">
        <v>9984</v>
      </c>
    </row>
    <row r="3786" spans="1:10" x14ac:dyDescent="0.25">
      <c r="A3786" s="1" t="s">
        <v>9985</v>
      </c>
      <c r="B3786" s="1" t="s">
        <v>2139</v>
      </c>
      <c r="C3786">
        <v>0.66032866397349455</v>
      </c>
      <c r="D3786">
        <v>0.81031663957721556</v>
      </c>
      <c r="E3786">
        <f>-LOG(GO_Biological_Process_2021_table[[#This Row],[Adjusted P-value]],10)</f>
        <v>9.1345242911510874E-2</v>
      </c>
      <c r="F3786">
        <v>0</v>
      </c>
      <c r="G3786">
        <v>0</v>
      </c>
      <c r="H3786">
        <v>0.88999414862492687</v>
      </c>
      <c r="I3786">
        <v>0.36936322862818516</v>
      </c>
      <c r="J3786" s="1" t="s">
        <v>9986</v>
      </c>
    </row>
    <row r="3787" spans="1:10" x14ac:dyDescent="0.25">
      <c r="A3787" s="1" t="s">
        <v>9987</v>
      </c>
      <c r="B3787" s="1" t="s">
        <v>2146</v>
      </c>
      <c r="C3787">
        <v>0.66087799956910853</v>
      </c>
      <c r="D3787">
        <v>0.81031663957721556</v>
      </c>
      <c r="E3787">
        <f>-LOG(GO_Biological_Process_2021_table[[#This Row],[Adjusted P-value]],10)</f>
        <v>9.1345242911510874E-2</v>
      </c>
      <c r="F3787">
        <v>0</v>
      </c>
      <c r="G3787">
        <v>0</v>
      </c>
      <c r="H3787">
        <v>0.88992974238875877</v>
      </c>
      <c r="I3787">
        <v>0.3685964631099275</v>
      </c>
      <c r="J3787" s="1" t="s">
        <v>9988</v>
      </c>
    </row>
    <row r="3788" spans="1:10" x14ac:dyDescent="0.25">
      <c r="A3788" s="1" t="s">
        <v>9989</v>
      </c>
      <c r="B3788" s="1" t="s">
        <v>2146</v>
      </c>
      <c r="C3788">
        <v>0.66087799956910853</v>
      </c>
      <c r="D3788">
        <v>0.81031663957721556</v>
      </c>
      <c r="E3788">
        <f>-LOG(GO_Biological_Process_2021_table[[#This Row],[Adjusted P-value]],10)</f>
        <v>9.1345242911510874E-2</v>
      </c>
      <c r="F3788">
        <v>0</v>
      </c>
      <c r="G3788">
        <v>0</v>
      </c>
      <c r="H3788">
        <v>0.88992974238875877</v>
      </c>
      <c r="I3788">
        <v>0.3685964631099275</v>
      </c>
      <c r="J3788" s="1" t="s">
        <v>9990</v>
      </c>
    </row>
    <row r="3789" spans="1:10" x14ac:dyDescent="0.25">
      <c r="A3789" s="1" t="s">
        <v>9991</v>
      </c>
      <c r="B3789" s="1" t="s">
        <v>2146</v>
      </c>
      <c r="C3789">
        <v>0.66087799956910853</v>
      </c>
      <c r="D3789">
        <v>0.81031663957721556</v>
      </c>
      <c r="E3789">
        <f>-LOG(GO_Biological_Process_2021_table[[#This Row],[Adjusted P-value]],10)</f>
        <v>9.1345242911510874E-2</v>
      </c>
      <c r="F3789">
        <v>0</v>
      </c>
      <c r="G3789">
        <v>0</v>
      </c>
      <c r="H3789">
        <v>0.88992974238875877</v>
      </c>
      <c r="I3789">
        <v>0.3685964631099275</v>
      </c>
      <c r="J3789" s="1" t="s">
        <v>9992</v>
      </c>
    </row>
    <row r="3790" spans="1:10" x14ac:dyDescent="0.25">
      <c r="A3790" s="1" t="s">
        <v>9993</v>
      </c>
      <c r="B3790" s="1" t="s">
        <v>2146</v>
      </c>
      <c r="C3790">
        <v>0.66087799956910853</v>
      </c>
      <c r="D3790">
        <v>0.81031663957721556</v>
      </c>
      <c r="E3790">
        <f>-LOG(GO_Biological_Process_2021_table[[#This Row],[Adjusted P-value]],10)</f>
        <v>9.1345242911510874E-2</v>
      </c>
      <c r="F3790">
        <v>0</v>
      </c>
      <c r="G3790">
        <v>0</v>
      </c>
      <c r="H3790">
        <v>0.88992974238875877</v>
      </c>
      <c r="I3790">
        <v>0.3685964631099275</v>
      </c>
      <c r="J3790" s="1" t="s">
        <v>9994</v>
      </c>
    </row>
    <row r="3791" spans="1:10" x14ac:dyDescent="0.25">
      <c r="A3791" s="1" t="s">
        <v>9995</v>
      </c>
      <c r="B3791" s="1" t="s">
        <v>2146</v>
      </c>
      <c r="C3791">
        <v>0.66087799956910853</v>
      </c>
      <c r="D3791">
        <v>0.81031663957721556</v>
      </c>
      <c r="E3791">
        <f>-LOG(GO_Biological_Process_2021_table[[#This Row],[Adjusted P-value]],10)</f>
        <v>9.1345242911510874E-2</v>
      </c>
      <c r="F3791">
        <v>0</v>
      </c>
      <c r="G3791">
        <v>0</v>
      </c>
      <c r="H3791">
        <v>0.88992974238875877</v>
      </c>
      <c r="I3791">
        <v>0.3685964631099275</v>
      </c>
      <c r="J3791" s="1" t="s">
        <v>9996</v>
      </c>
    </row>
    <row r="3792" spans="1:10" x14ac:dyDescent="0.25">
      <c r="A3792" s="1" t="s">
        <v>9997</v>
      </c>
      <c r="B3792" s="1" t="s">
        <v>9998</v>
      </c>
      <c r="C3792">
        <v>0.66473843505463104</v>
      </c>
      <c r="D3792">
        <v>0.81360446029090683</v>
      </c>
      <c r="E3792">
        <f>-LOG(GO_Biological_Process_2021_table[[#This Row],[Adjusted P-value]],10)</f>
        <v>8.9586679217048729E-2</v>
      </c>
      <c r="F3792">
        <v>0</v>
      </c>
      <c r="G3792">
        <v>0</v>
      </c>
      <c r="H3792">
        <v>0.89908574252532736</v>
      </c>
      <c r="I3792">
        <v>0.3671521341137905</v>
      </c>
      <c r="J3792" s="1" t="s">
        <v>9999</v>
      </c>
    </row>
    <row r="3793" spans="1:10" x14ac:dyDescent="0.25">
      <c r="A3793" s="1" t="s">
        <v>10000</v>
      </c>
      <c r="B3793" s="1" t="s">
        <v>2151</v>
      </c>
      <c r="C3793">
        <v>0.6649601334591918</v>
      </c>
      <c r="D3793">
        <v>0.81360446029090683</v>
      </c>
      <c r="E3793">
        <f>-LOG(GO_Biological_Process_2021_table[[#This Row],[Adjusted P-value]],10)</f>
        <v>8.9586679217048729E-2</v>
      </c>
      <c r="F3793">
        <v>0</v>
      </c>
      <c r="G3793">
        <v>0</v>
      </c>
      <c r="H3793">
        <v>0.89005847953216377</v>
      </c>
      <c r="I3793">
        <v>0.36316895022744872</v>
      </c>
      <c r="J3793" s="1" t="s">
        <v>10001</v>
      </c>
    </row>
    <row r="3794" spans="1:10" x14ac:dyDescent="0.25">
      <c r="A3794" s="1" t="s">
        <v>10002</v>
      </c>
      <c r="B3794" s="1" t="s">
        <v>2151</v>
      </c>
      <c r="C3794">
        <v>0.6649601334591918</v>
      </c>
      <c r="D3794">
        <v>0.81360446029090683</v>
      </c>
      <c r="E3794">
        <f>-LOG(GO_Biological_Process_2021_table[[#This Row],[Adjusted P-value]],10)</f>
        <v>8.9586679217048729E-2</v>
      </c>
      <c r="F3794">
        <v>0</v>
      </c>
      <c r="G3794">
        <v>0</v>
      </c>
      <c r="H3794">
        <v>0.89005847953216377</v>
      </c>
      <c r="I3794">
        <v>0.36316895022744872</v>
      </c>
      <c r="J3794" s="1" t="s">
        <v>10003</v>
      </c>
    </row>
    <row r="3795" spans="1:10" x14ac:dyDescent="0.25">
      <c r="A3795" s="1" t="s">
        <v>10004</v>
      </c>
      <c r="B3795" s="1" t="s">
        <v>2151</v>
      </c>
      <c r="C3795">
        <v>0.6649601334591918</v>
      </c>
      <c r="D3795">
        <v>0.81360446029090683</v>
      </c>
      <c r="E3795">
        <f>-LOG(GO_Biological_Process_2021_table[[#This Row],[Adjusted P-value]],10)</f>
        <v>8.9586679217048729E-2</v>
      </c>
      <c r="F3795">
        <v>0</v>
      </c>
      <c r="G3795">
        <v>0</v>
      </c>
      <c r="H3795">
        <v>0.89005847953216377</v>
      </c>
      <c r="I3795">
        <v>0.36316895022744872</v>
      </c>
      <c r="J3795" s="1" t="s">
        <v>4653</v>
      </c>
    </row>
    <row r="3796" spans="1:10" x14ac:dyDescent="0.25">
      <c r="A3796" s="1" t="s">
        <v>10005</v>
      </c>
      <c r="B3796" s="1" t="s">
        <v>2151</v>
      </c>
      <c r="C3796">
        <v>0.6649601334591918</v>
      </c>
      <c r="D3796">
        <v>0.81360446029090683</v>
      </c>
      <c r="E3796">
        <f>-LOG(GO_Biological_Process_2021_table[[#This Row],[Adjusted P-value]],10)</f>
        <v>8.9586679217048729E-2</v>
      </c>
      <c r="F3796">
        <v>0</v>
      </c>
      <c r="G3796">
        <v>0</v>
      </c>
      <c r="H3796">
        <v>0.89005847953216377</v>
      </c>
      <c r="I3796">
        <v>0.36316895022744872</v>
      </c>
      <c r="J3796" s="1" t="s">
        <v>10006</v>
      </c>
    </row>
    <row r="3797" spans="1:10" x14ac:dyDescent="0.25">
      <c r="A3797" s="1" t="s">
        <v>10007</v>
      </c>
      <c r="B3797" s="1" t="s">
        <v>2151</v>
      </c>
      <c r="C3797">
        <v>0.6649601334591918</v>
      </c>
      <c r="D3797">
        <v>0.81360446029090683</v>
      </c>
      <c r="E3797">
        <f>-LOG(GO_Biological_Process_2021_table[[#This Row],[Adjusted P-value]],10)</f>
        <v>8.9586679217048729E-2</v>
      </c>
      <c r="F3797">
        <v>0</v>
      </c>
      <c r="G3797">
        <v>0</v>
      </c>
      <c r="H3797">
        <v>0.89005847953216377</v>
      </c>
      <c r="I3797">
        <v>0.36316895022744872</v>
      </c>
      <c r="J3797" s="1" t="s">
        <v>8408</v>
      </c>
    </row>
    <row r="3798" spans="1:10" x14ac:dyDescent="0.25">
      <c r="A3798" s="1" t="s">
        <v>10008</v>
      </c>
      <c r="B3798" s="1" t="s">
        <v>2151</v>
      </c>
      <c r="C3798">
        <v>0.6649601334591918</v>
      </c>
      <c r="D3798">
        <v>0.81360446029090683</v>
      </c>
      <c r="E3798">
        <f>-LOG(GO_Biological_Process_2021_table[[#This Row],[Adjusted P-value]],10)</f>
        <v>8.9586679217048729E-2</v>
      </c>
      <c r="F3798">
        <v>0</v>
      </c>
      <c r="G3798">
        <v>0</v>
      </c>
      <c r="H3798">
        <v>0.89005847953216377</v>
      </c>
      <c r="I3798">
        <v>0.36316895022744872</v>
      </c>
      <c r="J3798" s="1" t="s">
        <v>2152</v>
      </c>
    </row>
    <row r="3799" spans="1:10" x14ac:dyDescent="0.25">
      <c r="A3799" s="1" t="s">
        <v>10009</v>
      </c>
      <c r="B3799" s="1" t="s">
        <v>2151</v>
      </c>
      <c r="C3799">
        <v>0.6649601334591918</v>
      </c>
      <c r="D3799">
        <v>0.81360446029090683</v>
      </c>
      <c r="E3799">
        <f>-LOG(GO_Biological_Process_2021_table[[#This Row],[Adjusted P-value]],10)</f>
        <v>8.9586679217048729E-2</v>
      </c>
      <c r="F3799">
        <v>0</v>
      </c>
      <c r="G3799">
        <v>0</v>
      </c>
      <c r="H3799">
        <v>0.89005847953216377</v>
      </c>
      <c r="I3799">
        <v>0.36316895022744872</v>
      </c>
      <c r="J3799" s="1" t="s">
        <v>10010</v>
      </c>
    </row>
    <row r="3800" spans="1:10" x14ac:dyDescent="0.25">
      <c r="A3800" s="1" t="s">
        <v>10011</v>
      </c>
      <c r="B3800" s="1" t="s">
        <v>10012</v>
      </c>
      <c r="C3800">
        <v>0.67111223461504521</v>
      </c>
      <c r="D3800">
        <v>0.82091564997528699</v>
      </c>
      <c r="E3800">
        <f>-LOG(GO_Biological_Process_2021_table[[#This Row],[Adjusted P-value]],10)</f>
        <v>8.5701464844317274E-2</v>
      </c>
      <c r="F3800">
        <v>0</v>
      </c>
      <c r="G3800">
        <v>0</v>
      </c>
      <c r="H3800">
        <v>0.8897360703812317</v>
      </c>
      <c r="I3800">
        <v>0.35484355313517435</v>
      </c>
      <c r="J3800" s="1" t="s">
        <v>10013</v>
      </c>
    </row>
    <row r="3801" spans="1:10" x14ac:dyDescent="0.25">
      <c r="A3801" s="1" t="s">
        <v>10014</v>
      </c>
      <c r="B3801" s="1" t="s">
        <v>10015</v>
      </c>
      <c r="C3801">
        <v>0.67537352897586622</v>
      </c>
      <c r="D3801">
        <v>0.82297285065023607</v>
      </c>
      <c r="E3801">
        <f>-LOG(GO_Biological_Process_2021_table[[#This Row],[Adjusted P-value]],10)</f>
        <v>8.4614491649544613E-2</v>
      </c>
      <c r="F3801">
        <v>0</v>
      </c>
      <c r="G3801">
        <v>0</v>
      </c>
      <c r="H3801">
        <v>0.88967136150234738</v>
      </c>
      <c r="I3801">
        <v>0.34918654765044099</v>
      </c>
      <c r="J3801" s="1" t="s">
        <v>10016</v>
      </c>
    </row>
    <row r="3802" spans="1:10" x14ac:dyDescent="0.25">
      <c r="A3802" s="1" t="s">
        <v>10017</v>
      </c>
      <c r="B3802" s="1" t="s">
        <v>10018</v>
      </c>
      <c r="C3802">
        <v>0.67568391598102162</v>
      </c>
      <c r="D3802">
        <v>0.82297285065023607</v>
      </c>
      <c r="E3802">
        <f>-LOG(GO_Biological_Process_2021_table[[#This Row],[Adjusted P-value]],10)</f>
        <v>8.4614491649544613E-2</v>
      </c>
      <c r="F3802">
        <v>0</v>
      </c>
      <c r="G3802">
        <v>0</v>
      </c>
      <c r="H3802">
        <v>0.8717201166180758</v>
      </c>
      <c r="I3802">
        <v>0.34174034334502895</v>
      </c>
      <c r="J3802" s="1" t="s">
        <v>10019</v>
      </c>
    </row>
    <row r="3803" spans="1:10" x14ac:dyDescent="0.25">
      <c r="A3803" s="1" t="s">
        <v>10020</v>
      </c>
      <c r="B3803" s="1" t="s">
        <v>10018</v>
      </c>
      <c r="C3803">
        <v>0.67568391598102162</v>
      </c>
      <c r="D3803">
        <v>0.82297285065023607</v>
      </c>
      <c r="E3803">
        <f>-LOG(GO_Biological_Process_2021_table[[#This Row],[Adjusted P-value]],10)</f>
        <v>8.4614491649544613E-2</v>
      </c>
      <c r="F3803">
        <v>0</v>
      </c>
      <c r="G3803">
        <v>0</v>
      </c>
      <c r="H3803">
        <v>0.8717201166180758</v>
      </c>
      <c r="I3803">
        <v>0.34174034334502895</v>
      </c>
      <c r="J3803" s="1" t="s">
        <v>10021</v>
      </c>
    </row>
    <row r="3804" spans="1:10" x14ac:dyDescent="0.25">
      <c r="A3804" s="1" t="s">
        <v>10022</v>
      </c>
      <c r="B3804" s="1" t="s">
        <v>10023</v>
      </c>
      <c r="C3804">
        <v>0.67676818848348497</v>
      </c>
      <c r="D3804">
        <v>0.82297285065023607</v>
      </c>
      <c r="E3804">
        <f>-LOG(GO_Biological_Process_2021_table[[#This Row],[Adjusted P-value]],10)</f>
        <v>8.4614491649544613E-2</v>
      </c>
      <c r="F3804">
        <v>0</v>
      </c>
      <c r="G3804">
        <v>0</v>
      </c>
      <c r="H3804">
        <v>0.87522928731260863</v>
      </c>
      <c r="I3804">
        <v>0.34171268513534464</v>
      </c>
      <c r="J3804" s="1" t="s">
        <v>9114</v>
      </c>
    </row>
    <row r="3805" spans="1:10" x14ac:dyDescent="0.25">
      <c r="A3805" s="1" t="s">
        <v>10024</v>
      </c>
      <c r="B3805" s="1" t="s">
        <v>10023</v>
      </c>
      <c r="C3805">
        <v>0.67676818848348497</v>
      </c>
      <c r="D3805">
        <v>0.82297285065023607</v>
      </c>
      <c r="E3805">
        <f>-LOG(GO_Biological_Process_2021_table[[#This Row],[Adjusted P-value]],10)</f>
        <v>8.4614491649544613E-2</v>
      </c>
      <c r="F3805">
        <v>0</v>
      </c>
      <c r="G3805">
        <v>0</v>
      </c>
      <c r="H3805">
        <v>0.87522928731260863</v>
      </c>
      <c r="I3805">
        <v>0.34171268513534464</v>
      </c>
      <c r="J3805" s="1" t="s">
        <v>10025</v>
      </c>
    </row>
    <row r="3806" spans="1:10" x14ac:dyDescent="0.25">
      <c r="A3806" s="1" t="s">
        <v>10026</v>
      </c>
      <c r="B3806" s="1" t="s">
        <v>2170</v>
      </c>
      <c r="C3806">
        <v>0.67729701287427035</v>
      </c>
      <c r="D3806">
        <v>0.82297285065023607</v>
      </c>
      <c r="E3806">
        <f>-LOG(GO_Biological_Process_2021_table[[#This Row],[Adjusted P-value]],10)</f>
        <v>8.4614491649544613E-2</v>
      </c>
      <c r="F3806">
        <v>0</v>
      </c>
      <c r="G3806">
        <v>0</v>
      </c>
      <c r="H3806">
        <v>0.86589280913447098</v>
      </c>
      <c r="I3806">
        <v>0.33739113535139414</v>
      </c>
      <c r="J3806" s="1" t="s">
        <v>10027</v>
      </c>
    </row>
    <row r="3807" spans="1:10" x14ac:dyDescent="0.25">
      <c r="A3807" s="1" t="s">
        <v>10028</v>
      </c>
      <c r="B3807" s="1" t="s">
        <v>2170</v>
      </c>
      <c r="C3807">
        <v>0.67729701287427035</v>
      </c>
      <c r="D3807">
        <v>0.82297285065023607</v>
      </c>
      <c r="E3807">
        <f>-LOG(GO_Biological_Process_2021_table[[#This Row],[Adjusted P-value]],10)</f>
        <v>8.4614491649544613E-2</v>
      </c>
      <c r="F3807">
        <v>0</v>
      </c>
      <c r="G3807">
        <v>0</v>
      </c>
      <c r="H3807">
        <v>0.86589280913447098</v>
      </c>
      <c r="I3807">
        <v>0.33739113535139414</v>
      </c>
      <c r="J3807" s="1" t="s">
        <v>10029</v>
      </c>
    </row>
    <row r="3808" spans="1:10" x14ac:dyDescent="0.25">
      <c r="A3808" s="1" t="s">
        <v>10030</v>
      </c>
      <c r="B3808" s="1" t="s">
        <v>10031</v>
      </c>
      <c r="C3808">
        <v>0.67927736859332211</v>
      </c>
      <c r="D3808">
        <v>0.82297285065023607</v>
      </c>
      <c r="E3808">
        <f>-LOG(GO_Biological_Process_2021_table[[#This Row],[Adjusted P-value]],10)</f>
        <v>8.4614491649544613E-2</v>
      </c>
      <c r="F3808">
        <v>0</v>
      </c>
      <c r="G3808">
        <v>0</v>
      </c>
      <c r="H3808">
        <v>0.92110198097446216</v>
      </c>
      <c r="I3808">
        <v>0.35621384439349074</v>
      </c>
      <c r="J3808" s="1" t="s">
        <v>10032</v>
      </c>
    </row>
    <row r="3809" spans="1:10" x14ac:dyDescent="0.25">
      <c r="A3809" s="1" t="s">
        <v>10033</v>
      </c>
      <c r="B3809" s="1" t="s">
        <v>2173</v>
      </c>
      <c r="C3809">
        <v>0.68531037724576971</v>
      </c>
      <c r="D3809">
        <v>0.82297285065023607</v>
      </c>
      <c r="E3809">
        <f>-LOG(GO_Biological_Process_2021_table[[#This Row],[Adjusted P-value]],10)</f>
        <v>8.4614491649544613E-2</v>
      </c>
      <c r="F3809">
        <v>0</v>
      </c>
      <c r="G3809">
        <v>0</v>
      </c>
      <c r="H3809">
        <v>0.85440935672514617</v>
      </c>
      <c r="I3809">
        <v>0.32286714507008818</v>
      </c>
      <c r="J3809" s="1" t="s">
        <v>10034</v>
      </c>
    </row>
    <row r="3810" spans="1:10" x14ac:dyDescent="0.25">
      <c r="A3810" s="1" t="s">
        <v>10035</v>
      </c>
      <c r="B3810" s="1" t="s">
        <v>2173</v>
      </c>
      <c r="C3810">
        <v>0.68531037724576971</v>
      </c>
      <c r="D3810">
        <v>0.82297285065023607</v>
      </c>
      <c r="E3810">
        <f>-LOG(GO_Biological_Process_2021_table[[#This Row],[Adjusted P-value]],10)</f>
        <v>8.4614491649544613E-2</v>
      </c>
      <c r="F3810">
        <v>0</v>
      </c>
      <c r="G3810">
        <v>0</v>
      </c>
      <c r="H3810">
        <v>0.85440935672514617</v>
      </c>
      <c r="I3810">
        <v>0.32286714507008818</v>
      </c>
      <c r="J3810" s="1" t="s">
        <v>6809</v>
      </c>
    </row>
    <row r="3811" spans="1:10" x14ac:dyDescent="0.25">
      <c r="A3811" s="1" t="s">
        <v>10036</v>
      </c>
      <c r="B3811" s="1" t="s">
        <v>2173</v>
      </c>
      <c r="C3811">
        <v>0.68531037724576971</v>
      </c>
      <c r="D3811">
        <v>0.82297285065023607</v>
      </c>
      <c r="E3811">
        <f>-LOG(GO_Biological_Process_2021_table[[#This Row],[Adjusted P-value]],10)</f>
        <v>8.4614491649544613E-2</v>
      </c>
      <c r="F3811">
        <v>0</v>
      </c>
      <c r="G3811">
        <v>0</v>
      </c>
      <c r="H3811">
        <v>0.85440935672514617</v>
      </c>
      <c r="I3811">
        <v>0.32286714507008818</v>
      </c>
      <c r="J3811" s="1" t="s">
        <v>10037</v>
      </c>
    </row>
    <row r="3812" spans="1:10" x14ac:dyDescent="0.25">
      <c r="A3812" s="1" t="s">
        <v>10038</v>
      </c>
      <c r="B3812" s="1" t="s">
        <v>2173</v>
      </c>
      <c r="C3812">
        <v>0.68531037724576971</v>
      </c>
      <c r="D3812">
        <v>0.82297285065023607</v>
      </c>
      <c r="E3812">
        <f>-LOG(GO_Biological_Process_2021_table[[#This Row],[Adjusted P-value]],10)</f>
        <v>8.4614491649544613E-2</v>
      </c>
      <c r="F3812">
        <v>0</v>
      </c>
      <c r="G3812">
        <v>0</v>
      </c>
      <c r="H3812">
        <v>0.85440935672514617</v>
      </c>
      <c r="I3812">
        <v>0.32286714507008818</v>
      </c>
      <c r="J3812" s="1" t="s">
        <v>10039</v>
      </c>
    </row>
    <row r="3813" spans="1:10" x14ac:dyDescent="0.25">
      <c r="A3813" s="1" t="s">
        <v>10040</v>
      </c>
      <c r="B3813" s="1" t="s">
        <v>2173</v>
      </c>
      <c r="C3813">
        <v>0.68531037724576971</v>
      </c>
      <c r="D3813">
        <v>0.82297285065023607</v>
      </c>
      <c r="E3813">
        <f>-LOG(GO_Biological_Process_2021_table[[#This Row],[Adjusted P-value]],10)</f>
        <v>8.4614491649544613E-2</v>
      </c>
      <c r="F3813">
        <v>0</v>
      </c>
      <c r="G3813">
        <v>0</v>
      </c>
      <c r="H3813">
        <v>0.85440935672514617</v>
      </c>
      <c r="I3813">
        <v>0.32286714507008818</v>
      </c>
      <c r="J3813" s="1" t="s">
        <v>10041</v>
      </c>
    </row>
    <row r="3814" spans="1:10" x14ac:dyDescent="0.25">
      <c r="A3814" s="1" t="s">
        <v>10042</v>
      </c>
      <c r="B3814" s="1" t="s">
        <v>2173</v>
      </c>
      <c r="C3814">
        <v>0.68531037724576971</v>
      </c>
      <c r="D3814">
        <v>0.82297285065023607</v>
      </c>
      <c r="E3814">
        <f>-LOG(GO_Biological_Process_2021_table[[#This Row],[Adjusted P-value]],10)</f>
        <v>8.4614491649544613E-2</v>
      </c>
      <c r="F3814">
        <v>0</v>
      </c>
      <c r="G3814">
        <v>0</v>
      </c>
      <c r="H3814">
        <v>0.85440935672514617</v>
      </c>
      <c r="I3814">
        <v>0.32286714507008818</v>
      </c>
      <c r="J3814" s="1" t="s">
        <v>10043</v>
      </c>
    </row>
    <row r="3815" spans="1:10" x14ac:dyDescent="0.25">
      <c r="A3815" s="1" t="s">
        <v>10044</v>
      </c>
      <c r="B3815" s="1" t="s">
        <v>2173</v>
      </c>
      <c r="C3815">
        <v>0.68531037724576971</v>
      </c>
      <c r="D3815">
        <v>0.82297285065023607</v>
      </c>
      <c r="E3815">
        <f>-LOG(GO_Biological_Process_2021_table[[#This Row],[Adjusted P-value]],10)</f>
        <v>8.4614491649544613E-2</v>
      </c>
      <c r="F3815">
        <v>0</v>
      </c>
      <c r="G3815">
        <v>0</v>
      </c>
      <c r="H3815">
        <v>0.85440935672514617</v>
      </c>
      <c r="I3815">
        <v>0.32286714507008818</v>
      </c>
      <c r="J3815" s="1" t="s">
        <v>10045</v>
      </c>
    </row>
    <row r="3816" spans="1:10" x14ac:dyDescent="0.25">
      <c r="A3816" s="1" t="s">
        <v>10046</v>
      </c>
      <c r="B3816" s="1" t="s">
        <v>2173</v>
      </c>
      <c r="C3816">
        <v>0.68531037724576971</v>
      </c>
      <c r="D3816">
        <v>0.82297285065023607</v>
      </c>
      <c r="E3816">
        <f>-LOG(GO_Biological_Process_2021_table[[#This Row],[Adjusted P-value]],10)</f>
        <v>8.4614491649544613E-2</v>
      </c>
      <c r="F3816">
        <v>0</v>
      </c>
      <c r="G3816">
        <v>0</v>
      </c>
      <c r="H3816">
        <v>0.85440935672514617</v>
      </c>
      <c r="I3816">
        <v>0.32286714507008818</v>
      </c>
      <c r="J3816" s="1" t="s">
        <v>9832</v>
      </c>
    </row>
    <row r="3817" spans="1:10" x14ac:dyDescent="0.25">
      <c r="A3817" s="1" t="s">
        <v>10047</v>
      </c>
      <c r="B3817" s="1" t="s">
        <v>10048</v>
      </c>
      <c r="C3817">
        <v>0.68731330190463713</v>
      </c>
      <c r="D3817">
        <v>0.82297285065023607</v>
      </c>
      <c r="E3817">
        <f>-LOG(GO_Biological_Process_2021_table[[#This Row],[Adjusted P-value]],10)</f>
        <v>8.4614491649544613E-2</v>
      </c>
      <c r="F3817">
        <v>0</v>
      </c>
      <c r="G3817">
        <v>0</v>
      </c>
      <c r="H3817">
        <v>0.90341419586702609</v>
      </c>
      <c r="I3817">
        <v>0.33874874658243376</v>
      </c>
      <c r="J3817" s="1" t="s">
        <v>10049</v>
      </c>
    </row>
    <row r="3818" spans="1:10" x14ac:dyDescent="0.25">
      <c r="A3818" s="1" t="s">
        <v>10050</v>
      </c>
      <c r="B3818" s="1" t="s">
        <v>2196</v>
      </c>
      <c r="C3818">
        <v>0.68767023436084929</v>
      </c>
      <c r="D3818">
        <v>0.82297285065023607</v>
      </c>
      <c r="E3818">
        <f>-LOG(GO_Biological_Process_2021_table[[#This Row],[Adjusted P-value]],10)</f>
        <v>8.4614491649544613E-2</v>
      </c>
      <c r="F3818">
        <v>0</v>
      </c>
      <c r="G3818">
        <v>0</v>
      </c>
      <c r="H3818">
        <v>0.89012273524254826</v>
      </c>
      <c r="I3818">
        <v>0.33330277886861442</v>
      </c>
      <c r="J3818" s="1" t="s">
        <v>9473</v>
      </c>
    </row>
    <row r="3819" spans="1:10" x14ac:dyDescent="0.25">
      <c r="A3819" s="1" t="s">
        <v>10051</v>
      </c>
      <c r="B3819" s="1" t="s">
        <v>2196</v>
      </c>
      <c r="C3819">
        <v>0.68767023436084929</v>
      </c>
      <c r="D3819">
        <v>0.82297285065023607</v>
      </c>
      <c r="E3819">
        <f>-LOG(GO_Biological_Process_2021_table[[#This Row],[Adjusted P-value]],10)</f>
        <v>8.4614491649544613E-2</v>
      </c>
      <c r="F3819">
        <v>0</v>
      </c>
      <c r="G3819">
        <v>0</v>
      </c>
      <c r="H3819">
        <v>0.89012273524254826</v>
      </c>
      <c r="I3819">
        <v>0.33330277886861442</v>
      </c>
      <c r="J3819" s="1" t="s">
        <v>1736</v>
      </c>
    </row>
    <row r="3820" spans="1:10" x14ac:dyDescent="0.25">
      <c r="A3820" s="1" t="s">
        <v>10052</v>
      </c>
      <c r="B3820" s="1" t="s">
        <v>2196</v>
      </c>
      <c r="C3820">
        <v>0.68767023436084929</v>
      </c>
      <c r="D3820">
        <v>0.82297285065023607</v>
      </c>
      <c r="E3820">
        <f>-LOG(GO_Biological_Process_2021_table[[#This Row],[Adjusted P-value]],10)</f>
        <v>8.4614491649544613E-2</v>
      </c>
      <c r="F3820">
        <v>0</v>
      </c>
      <c r="G3820">
        <v>0</v>
      </c>
      <c r="H3820">
        <v>0.89012273524254826</v>
      </c>
      <c r="I3820">
        <v>0.33330277886861442</v>
      </c>
      <c r="J3820" s="1" t="s">
        <v>8003</v>
      </c>
    </row>
    <row r="3821" spans="1:10" x14ac:dyDescent="0.25">
      <c r="A3821" s="1" t="s">
        <v>10053</v>
      </c>
      <c r="B3821" s="1" t="s">
        <v>2196</v>
      </c>
      <c r="C3821">
        <v>0.68767023436084929</v>
      </c>
      <c r="D3821">
        <v>0.82297285065023607</v>
      </c>
      <c r="E3821">
        <f>-LOG(GO_Biological_Process_2021_table[[#This Row],[Adjusted P-value]],10)</f>
        <v>8.4614491649544613E-2</v>
      </c>
      <c r="F3821">
        <v>0</v>
      </c>
      <c r="G3821">
        <v>0</v>
      </c>
      <c r="H3821">
        <v>0.89012273524254826</v>
      </c>
      <c r="I3821">
        <v>0.33330277886861442</v>
      </c>
      <c r="J3821" s="1" t="s">
        <v>9694</v>
      </c>
    </row>
    <row r="3822" spans="1:10" x14ac:dyDescent="0.25">
      <c r="A3822" s="1" t="s">
        <v>10054</v>
      </c>
      <c r="B3822" s="1" t="s">
        <v>2196</v>
      </c>
      <c r="C3822">
        <v>0.68767023436084929</v>
      </c>
      <c r="D3822">
        <v>0.82297285065023607</v>
      </c>
      <c r="E3822">
        <f>-LOG(GO_Biological_Process_2021_table[[#This Row],[Adjusted P-value]],10)</f>
        <v>8.4614491649544613E-2</v>
      </c>
      <c r="F3822">
        <v>0</v>
      </c>
      <c r="G3822">
        <v>0</v>
      </c>
      <c r="H3822">
        <v>0.89012273524254826</v>
      </c>
      <c r="I3822">
        <v>0.33330277886861442</v>
      </c>
      <c r="J3822" s="1" t="s">
        <v>2827</v>
      </c>
    </row>
    <row r="3823" spans="1:10" x14ac:dyDescent="0.25">
      <c r="A3823" s="1" t="s">
        <v>10055</v>
      </c>
      <c r="B3823" s="1" t="s">
        <v>2196</v>
      </c>
      <c r="C3823">
        <v>0.68767023436084929</v>
      </c>
      <c r="D3823">
        <v>0.82297285065023607</v>
      </c>
      <c r="E3823">
        <f>-LOG(GO_Biological_Process_2021_table[[#This Row],[Adjusted P-value]],10)</f>
        <v>8.4614491649544613E-2</v>
      </c>
      <c r="F3823">
        <v>0</v>
      </c>
      <c r="G3823">
        <v>0</v>
      </c>
      <c r="H3823">
        <v>0.89012273524254826</v>
      </c>
      <c r="I3823">
        <v>0.33330277886861442</v>
      </c>
      <c r="J3823" s="1" t="s">
        <v>9705</v>
      </c>
    </row>
    <row r="3824" spans="1:10" x14ac:dyDescent="0.25">
      <c r="A3824" s="1" t="s">
        <v>10056</v>
      </c>
      <c r="B3824" s="1" t="s">
        <v>2196</v>
      </c>
      <c r="C3824">
        <v>0.68767023436084929</v>
      </c>
      <c r="D3824">
        <v>0.82297285065023607</v>
      </c>
      <c r="E3824">
        <f>-LOG(GO_Biological_Process_2021_table[[#This Row],[Adjusted P-value]],10)</f>
        <v>8.4614491649544613E-2</v>
      </c>
      <c r="F3824">
        <v>0</v>
      </c>
      <c r="G3824">
        <v>0</v>
      </c>
      <c r="H3824">
        <v>0.89012273524254826</v>
      </c>
      <c r="I3824">
        <v>0.33330277886861442</v>
      </c>
      <c r="J3824" s="1" t="s">
        <v>2621</v>
      </c>
    </row>
    <row r="3825" spans="1:10" x14ac:dyDescent="0.25">
      <c r="A3825" s="1" t="s">
        <v>10057</v>
      </c>
      <c r="B3825" s="1" t="s">
        <v>2196</v>
      </c>
      <c r="C3825">
        <v>0.68767023436084929</v>
      </c>
      <c r="D3825">
        <v>0.82297285065023607</v>
      </c>
      <c r="E3825">
        <f>-LOG(GO_Biological_Process_2021_table[[#This Row],[Adjusted P-value]],10)</f>
        <v>8.4614491649544613E-2</v>
      </c>
      <c r="F3825">
        <v>0</v>
      </c>
      <c r="G3825">
        <v>0</v>
      </c>
      <c r="H3825">
        <v>0.89012273524254826</v>
      </c>
      <c r="I3825">
        <v>0.33330277886861442</v>
      </c>
      <c r="J3825" s="1" t="s">
        <v>9281</v>
      </c>
    </row>
    <row r="3826" spans="1:10" x14ac:dyDescent="0.25">
      <c r="A3826" s="1" t="s">
        <v>10058</v>
      </c>
      <c r="B3826" s="1" t="s">
        <v>2196</v>
      </c>
      <c r="C3826">
        <v>0.68767023436084929</v>
      </c>
      <c r="D3826">
        <v>0.82297285065023607</v>
      </c>
      <c r="E3826">
        <f>-LOG(GO_Biological_Process_2021_table[[#This Row],[Adjusted P-value]],10)</f>
        <v>8.4614491649544613E-2</v>
      </c>
      <c r="F3826">
        <v>0</v>
      </c>
      <c r="G3826">
        <v>0</v>
      </c>
      <c r="H3826">
        <v>0.89012273524254826</v>
      </c>
      <c r="I3826">
        <v>0.33330277886861442</v>
      </c>
      <c r="J3826" s="1" t="s">
        <v>8883</v>
      </c>
    </row>
    <row r="3827" spans="1:10" x14ac:dyDescent="0.25">
      <c r="A3827" s="1" t="s">
        <v>10059</v>
      </c>
      <c r="B3827" s="1" t="s">
        <v>2196</v>
      </c>
      <c r="C3827">
        <v>0.68767023436084929</v>
      </c>
      <c r="D3827">
        <v>0.82297285065023607</v>
      </c>
      <c r="E3827">
        <f>-LOG(GO_Biological_Process_2021_table[[#This Row],[Adjusted P-value]],10)</f>
        <v>8.4614491649544613E-2</v>
      </c>
      <c r="F3827">
        <v>0</v>
      </c>
      <c r="G3827">
        <v>0</v>
      </c>
      <c r="H3827">
        <v>0.89012273524254826</v>
      </c>
      <c r="I3827">
        <v>0.33330277886861442</v>
      </c>
      <c r="J3827" s="1" t="s">
        <v>2324</v>
      </c>
    </row>
    <row r="3828" spans="1:10" x14ac:dyDescent="0.25">
      <c r="A3828" s="1" t="s">
        <v>10060</v>
      </c>
      <c r="B3828" s="1" t="s">
        <v>2196</v>
      </c>
      <c r="C3828">
        <v>0.68767023436084929</v>
      </c>
      <c r="D3828">
        <v>0.82297285065023607</v>
      </c>
      <c r="E3828">
        <f>-LOG(GO_Biological_Process_2021_table[[#This Row],[Adjusted P-value]],10)</f>
        <v>8.4614491649544613E-2</v>
      </c>
      <c r="F3828">
        <v>0</v>
      </c>
      <c r="G3828">
        <v>0</v>
      </c>
      <c r="H3828">
        <v>0.89012273524254826</v>
      </c>
      <c r="I3828">
        <v>0.33330277886861442</v>
      </c>
      <c r="J3828" s="1" t="s">
        <v>1498</v>
      </c>
    </row>
    <row r="3829" spans="1:10" x14ac:dyDescent="0.25">
      <c r="A3829" s="1" t="s">
        <v>10061</v>
      </c>
      <c r="B3829" s="1" t="s">
        <v>2196</v>
      </c>
      <c r="C3829">
        <v>0.68767023436084929</v>
      </c>
      <c r="D3829">
        <v>0.82297285065023607</v>
      </c>
      <c r="E3829">
        <f>-LOG(GO_Biological_Process_2021_table[[#This Row],[Adjusted P-value]],10)</f>
        <v>8.4614491649544613E-2</v>
      </c>
      <c r="F3829">
        <v>0</v>
      </c>
      <c r="G3829">
        <v>0</v>
      </c>
      <c r="H3829">
        <v>0.89012273524254826</v>
      </c>
      <c r="I3829">
        <v>0.33330277886861442</v>
      </c>
      <c r="J3829" s="1" t="s">
        <v>8480</v>
      </c>
    </row>
    <row r="3830" spans="1:10" x14ac:dyDescent="0.25">
      <c r="A3830" s="1" t="s">
        <v>10062</v>
      </c>
      <c r="B3830" s="1" t="s">
        <v>2196</v>
      </c>
      <c r="C3830">
        <v>0.68767023436084929</v>
      </c>
      <c r="D3830">
        <v>0.82297285065023607</v>
      </c>
      <c r="E3830">
        <f>-LOG(GO_Biological_Process_2021_table[[#This Row],[Adjusted P-value]],10)</f>
        <v>8.4614491649544613E-2</v>
      </c>
      <c r="F3830">
        <v>0</v>
      </c>
      <c r="G3830">
        <v>0</v>
      </c>
      <c r="H3830">
        <v>0.89012273524254826</v>
      </c>
      <c r="I3830">
        <v>0.33330277886861442</v>
      </c>
      <c r="J3830" s="1" t="s">
        <v>10063</v>
      </c>
    </row>
    <row r="3831" spans="1:10" x14ac:dyDescent="0.25">
      <c r="A3831" s="1" t="s">
        <v>10064</v>
      </c>
      <c r="B3831" s="1" t="s">
        <v>2196</v>
      </c>
      <c r="C3831">
        <v>0.68767023436084929</v>
      </c>
      <c r="D3831">
        <v>0.82297285065023607</v>
      </c>
      <c r="E3831">
        <f>-LOG(GO_Biological_Process_2021_table[[#This Row],[Adjusted P-value]],10)</f>
        <v>8.4614491649544613E-2</v>
      </c>
      <c r="F3831">
        <v>0</v>
      </c>
      <c r="G3831">
        <v>0</v>
      </c>
      <c r="H3831">
        <v>0.89012273524254826</v>
      </c>
      <c r="I3831">
        <v>0.33330277886861442</v>
      </c>
      <c r="J3831" s="1" t="s">
        <v>7426</v>
      </c>
    </row>
    <row r="3832" spans="1:10" x14ac:dyDescent="0.25">
      <c r="A3832" s="1" t="s">
        <v>10065</v>
      </c>
      <c r="B3832" s="1" t="s">
        <v>2196</v>
      </c>
      <c r="C3832">
        <v>0.68767023436084929</v>
      </c>
      <c r="D3832">
        <v>0.82297285065023607</v>
      </c>
      <c r="E3832">
        <f>-LOG(GO_Biological_Process_2021_table[[#This Row],[Adjusted P-value]],10)</f>
        <v>8.4614491649544613E-2</v>
      </c>
      <c r="F3832">
        <v>0</v>
      </c>
      <c r="G3832">
        <v>0</v>
      </c>
      <c r="H3832">
        <v>0.89012273524254826</v>
      </c>
      <c r="I3832">
        <v>0.33330277886861442</v>
      </c>
      <c r="J3832" s="1" t="s">
        <v>1619</v>
      </c>
    </row>
    <row r="3833" spans="1:10" x14ac:dyDescent="0.25">
      <c r="A3833" s="1" t="s">
        <v>10066</v>
      </c>
      <c r="B3833" s="1" t="s">
        <v>2196</v>
      </c>
      <c r="C3833">
        <v>0.68767023436084929</v>
      </c>
      <c r="D3833">
        <v>0.82297285065023607</v>
      </c>
      <c r="E3833">
        <f>-LOG(GO_Biological_Process_2021_table[[#This Row],[Adjusted P-value]],10)</f>
        <v>8.4614491649544613E-2</v>
      </c>
      <c r="F3833">
        <v>0</v>
      </c>
      <c r="G3833">
        <v>0</v>
      </c>
      <c r="H3833">
        <v>0.89012273524254826</v>
      </c>
      <c r="I3833">
        <v>0.33330277886861442</v>
      </c>
      <c r="J3833" s="1" t="s">
        <v>9218</v>
      </c>
    </row>
    <row r="3834" spans="1:10" x14ac:dyDescent="0.25">
      <c r="A3834" s="1" t="s">
        <v>10067</v>
      </c>
      <c r="B3834" s="1" t="s">
        <v>2196</v>
      </c>
      <c r="C3834">
        <v>0.68767023436084929</v>
      </c>
      <c r="D3834">
        <v>0.82297285065023607</v>
      </c>
      <c r="E3834">
        <f>-LOG(GO_Biological_Process_2021_table[[#This Row],[Adjusted P-value]],10)</f>
        <v>8.4614491649544613E-2</v>
      </c>
      <c r="F3834">
        <v>0</v>
      </c>
      <c r="G3834">
        <v>0</v>
      </c>
      <c r="H3834">
        <v>0.89012273524254826</v>
      </c>
      <c r="I3834">
        <v>0.33330277886861442</v>
      </c>
      <c r="J3834" s="1" t="s">
        <v>1744</v>
      </c>
    </row>
    <row r="3835" spans="1:10" x14ac:dyDescent="0.25">
      <c r="A3835" s="1" t="s">
        <v>10068</v>
      </c>
      <c r="B3835" s="1" t="s">
        <v>2196</v>
      </c>
      <c r="C3835">
        <v>0.68767023436084929</v>
      </c>
      <c r="D3835">
        <v>0.82297285065023607</v>
      </c>
      <c r="E3835">
        <f>-LOG(GO_Biological_Process_2021_table[[#This Row],[Adjusted P-value]],10)</f>
        <v>8.4614491649544613E-2</v>
      </c>
      <c r="F3835">
        <v>0</v>
      </c>
      <c r="G3835">
        <v>0</v>
      </c>
      <c r="H3835">
        <v>0.89012273524254826</v>
      </c>
      <c r="I3835">
        <v>0.33330277886861442</v>
      </c>
      <c r="J3835" s="1" t="s">
        <v>10069</v>
      </c>
    </row>
    <row r="3836" spans="1:10" x14ac:dyDescent="0.25">
      <c r="A3836" s="1" t="s">
        <v>10070</v>
      </c>
      <c r="B3836" s="1" t="s">
        <v>2196</v>
      </c>
      <c r="C3836">
        <v>0.68767023436084929</v>
      </c>
      <c r="D3836">
        <v>0.82297285065023607</v>
      </c>
      <c r="E3836">
        <f>-LOG(GO_Biological_Process_2021_table[[#This Row],[Adjusted P-value]],10)</f>
        <v>8.4614491649544613E-2</v>
      </c>
      <c r="F3836">
        <v>0</v>
      </c>
      <c r="G3836">
        <v>0</v>
      </c>
      <c r="H3836">
        <v>0.89012273524254826</v>
      </c>
      <c r="I3836">
        <v>0.33330277886861442</v>
      </c>
      <c r="J3836" s="1" t="s">
        <v>9484</v>
      </c>
    </row>
    <row r="3837" spans="1:10" x14ac:dyDescent="0.25">
      <c r="A3837" s="1" t="s">
        <v>10071</v>
      </c>
      <c r="B3837" s="1" t="s">
        <v>2196</v>
      </c>
      <c r="C3837">
        <v>0.68767023436084929</v>
      </c>
      <c r="D3837">
        <v>0.82297285065023607</v>
      </c>
      <c r="E3837">
        <f>-LOG(GO_Biological_Process_2021_table[[#This Row],[Adjusted P-value]],10)</f>
        <v>8.4614491649544613E-2</v>
      </c>
      <c r="F3837">
        <v>0</v>
      </c>
      <c r="G3837">
        <v>0</v>
      </c>
      <c r="H3837">
        <v>0.89012273524254826</v>
      </c>
      <c r="I3837">
        <v>0.33330277886861442</v>
      </c>
      <c r="J3837" s="1" t="s">
        <v>7554</v>
      </c>
    </row>
    <row r="3838" spans="1:10" x14ac:dyDescent="0.25">
      <c r="A3838" s="1" t="s">
        <v>10072</v>
      </c>
      <c r="B3838" s="1" t="s">
        <v>2196</v>
      </c>
      <c r="C3838">
        <v>0.68767023436084929</v>
      </c>
      <c r="D3838">
        <v>0.82297285065023607</v>
      </c>
      <c r="E3838">
        <f>-LOG(GO_Biological_Process_2021_table[[#This Row],[Adjusted P-value]],10)</f>
        <v>8.4614491649544613E-2</v>
      </c>
      <c r="F3838">
        <v>0</v>
      </c>
      <c r="G3838">
        <v>0</v>
      </c>
      <c r="H3838">
        <v>0.89012273524254826</v>
      </c>
      <c r="I3838">
        <v>0.33330277886861442</v>
      </c>
      <c r="J3838" s="1" t="s">
        <v>1732</v>
      </c>
    </row>
    <row r="3839" spans="1:10" x14ac:dyDescent="0.25">
      <c r="A3839" s="1" t="s">
        <v>10073</v>
      </c>
      <c r="B3839" s="1" t="s">
        <v>2196</v>
      </c>
      <c r="C3839">
        <v>0.68767023436084929</v>
      </c>
      <c r="D3839">
        <v>0.82297285065023607</v>
      </c>
      <c r="E3839">
        <f>-LOG(GO_Biological_Process_2021_table[[#This Row],[Adjusted P-value]],10)</f>
        <v>8.4614491649544613E-2</v>
      </c>
      <c r="F3839">
        <v>0</v>
      </c>
      <c r="G3839">
        <v>0</v>
      </c>
      <c r="H3839">
        <v>0.89012273524254826</v>
      </c>
      <c r="I3839">
        <v>0.33330277886861442</v>
      </c>
      <c r="J3839" s="1" t="s">
        <v>10074</v>
      </c>
    </row>
    <row r="3840" spans="1:10" x14ac:dyDescent="0.25">
      <c r="A3840" s="1" t="s">
        <v>10075</v>
      </c>
      <c r="B3840" s="1" t="s">
        <v>2196</v>
      </c>
      <c r="C3840">
        <v>0.68767023436084929</v>
      </c>
      <c r="D3840">
        <v>0.82297285065023607</v>
      </c>
      <c r="E3840">
        <f>-LOG(GO_Biological_Process_2021_table[[#This Row],[Adjusted P-value]],10)</f>
        <v>8.4614491649544613E-2</v>
      </c>
      <c r="F3840">
        <v>0</v>
      </c>
      <c r="G3840">
        <v>0</v>
      </c>
      <c r="H3840">
        <v>0.89012273524254826</v>
      </c>
      <c r="I3840">
        <v>0.33330277886861442</v>
      </c>
      <c r="J3840" s="1" t="s">
        <v>8031</v>
      </c>
    </row>
    <row r="3841" spans="1:10" x14ac:dyDescent="0.25">
      <c r="A3841" s="1" t="s">
        <v>10076</v>
      </c>
      <c r="B3841" s="1" t="s">
        <v>2196</v>
      </c>
      <c r="C3841">
        <v>0.68767023436084929</v>
      </c>
      <c r="D3841">
        <v>0.82297285065023607</v>
      </c>
      <c r="E3841">
        <f>-LOG(GO_Biological_Process_2021_table[[#This Row],[Adjusted P-value]],10)</f>
        <v>8.4614491649544613E-2</v>
      </c>
      <c r="F3841">
        <v>0</v>
      </c>
      <c r="G3841">
        <v>0</v>
      </c>
      <c r="H3841">
        <v>0.89012273524254826</v>
      </c>
      <c r="I3841">
        <v>0.33330277886861442</v>
      </c>
      <c r="J3841" s="1" t="s">
        <v>10077</v>
      </c>
    </row>
    <row r="3842" spans="1:10" x14ac:dyDescent="0.25">
      <c r="A3842" s="1" t="s">
        <v>10078</v>
      </c>
      <c r="B3842" s="1" t="s">
        <v>2196</v>
      </c>
      <c r="C3842">
        <v>0.68767023436084929</v>
      </c>
      <c r="D3842">
        <v>0.82297285065023607</v>
      </c>
      <c r="E3842">
        <f>-LOG(GO_Biological_Process_2021_table[[#This Row],[Adjusted P-value]],10)</f>
        <v>8.4614491649544613E-2</v>
      </c>
      <c r="F3842">
        <v>0</v>
      </c>
      <c r="G3842">
        <v>0</v>
      </c>
      <c r="H3842">
        <v>0.89012273524254826</v>
      </c>
      <c r="I3842">
        <v>0.33330277886861442</v>
      </c>
      <c r="J3842" s="1" t="s">
        <v>10077</v>
      </c>
    </row>
    <row r="3843" spans="1:10" x14ac:dyDescent="0.25">
      <c r="A3843" s="1" t="s">
        <v>10079</v>
      </c>
      <c r="B3843" s="1" t="s">
        <v>2196</v>
      </c>
      <c r="C3843">
        <v>0.68767023436084929</v>
      </c>
      <c r="D3843">
        <v>0.82297285065023607</v>
      </c>
      <c r="E3843">
        <f>-LOG(GO_Biological_Process_2021_table[[#This Row],[Adjusted P-value]],10)</f>
        <v>8.4614491649544613E-2</v>
      </c>
      <c r="F3843">
        <v>0</v>
      </c>
      <c r="G3843">
        <v>0</v>
      </c>
      <c r="H3843">
        <v>0.89012273524254826</v>
      </c>
      <c r="I3843">
        <v>0.33330277886861442</v>
      </c>
      <c r="J3843" s="1" t="s">
        <v>10077</v>
      </c>
    </row>
    <row r="3844" spans="1:10" x14ac:dyDescent="0.25">
      <c r="A3844" s="1" t="s">
        <v>10080</v>
      </c>
      <c r="B3844" s="1" t="s">
        <v>2196</v>
      </c>
      <c r="C3844">
        <v>0.68767023436084929</v>
      </c>
      <c r="D3844">
        <v>0.82297285065023607</v>
      </c>
      <c r="E3844">
        <f>-LOG(GO_Biological_Process_2021_table[[#This Row],[Adjusted P-value]],10)</f>
        <v>8.4614491649544613E-2</v>
      </c>
      <c r="F3844">
        <v>0</v>
      </c>
      <c r="G3844">
        <v>0</v>
      </c>
      <c r="H3844">
        <v>0.89012273524254826</v>
      </c>
      <c r="I3844">
        <v>0.33330277886861442</v>
      </c>
      <c r="J3844" s="1" t="s">
        <v>2598</v>
      </c>
    </row>
    <row r="3845" spans="1:10" x14ac:dyDescent="0.25">
      <c r="A3845" s="1" t="s">
        <v>10081</v>
      </c>
      <c r="B3845" s="1" t="s">
        <v>2196</v>
      </c>
      <c r="C3845">
        <v>0.68767023436084929</v>
      </c>
      <c r="D3845">
        <v>0.82297285065023607</v>
      </c>
      <c r="E3845">
        <f>-LOG(GO_Biological_Process_2021_table[[#This Row],[Adjusted P-value]],10)</f>
        <v>8.4614491649544613E-2</v>
      </c>
      <c r="F3845">
        <v>0</v>
      </c>
      <c r="G3845">
        <v>0</v>
      </c>
      <c r="H3845">
        <v>0.89012273524254826</v>
      </c>
      <c r="I3845">
        <v>0.33330277886861442</v>
      </c>
      <c r="J3845" s="1" t="s">
        <v>7386</v>
      </c>
    </row>
    <row r="3846" spans="1:10" x14ac:dyDescent="0.25">
      <c r="A3846" s="1" t="s">
        <v>10082</v>
      </c>
      <c r="B3846" s="1" t="s">
        <v>2196</v>
      </c>
      <c r="C3846">
        <v>0.68767023436084929</v>
      </c>
      <c r="D3846">
        <v>0.82297285065023607</v>
      </c>
      <c r="E3846">
        <f>-LOG(GO_Biological_Process_2021_table[[#This Row],[Adjusted P-value]],10)</f>
        <v>8.4614491649544613E-2</v>
      </c>
      <c r="F3846">
        <v>0</v>
      </c>
      <c r="G3846">
        <v>0</v>
      </c>
      <c r="H3846">
        <v>0.89012273524254826</v>
      </c>
      <c r="I3846">
        <v>0.33330277886861442</v>
      </c>
      <c r="J3846" s="1" t="s">
        <v>1619</v>
      </c>
    </row>
    <row r="3847" spans="1:10" x14ac:dyDescent="0.25">
      <c r="A3847" s="1" t="s">
        <v>10083</v>
      </c>
      <c r="B3847" s="1" t="s">
        <v>2196</v>
      </c>
      <c r="C3847">
        <v>0.68767023436084929</v>
      </c>
      <c r="D3847">
        <v>0.82297285065023607</v>
      </c>
      <c r="E3847">
        <f>-LOG(GO_Biological_Process_2021_table[[#This Row],[Adjusted P-value]],10)</f>
        <v>8.4614491649544613E-2</v>
      </c>
      <c r="F3847">
        <v>0</v>
      </c>
      <c r="G3847">
        <v>0</v>
      </c>
      <c r="H3847">
        <v>0.89012273524254826</v>
      </c>
      <c r="I3847">
        <v>0.33330277886861442</v>
      </c>
      <c r="J3847" s="1" t="s">
        <v>8864</v>
      </c>
    </row>
    <row r="3848" spans="1:10" x14ac:dyDescent="0.25">
      <c r="A3848" s="1" t="s">
        <v>10084</v>
      </c>
      <c r="B3848" s="1" t="s">
        <v>2196</v>
      </c>
      <c r="C3848">
        <v>0.68767023436084929</v>
      </c>
      <c r="D3848">
        <v>0.82297285065023607</v>
      </c>
      <c r="E3848">
        <f>-LOG(GO_Biological_Process_2021_table[[#This Row],[Adjusted P-value]],10)</f>
        <v>8.4614491649544613E-2</v>
      </c>
      <c r="F3848">
        <v>0</v>
      </c>
      <c r="G3848">
        <v>0</v>
      </c>
      <c r="H3848">
        <v>0.89012273524254826</v>
      </c>
      <c r="I3848">
        <v>0.33330277886861442</v>
      </c>
      <c r="J3848" s="1" t="s">
        <v>8108</v>
      </c>
    </row>
    <row r="3849" spans="1:10" x14ac:dyDescent="0.25">
      <c r="A3849" s="1" t="s">
        <v>10085</v>
      </c>
      <c r="B3849" s="1" t="s">
        <v>2196</v>
      </c>
      <c r="C3849">
        <v>0.68767023436084929</v>
      </c>
      <c r="D3849">
        <v>0.82297285065023607</v>
      </c>
      <c r="E3849">
        <f>-LOG(GO_Biological_Process_2021_table[[#This Row],[Adjusted P-value]],10)</f>
        <v>8.4614491649544613E-2</v>
      </c>
      <c r="F3849">
        <v>0</v>
      </c>
      <c r="G3849">
        <v>0</v>
      </c>
      <c r="H3849">
        <v>0.89012273524254826</v>
      </c>
      <c r="I3849">
        <v>0.33330277886861442</v>
      </c>
      <c r="J3849" s="1" t="s">
        <v>9925</v>
      </c>
    </row>
    <row r="3850" spans="1:10" x14ac:dyDescent="0.25">
      <c r="A3850" s="1" t="s">
        <v>10086</v>
      </c>
      <c r="B3850" s="1" t="s">
        <v>2196</v>
      </c>
      <c r="C3850">
        <v>0.68767023436084929</v>
      </c>
      <c r="D3850">
        <v>0.82297285065023607</v>
      </c>
      <c r="E3850">
        <f>-LOG(GO_Biological_Process_2021_table[[#This Row],[Adjusted P-value]],10)</f>
        <v>8.4614491649544613E-2</v>
      </c>
      <c r="F3850">
        <v>0</v>
      </c>
      <c r="G3850">
        <v>0</v>
      </c>
      <c r="H3850">
        <v>0.89012273524254826</v>
      </c>
      <c r="I3850">
        <v>0.33330277886861442</v>
      </c>
      <c r="J3850" s="1" t="s">
        <v>8563</v>
      </c>
    </row>
    <row r="3851" spans="1:10" x14ac:dyDescent="0.25">
      <c r="A3851" s="1" t="s">
        <v>10087</v>
      </c>
      <c r="B3851" s="1" t="s">
        <v>2196</v>
      </c>
      <c r="C3851">
        <v>0.68767023436084929</v>
      </c>
      <c r="D3851">
        <v>0.82297285065023607</v>
      </c>
      <c r="E3851">
        <f>-LOG(GO_Biological_Process_2021_table[[#This Row],[Adjusted P-value]],10)</f>
        <v>8.4614491649544613E-2</v>
      </c>
      <c r="F3851">
        <v>0</v>
      </c>
      <c r="G3851">
        <v>0</v>
      </c>
      <c r="H3851">
        <v>0.89012273524254826</v>
      </c>
      <c r="I3851">
        <v>0.33330277886861442</v>
      </c>
      <c r="J3851" s="1" t="s">
        <v>2841</v>
      </c>
    </row>
    <row r="3852" spans="1:10" x14ac:dyDescent="0.25">
      <c r="A3852" s="1" t="s">
        <v>10088</v>
      </c>
      <c r="B3852" s="1" t="s">
        <v>2196</v>
      </c>
      <c r="C3852">
        <v>0.68767023436084929</v>
      </c>
      <c r="D3852">
        <v>0.82297285065023607</v>
      </c>
      <c r="E3852">
        <f>-LOG(GO_Biological_Process_2021_table[[#This Row],[Adjusted P-value]],10)</f>
        <v>8.4614491649544613E-2</v>
      </c>
      <c r="F3852">
        <v>0</v>
      </c>
      <c r="G3852">
        <v>0</v>
      </c>
      <c r="H3852">
        <v>0.89012273524254826</v>
      </c>
      <c r="I3852">
        <v>0.33330277886861442</v>
      </c>
      <c r="J3852" s="1" t="s">
        <v>8955</v>
      </c>
    </row>
    <row r="3853" spans="1:10" x14ac:dyDescent="0.25">
      <c r="A3853" s="1" t="s">
        <v>10089</v>
      </c>
      <c r="B3853" s="1" t="s">
        <v>2196</v>
      </c>
      <c r="C3853">
        <v>0.68767023436084929</v>
      </c>
      <c r="D3853">
        <v>0.82297285065023607</v>
      </c>
      <c r="E3853">
        <f>-LOG(GO_Biological_Process_2021_table[[#This Row],[Adjusted P-value]],10)</f>
        <v>8.4614491649544613E-2</v>
      </c>
      <c r="F3853">
        <v>0</v>
      </c>
      <c r="G3853">
        <v>0</v>
      </c>
      <c r="H3853">
        <v>0.89012273524254826</v>
      </c>
      <c r="I3853">
        <v>0.33330277886861442</v>
      </c>
      <c r="J3853" s="1" t="s">
        <v>8455</v>
      </c>
    </row>
    <row r="3854" spans="1:10" x14ac:dyDescent="0.25">
      <c r="A3854" s="1" t="s">
        <v>10090</v>
      </c>
      <c r="B3854" s="1" t="s">
        <v>2196</v>
      </c>
      <c r="C3854">
        <v>0.68767023436084929</v>
      </c>
      <c r="D3854">
        <v>0.82297285065023607</v>
      </c>
      <c r="E3854">
        <f>-LOG(GO_Biological_Process_2021_table[[#This Row],[Adjusted P-value]],10)</f>
        <v>8.4614491649544613E-2</v>
      </c>
      <c r="F3854">
        <v>0</v>
      </c>
      <c r="G3854">
        <v>0</v>
      </c>
      <c r="H3854">
        <v>0.89012273524254826</v>
      </c>
      <c r="I3854">
        <v>0.33330277886861442</v>
      </c>
      <c r="J3854" s="1" t="s">
        <v>7465</v>
      </c>
    </row>
    <row r="3855" spans="1:10" x14ac:dyDescent="0.25">
      <c r="A3855" s="1" t="s">
        <v>10091</v>
      </c>
      <c r="B3855" s="1" t="s">
        <v>2196</v>
      </c>
      <c r="C3855">
        <v>0.68767023436084929</v>
      </c>
      <c r="D3855">
        <v>0.82297285065023607</v>
      </c>
      <c r="E3855">
        <f>-LOG(GO_Biological_Process_2021_table[[#This Row],[Adjusted P-value]],10)</f>
        <v>8.4614491649544613E-2</v>
      </c>
      <c r="F3855">
        <v>0</v>
      </c>
      <c r="G3855">
        <v>0</v>
      </c>
      <c r="H3855">
        <v>0.89012273524254826</v>
      </c>
      <c r="I3855">
        <v>0.33330277886861442</v>
      </c>
      <c r="J3855" s="1" t="s">
        <v>2635</v>
      </c>
    </row>
    <row r="3856" spans="1:10" x14ac:dyDescent="0.25">
      <c r="A3856" s="1" t="s">
        <v>10092</v>
      </c>
      <c r="B3856" s="1" t="s">
        <v>2196</v>
      </c>
      <c r="C3856">
        <v>0.68767023436084929</v>
      </c>
      <c r="D3856">
        <v>0.82297285065023607</v>
      </c>
      <c r="E3856">
        <f>-LOG(GO_Biological_Process_2021_table[[#This Row],[Adjusted P-value]],10)</f>
        <v>8.4614491649544613E-2</v>
      </c>
      <c r="F3856">
        <v>0</v>
      </c>
      <c r="G3856">
        <v>0</v>
      </c>
      <c r="H3856">
        <v>0.89012273524254826</v>
      </c>
      <c r="I3856">
        <v>0.33330277886861442</v>
      </c>
      <c r="J3856" s="1" t="s">
        <v>7443</v>
      </c>
    </row>
    <row r="3857" spans="1:10" x14ac:dyDescent="0.25">
      <c r="A3857" s="1" t="s">
        <v>10093</v>
      </c>
      <c r="B3857" s="1" t="s">
        <v>2196</v>
      </c>
      <c r="C3857">
        <v>0.68767023436084929</v>
      </c>
      <c r="D3857">
        <v>0.82297285065023607</v>
      </c>
      <c r="E3857">
        <f>-LOG(GO_Biological_Process_2021_table[[#This Row],[Adjusted P-value]],10)</f>
        <v>8.4614491649544613E-2</v>
      </c>
      <c r="F3857">
        <v>0</v>
      </c>
      <c r="G3857">
        <v>0</v>
      </c>
      <c r="H3857">
        <v>0.89012273524254826</v>
      </c>
      <c r="I3857">
        <v>0.33330277886861442</v>
      </c>
      <c r="J3857" s="1" t="s">
        <v>7478</v>
      </c>
    </row>
    <row r="3858" spans="1:10" x14ac:dyDescent="0.25">
      <c r="A3858" s="1" t="s">
        <v>10094</v>
      </c>
      <c r="B3858" s="1" t="s">
        <v>2196</v>
      </c>
      <c r="C3858">
        <v>0.68767023436084929</v>
      </c>
      <c r="D3858">
        <v>0.82297285065023607</v>
      </c>
      <c r="E3858">
        <f>-LOG(GO_Biological_Process_2021_table[[#This Row],[Adjusted P-value]],10)</f>
        <v>8.4614491649544613E-2</v>
      </c>
      <c r="F3858">
        <v>0</v>
      </c>
      <c r="G3858">
        <v>0</v>
      </c>
      <c r="H3858">
        <v>0.89012273524254826</v>
      </c>
      <c r="I3858">
        <v>0.33330277886861442</v>
      </c>
      <c r="J3858" s="1" t="s">
        <v>10095</v>
      </c>
    </row>
    <row r="3859" spans="1:10" x14ac:dyDescent="0.25">
      <c r="A3859" s="1" t="s">
        <v>10096</v>
      </c>
      <c r="B3859" s="1" t="s">
        <v>2196</v>
      </c>
      <c r="C3859">
        <v>0.68767023436084929</v>
      </c>
      <c r="D3859">
        <v>0.82297285065023607</v>
      </c>
      <c r="E3859">
        <f>-LOG(GO_Biological_Process_2021_table[[#This Row],[Adjusted P-value]],10)</f>
        <v>8.4614491649544613E-2</v>
      </c>
      <c r="F3859">
        <v>0</v>
      </c>
      <c r="G3859">
        <v>0</v>
      </c>
      <c r="H3859">
        <v>0.89012273524254826</v>
      </c>
      <c r="I3859">
        <v>0.33330277886861442</v>
      </c>
      <c r="J3859" s="1" t="s">
        <v>10097</v>
      </c>
    </row>
    <row r="3860" spans="1:10" x14ac:dyDescent="0.25">
      <c r="A3860" s="1" t="s">
        <v>10098</v>
      </c>
      <c r="B3860" s="1" t="s">
        <v>2196</v>
      </c>
      <c r="C3860">
        <v>0.68767023436084929</v>
      </c>
      <c r="D3860">
        <v>0.82297285065023607</v>
      </c>
      <c r="E3860">
        <f>-LOG(GO_Biological_Process_2021_table[[#This Row],[Adjusted P-value]],10)</f>
        <v>8.4614491649544613E-2</v>
      </c>
      <c r="F3860">
        <v>0</v>
      </c>
      <c r="G3860">
        <v>0</v>
      </c>
      <c r="H3860">
        <v>0.89012273524254826</v>
      </c>
      <c r="I3860">
        <v>0.33330277886861442</v>
      </c>
      <c r="J3860" s="1" t="s">
        <v>8566</v>
      </c>
    </row>
    <row r="3861" spans="1:10" x14ac:dyDescent="0.25">
      <c r="A3861" s="1" t="s">
        <v>10099</v>
      </c>
      <c r="B3861" s="1" t="s">
        <v>2196</v>
      </c>
      <c r="C3861">
        <v>0.68767023436084929</v>
      </c>
      <c r="D3861">
        <v>0.82297285065023607</v>
      </c>
      <c r="E3861">
        <f>-LOG(GO_Biological_Process_2021_table[[#This Row],[Adjusted P-value]],10)</f>
        <v>8.4614491649544613E-2</v>
      </c>
      <c r="F3861">
        <v>0</v>
      </c>
      <c r="G3861">
        <v>0</v>
      </c>
      <c r="H3861">
        <v>0.89012273524254826</v>
      </c>
      <c r="I3861">
        <v>0.33330277886861442</v>
      </c>
      <c r="J3861" s="1" t="s">
        <v>8458</v>
      </c>
    </row>
    <row r="3862" spans="1:10" x14ac:dyDescent="0.25">
      <c r="A3862" s="1" t="s">
        <v>10100</v>
      </c>
      <c r="B3862" s="1" t="s">
        <v>2196</v>
      </c>
      <c r="C3862">
        <v>0.68767023436084929</v>
      </c>
      <c r="D3862">
        <v>0.82297285065023607</v>
      </c>
      <c r="E3862">
        <f>-LOG(GO_Biological_Process_2021_table[[#This Row],[Adjusted P-value]],10)</f>
        <v>8.4614491649544613E-2</v>
      </c>
      <c r="F3862">
        <v>0</v>
      </c>
      <c r="G3862">
        <v>0</v>
      </c>
      <c r="H3862">
        <v>0.89012273524254826</v>
      </c>
      <c r="I3862">
        <v>0.33330277886861442</v>
      </c>
      <c r="J3862" s="1" t="s">
        <v>7478</v>
      </c>
    </row>
    <row r="3863" spans="1:10" x14ac:dyDescent="0.25">
      <c r="A3863" s="1" t="s">
        <v>10101</v>
      </c>
      <c r="B3863" s="1" t="s">
        <v>2196</v>
      </c>
      <c r="C3863">
        <v>0.68767023436084929</v>
      </c>
      <c r="D3863">
        <v>0.82297285065023607</v>
      </c>
      <c r="E3863">
        <f>-LOG(GO_Biological_Process_2021_table[[#This Row],[Adjusted P-value]],10)</f>
        <v>8.4614491649544613E-2</v>
      </c>
      <c r="F3863">
        <v>0</v>
      </c>
      <c r="G3863">
        <v>0</v>
      </c>
      <c r="H3863">
        <v>0.89012273524254826</v>
      </c>
      <c r="I3863">
        <v>0.33330277886861442</v>
      </c>
      <c r="J3863" s="1" t="s">
        <v>2678</v>
      </c>
    </row>
    <row r="3864" spans="1:10" x14ac:dyDescent="0.25">
      <c r="A3864" s="1" t="s">
        <v>10102</v>
      </c>
      <c r="B3864" s="1" t="s">
        <v>2196</v>
      </c>
      <c r="C3864">
        <v>0.68767023436084929</v>
      </c>
      <c r="D3864">
        <v>0.82297285065023607</v>
      </c>
      <c r="E3864">
        <f>-LOG(GO_Biological_Process_2021_table[[#This Row],[Adjusted P-value]],10)</f>
        <v>8.4614491649544613E-2</v>
      </c>
      <c r="F3864">
        <v>0</v>
      </c>
      <c r="G3864">
        <v>0</v>
      </c>
      <c r="H3864">
        <v>0.89012273524254826</v>
      </c>
      <c r="I3864">
        <v>0.33330277886861442</v>
      </c>
      <c r="J3864" s="1" t="s">
        <v>10103</v>
      </c>
    </row>
    <row r="3865" spans="1:10" x14ac:dyDescent="0.25">
      <c r="A3865" s="1" t="s">
        <v>10104</v>
      </c>
      <c r="B3865" s="1" t="s">
        <v>2196</v>
      </c>
      <c r="C3865">
        <v>0.68767023436084929</v>
      </c>
      <c r="D3865">
        <v>0.82297285065023607</v>
      </c>
      <c r="E3865">
        <f>-LOG(GO_Biological_Process_2021_table[[#This Row],[Adjusted P-value]],10)</f>
        <v>8.4614491649544613E-2</v>
      </c>
      <c r="F3865">
        <v>0</v>
      </c>
      <c r="G3865">
        <v>0</v>
      </c>
      <c r="H3865">
        <v>0.89012273524254826</v>
      </c>
      <c r="I3865">
        <v>0.33330277886861442</v>
      </c>
      <c r="J3865" s="1" t="s">
        <v>1958</v>
      </c>
    </row>
    <row r="3866" spans="1:10" x14ac:dyDescent="0.25">
      <c r="A3866" s="1" t="s">
        <v>10105</v>
      </c>
      <c r="B3866" s="1" t="s">
        <v>2196</v>
      </c>
      <c r="C3866">
        <v>0.68767023436084929</v>
      </c>
      <c r="D3866">
        <v>0.82297285065023607</v>
      </c>
      <c r="E3866">
        <f>-LOG(GO_Biological_Process_2021_table[[#This Row],[Adjusted P-value]],10)</f>
        <v>8.4614491649544613E-2</v>
      </c>
      <c r="F3866">
        <v>0</v>
      </c>
      <c r="G3866">
        <v>0</v>
      </c>
      <c r="H3866">
        <v>0.89012273524254826</v>
      </c>
      <c r="I3866">
        <v>0.33330277886861442</v>
      </c>
      <c r="J3866" s="1" t="s">
        <v>7367</v>
      </c>
    </row>
    <row r="3867" spans="1:10" x14ac:dyDescent="0.25">
      <c r="A3867" s="1" t="s">
        <v>10106</v>
      </c>
      <c r="B3867" s="1" t="s">
        <v>2196</v>
      </c>
      <c r="C3867">
        <v>0.68767023436084929</v>
      </c>
      <c r="D3867">
        <v>0.82297285065023607</v>
      </c>
      <c r="E3867">
        <f>-LOG(GO_Biological_Process_2021_table[[#This Row],[Adjusted P-value]],10)</f>
        <v>8.4614491649544613E-2</v>
      </c>
      <c r="F3867">
        <v>0</v>
      </c>
      <c r="G3867">
        <v>0</v>
      </c>
      <c r="H3867">
        <v>0.89012273524254826</v>
      </c>
      <c r="I3867">
        <v>0.33330277886861442</v>
      </c>
      <c r="J3867" s="1" t="s">
        <v>7336</v>
      </c>
    </row>
    <row r="3868" spans="1:10" x14ac:dyDescent="0.25">
      <c r="A3868" s="1" t="s">
        <v>10107</v>
      </c>
      <c r="B3868" s="1" t="s">
        <v>2196</v>
      </c>
      <c r="C3868">
        <v>0.68767023436084929</v>
      </c>
      <c r="D3868">
        <v>0.82297285065023607</v>
      </c>
      <c r="E3868">
        <f>-LOG(GO_Biological_Process_2021_table[[#This Row],[Adjusted P-value]],10)</f>
        <v>8.4614491649544613E-2</v>
      </c>
      <c r="F3868">
        <v>0</v>
      </c>
      <c r="G3868">
        <v>0</v>
      </c>
      <c r="H3868">
        <v>0.89012273524254826</v>
      </c>
      <c r="I3868">
        <v>0.33330277886861442</v>
      </c>
      <c r="J3868" s="1" t="s">
        <v>7478</v>
      </c>
    </row>
    <row r="3869" spans="1:10" x14ac:dyDescent="0.25">
      <c r="A3869" s="1" t="s">
        <v>10108</v>
      </c>
      <c r="B3869" s="1" t="s">
        <v>2196</v>
      </c>
      <c r="C3869">
        <v>0.68767023436084929</v>
      </c>
      <c r="D3869">
        <v>0.82297285065023607</v>
      </c>
      <c r="E3869">
        <f>-LOG(GO_Biological_Process_2021_table[[#This Row],[Adjusted P-value]],10)</f>
        <v>8.4614491649544613E-2</v>
      </c>
      <c r="F3869">
        <v>0</v>
      </c>
      <c r="G3869">
        <v>0</v>
      </c>
      <c r="H3869">
        <v>0.89012273524254826</v>
      </c>
      <c r="I3869">
        <v>0.33330277886861442</v>
      </c>
      <c r="J3869" s="1" t="s">
        <v>7565</v>
      </c>
    </row>
    <row r="3870" spans="1:10" x14ac:dyDescent="0.25">
      <c r="A3870" s="1" t="s">
        <v>10109</v>
      </c>
      <c r="B3870" s="1" t="s">
        <v>2196</v>
      </c>
      <c r="C3870">
        <v>0.68767023436084929</v>
      </c>
      <c r="D3870">
        <v>0.82297285065023607</v>
      </c>
      <c r="E3870">
        <f>-LOG(GO_Biological_Process_2021_table[[#This Row],[Adjusted P-value]],10)</f>
        <v>8.4614491649544613E-2</v>
      </c>
      <c r="F3870">
        <v>0</v>
      </c>
      <c r="G3870">
        <v>0</v>
      </c>
      <c r="H3870">
        <v>0.89012273524254826</v>
      </c>
      <c r="I3870">
        <v>0.33330277886861442</v>
      </c>
      <c r="J3870" s="1" t="s">
        <v>8044</v>
      </c>
    </row>
    <row r="3871" spans="1:10" x14ac:dyDescent="0.25">
      <c r="A3871" s="1" t="s">
        <v>10110</v>
      </c>
      <c r="B3871" s="1" t="s">
        <v>2196</v>
      </c>
      <c r="C3871">
        <v>0.68767023436084929</v>
      </c>
      <c r="D3871">
        <v>0.82297285065023607</v>
      </c>
      <c r="E3871">
        <f>-LOG(GO_Biological_Process_2021_table[[#This Row],[Adjusted P-value]],10)</f>
        <v>8.4614491649544613E-2</v>
      </c>
      <c r="F3871">
        <v>0</v>
      </c>
      <c r="G3871">
        <v>0</v>
      </c>
      <c r="H3871">
        <v>0.89012273524254826</v>
      </c>
      <c r="I3871">
        <v>0.33330277886861442</v>
      </c>
      <c r="J3871" s="1" t="s">
        <v>8119</v>
      </c>
    </row>
    <row r="3872" spans="1:10" x14ac:dyDescent="0.25">
      <c r="A3872" s="1" t="s">
        <v>10111</v>
      </c>
      <c r="B3872" s="1" t="s">
        <v>2196</v>
      </c>
      <c r="C3872">
        <v>0.68767023436084929</v>
      </c>
      <c r="D3872">
        <v>0.82297285065023607</v>
      </c>
      <c r="E3872">
        <f>-LOG(GO_Biological_Process_2021_table[[#This Row],[Adjusted P-value]],10)</f>
        <v>8.4614491649544613E-2</v>
      </c>
      <c r="F3872">
        <v>0</v>
      </c>
      <c r="G3872">
        <v>0</v>
      </c>
      <c r="H3872">
        <v>0.89012273524254826</v>
      </c>
      <c r="I3872">
        <v>0.33330277886861442</v>
      </c>
      <c r="J3872" s="1" t="s">
        <v>10097</v>
      </c>
    </row>
    <row r="3873" spans="1:10" x14ac:dyDescent="0.25">
      <c r="A3873" s="1" t="s">
        <v>10112</v>
      </c>
      <c r="B3873" s="1" t="s">
        <v>2196</v>
      </c>
      <c r="C3873">
        <v>0.68767023436084929</v>
      </c>
      <c r="D3873">
        <v>0.82297285065023607</v>
      </c>
      <c r="E3873">
        <f>-LOG(GO_Biological_Process_2021_table[[#This Row],[Adjusted P-value]],10)</f>
        <v>8.4614491649544613E-2</v>
      </c>
      <c r="F3873">
        <v>0</v>
      </c>
      <c r="G3873">
        <v>0</v>
      </c>
      <c r="H3873">
        <v>0.89012273524254826</v>
      </c>
      <c r="I3873">
        <v>0.33330277886861442</v>
      </c>
      <c r="J3873" s="1" t="s">
        <v>7426</v>
      </c>
    </row>
    <row r="3874" spans="1:10" x14ac:dyDescent="0.25">
      <c r="A3874" s="1" t="s">
        <v>10113</v>
      </c>
      <c r="B3874" s="1" t="s">
        <v>2196</v>
      </c>
      <c r="C3874">
        <v>0.68767023436084929</v>
      </c>
      <c r="D3874">
        <v>0.82297285065023607</v>
      </c>
      <c r="E3874">
        <f>-LOG(GO_Biological_Process_2021_table[[#This Row],[Adjusted P-value]],10)</f>
        <v>8.4614491649544613E-2</v>
      </c>
      <c r="F3874">
        <v>0</v>
      </c>
      <c r="G3874">
        <v>0</v>
      </c>
      <c r="H3874">
        <v>0.89012273524254826</v>
      </c>
      <c r="I3874">
        <v>0.33330277886861442</v>
      </c>
      <c r="J3874" s="1" t="s">
        <v>10114</v>
      </c>
    </row>
    <row r="3875" spans="1:10" x14ac:dyDescent="0.25">
      <c r="A3875" s="1" t="s">
        <v>10115</v>
      </c>
      <c r="B3875" s="1" t="s">
        <v>2196</v>
      </c>
      <c r="C3875">
        <v>0.68767023436084929</v>
      </c>
      <c r="D3875">
        <v>0.82297285065023607</v>
      </c>
      <c r="E3875">
        <f>-LOG(GO_Biological_Process_2021_table[[#This Row],[Adjusted P-value]],10)</f>
        <v>8.4614491649544613E-2</v>
      </c>
      <c r="F3875">
        <v>0</v>
      </c>
      <c r="G3875">
        <v>0</v>
      </c>
      <c r="H3875">
        <v>0.89012273524254826</v>
      </c>
      <c r="I3875">
        <v>0.33330277886861442</v>
      </c>
      <c r="J3875" s="1" t="s">
        <v>9194</v>
      </c>
    </row>
    <row r="3876" spans="1:10" x14ac:dyDescent="0.25">
      <c r="A3876" s="1" t="s">
        <v>10116</v>
      </c>
      <c r="B3876" s="1" t="s">
        <v>2196</v>
      </c>
      <c r="C3876">
        <v>0.68767023436084929</v>
      </c>
      <c r="D3876">
        <v>0.82297285065023607</v>
      </c>
      <c r="E3876">
        <f>-LOG(GO_Biological_Process_2021_table[[#This Row],[Adjusted P-value]],10)</f>
        <v>8.4614491649544613E-2</v>
      </c>
      <c r="F3876">
        <v>0</v>
      </c>
      <c r="G3876">
        <v>0</v>
      </c>
      <c r="H3876">
        <v>0.89012273524254826</v>
      </c>
      <c r="I3876">
        <v>0.33330277886861442</v>
      </c>
      <c r="J3876" s="1" t="s">
        <v>9883</v>
      </c>
    </row>
    <row r="3877" spans="1:10" x14ac:dyDescent="0.25">
      <c r="A3877" s="1" t="s">
        <v>10117</v>
      </c>
      <c r="B3877" s="1" t="s">
        <v>2196</v>
      </c>
      <c r="C3877">
        <v>0.68767023436084929</v>
      </c>
      <c r="D3877">
        <v>0.82297285065023607</v>
      </c>
      <c r="E3877">
        <f>-LOG(GO_Biological_Process_2021_table[[#This Row],[Adjusted P-value]],10)</f>
        <v>8.4614491649544613E-2</v>
      </c>
      <c r="F3877">
        <v>0</v>
      </c>
      <c r="G3877">
        <v>0</v>
      </c>
      <c r="H3877">
        <v>0.89012273524254826</v>
      </c>
      <c r="I3877">
        <v>0.33330277886861442</v>
      </c>
      <c r="J3877" s="1" t="s">
        <v>10118</v>
      </c>
    </row>
    <row r="3878" spans="1:10" x14ac:dyDescent="0.25">
      <c r="A3878" s="1" t="s">
        <v>10119</v>
      </c>
      <c r="B3878" s="1" t="s">
        <v>2196</v>
      </c>
      <c r="C3878">
        <v>0.68767023436084929</v>
      </c>
      <c r="D3878">
        <v>0.82297285065023607</v>
      </c>
      <c r="E3878">
        <f>-LOG(GO_Biological_Process_2021_table[[#This Row],[Adjusted P-value]],10)</f>
        <v>8.4614491649544613E-2</v>
      </c>
      <c r="F3878">
        <v>0</v>
      </c>
      <c r="G3878">
        <v>0</v>
      </c>
      <c r="H3878">
        <v>0.89012273524254826</v>
      </c>
      <c r="I3878">
        <v>0.33330277886861442</v>
      </c>
      <c r="J3878" s="1" t="s">
        <v>9694</v>
      </c>
    </row>
    <row r="3879" spans="1:10" x14ac:dyDescent="0.25">
      <c r="A3879" s="1" t="s">
        <v>10120</v>
      </c>
      <c r="B3879" s="1" t="s">
        <v>2196</v>
      </c>
      <c r="C3879">
        <v>0.68767023436084929</v>
      </c>
      <c r="D3879">
        <v>0.82297285065023607</v>
      </c>
      <c r="E3879">
        <f>-LOG(GO_Biological_Process_2021_table[[#This Row],[Adjusted P-value]],10)</f>
        <v>8.4614491649544613E-2</v>
      </c>
      <c r="F3879">
        <v>0</v>
      </c>
      <c r="G3879">
        <v>0</v>
      </c>
      <c r="H3879">
        <v>0.89012273524254826</v>
      </c>
      <c r="I3879">
        <v>0.33330277886861442</v>
      </c>
      <c r="J3879" s="1" t="s">
        <v>10121</v>
      </c>
    </row>
    <row r="3880" spans="1:10" x14ac:dyDescent="0.25">
      <c r="A3880" s="1" t="s">
        <v>10122</v>
      </c>
      <c r="B3880" s="1" t="s">
        <v>2196</v>
      </c>
      <c r="C3880">
        <v>0.68767023436084929</v>
      </c>
      <c r="D3880">
        <v>0.82297285065023607</v>
      </c>
      <c r="E3880">
        <f>-LOG(GO_Biological_Process_2021_table[[#This Row],[Adjusted P-value]],10)</f>
        <v>8.4614491649544613E-2</v>
      </c>
      <c r="F3880">
        <v>0</v>
      </c>
      <c r="G3880">
        <v>0</v>
      </c>
      <c r="H3880">
        <v>0.89012273524254826</v>
      </c>
      <c r="I3880">
        <v>0.33330277886861442</v>
      </c>
      <c r="J3880" s="1" t="s">
        <v>7340</v>
      </c>
    </row>
    <row r="3881" spans="1:10" x14ac:dyDescent="0.25">
      <c r="A3881" s="1" t="s">
        <v>10123</v>
      </c>
      <c r="B3881" s="1" t="s">
        <v>2196</v>
      </c>
      <c r="C3881">
        <v>0.68767023436084929</v>
      </c>
      <c r="D3881">
        <v>0.82297285065023607</v>
      </c>
      <c r="E3881">
        <f>-LOG(GO_Biological_Process_2021_table[[#This Row],[Adjusted P-value]],10)</f>
        <v>8.4614491649544613E-2</v>
      </c>
      <c r="F3881">
        <v>0</v>
      </c>
      <c r="G3881">
        <v>0</v>
      </c>
      <c r="H3881">
        <v>0.89012273524254826</v>
      </c>
      <c r="I3881">
        <v>0.33330277886861442</v>
      </c>
      <c r="J3881" s="1" t="s">
        <v>10124</v>
      </c>
    </row>
    <row r="3882" spans="1:10" x14ac:dyDescent="0.25">
      <c r="A3882" s="1" t="s">
        <v>10125</v>
      </c>
      <c r="B3882" s="1" t="s">
        <v>2196</v>
      </c>
      <c r="C3882">
        <v>0.68767023436084929</v>
      </c>
      <c r="D3882">
        <v>0.82297285065023607</v>
      </c>
      <c r="E3882">
        <f>-LOG(GO_Biological_Process_2021_table[[#This Row],[Adjusted P-value]],10)</f>
        <v>8.4614491649544613E-2</v>
      </c>
      <c r="F3882">
        <v>0</v>
      </c>
      <c r="G3882">
        <v>0</v>
      </c>
      <c r="H3882">
        <v>0.89012273524254826</v>
      </c>
      <c r="I3882">
        <v>0.33330277886861442</v>
      </c>
      <c r="J3882" s="1" t="s">
        <v>10069</v>
      </c>
    </row>
    <row r="3883" spans="1:10" x14ac:dyDescent="0.25">
      <c r="A3883" s="1" t="s">
        <v>10126</v>
      </c>
      <c r="B3883" s="1" t="s">
        <v>2196</v>
      </c>
      <c r="C3883">
        <v>0.68767023436084929</v>
      </c>
      <c r="D3883">
        <v>0.82297285065023607</v>
      </c>
      <c r="E3883">
        <f>-LOG(GO_Biological_Process_2021_table[[#This Row],[Adjusted P-value]],10)</f>
        <v>8.4614491649544613E-2</v>
      </c>
      <c r="F3883">
        <v>0</v>
      </c>
      <c r="G3883">
        <v>0</v>
      </c>
      <c r="H3883">
        <v>0.89012273524254826</v>
      </c>
      <c r="I3883">
        <v>0.33330277886861442</v>
      </c>
      <c r="J3883" s="1" t="s">
        <v>10127</v>
      </c>
    </row>
    <row r="3884" spans="1:10" x14ac:dyDescent="0.25">
      <c r="A3884" s="1" t="s">
        <v>10128</v>
      </c>
      <c r="B3884" s="1" t="s">
        <v>2196</v>
      </c>
      <c r="C3884">
        <v>0.68767023436084929</v>
      </c>
      <c r="D3884">
        <v>0.82297285065023607</v>
      </c>
      <c r="E3884">
        <f>-LOG(GO_Biological_Process_2021_table[[#This Row],[Adjusted P-value]],10)</f>
        <v>8.4614491649544613E-2</v>
      </c>
      <c r="F3884">
        <v>0</v>
      </c>
      <c r="G3884">
        <v>0</v>
      </c>
      <c r="H3884">
        <v>0.89012273524254826</v>
      </c>
      <c r="I3884">
        <v>0.33330277886861442</v>
      </c>
      <c r="J3884" s="1" t="s">
        <v>8480</v>
      </c>
    </row>
    <row r="3885" spans="1:10" x14ac:dyDescent="0.25">
      <c r="A3885" s="1" t="s">
        <v>10129</v>
      </c>
      <c r="B3885" s="1" t="s">
        <v>2214</v>
      </c>
      <c r="C3885">
        <v>0.68968479635746383</v>
      </c>
      <c r="D3885">
        <v>0.82495229035303963</v>
      </c>
      <c r="E3885">
        <f>-LOG(GO_Biological_Process_2021_table[[#This Row],[Adjusted P-value]],10)</f>
        <v>8.3571167371953817E-2</v>
      </c>
      <c r="F3885">
        <v>0</v>
      </c>
      <c r="G3885">
        <v>0</v>
      </c>
      <c r="H3885">
        <v>0.86106544210745128</v>
      </c>
      <c r="I3885">
        <v>0.31990355196138642</v>
      </c>
      <c r="J3885" s="1" t="s">
        <v>10130</v>
      </c>
    </row>
    <row r="3886" spans="1:10" x14ac:dyDescent="0.25">
      <c r="A3886" s="1" t="s">
        <v>10131</v>
      </c>
      <c r="B3886" s="1" t="s">
        <v>2217</v>
      </c>
      <c r="C3886">
        <v>0.69003433453889929</v>
      </c>
      <c r="D3886">
        <v>0.82495229035303963</v>
      </c>
      <c r="E3886">
        <f>-LOG(GO_Biological_Process_2021_table[[#This Row],[Adjusted P-value]],10)</f>
        <v>8.3571167371953817E-2</v>
      </c>
      <c r="F3886">
        <v>0</v>
      </c>
      <c r="G3886">
        <v>0</v>
      </c>
      <c r="H3886">
        <v>0.85423887587822012</v>
      </c>
      <c r="I3886">
        <v>0.31693451602965933</v>
      </c>
      <c r="J3886" s="1" t="s">
        <v>10132</v>
      </c>
    </row>
    <row r="3887" spans="1:10" x14ac:dyDescent="0.25">
      <c r="A3887" s="1" t="s">
        <v>10133</v>
      </c>
      <c r="B3887" s="1" t="s">
        <v>2217</v>
      </c>
      <c r="C3887">
        <v>0.69003433453889929</v>
      </c>
      <c r="D3887">
        <v>0.82495229035303963</v>
      </c>
      <c r="E3887">
        <f>-LOG(GO_Biological_Process_2021_table[[#This Row],[Adjusted P-value]],10)</f>
        <v>8.3571167371953817E-2</v>
      </c>
      <c r="F3887">
        <v>0</v>
      </c>
      <c r="G3887">
        <v>0</v>
      </c>
      <c r="H3887">
        <v>0.85423887587822012</v>
      </c>
      <c r="I3887">
        <v>0.31693451602965933</v>
      </c>
      <c r="J3887" s="1" t="s">
        <v>10134</v>
      </c>
    </row>
    <row r="3888" spans="1:10" x14ac:dyDescent="0.25">
      <c r="A3888" s="1" t="s">
        <v>10135</v>
      </c>
      <c r="B3888" s="1" t="s">
        <v>2217</v>
      </c>
      <c r="C3888">
        <v>0.69003433453889929</v>
      </c>
      <c r="D3888">
        <v>0.82495229035303963</v>
      </c>
      <c r="E3888">
        <f>-LOG(GO_Biological_Process_2021_table[[#This Row],[Adjusted P-value]],10)</f>
        <v>8.3571167371953817E-2</v>
      </c>
      <c r="F3888">
        <v>0</v>
      </c>
      <c r="G3888">
        <v>0</v>
      </c>
      <c r="H3888">
        <v>0.85423887587822012</v>
      </c>
      <c r="I3888">
        <v>0.31693451602965933</v>
      </c>
      <c r="J3888" s="1" t="s">
        <v>10136</v>
      </c>
    </row>
    <row r="3889" spans="1:10" x14ac:dyDescent="0.25">
      <c r="A3889" s="1" t="s">
        <v>10137</v>
      </c>
      <c r="B3889" s="1" t="s">
        <v>10138</v>
      </c>
      <c r="C3889">
        <v>0.69323236513456898</v>
      </c>
      <c r="D3889">
        <v>0.82775924387359767</v>
      </c>
      <c r="E3889">
        <f>-LOG(GO_Biological_Process_2021_table[[#This Row],[Adjusted P-value]],10)</f>
        <v>8.2095960632216802E-2</v>
      </c>
      <c r="F3889">
        <v>0</v>
      </c>
      <c r="G3889">
        <v>0</v>
      </c>
      <c r="H3889">
        <v>0.86894905544567957</v>
      </c>
      <c r="I3889">
        <v>0.3183742728996044</v>
      </c>
      <c r="J3889" s="1" t="s">
        <v>10139</v>
      </c>
    </row>
    <row r="3890" spans="1:10" x14ac:dyDescent="0.25">
      <c r="A3890" s="1" t="s">
        <v>10140</v>
      </c>
      <c r="B3890" s="1" t="s">
        <v>2224</v>
      </c>
      <c r="C3890">
        <v>0.69362911462100041</v>
      </c>
      <c r="D3890">
        <v>0.82775924387359767</v>
      </c>
      <c r="E3890">
        <f>-LOG(GO_Biological_Process_2021_table[[#This Row],[Adjusted P-value]],10)</f>
        <v>8.2095960632216802E-2</v>
      </c>
      <c r="F3890">
        <v>0</v>
      </c>
      <c r="G3890">
        <v>0</v>
      </c>
      <c r="H3890">
        <v>0.84305996119614424</v>
      </c>
      <c r="I3890">
        <v>0.30840640628411825</v>
      </c>
      <c r="J3890" s="1" t="s">
        <v>10141</v>
      </c>
    </row>
    <row r="3891" spans="1:10" x14ac:dyDescent="0.25">
      <c r="A3891" s="1" t="s">
        <v>10142</v>
      </c>
      <c r="B3891" s="1" t="s">
        <v>2224</v>
      </c>
      <c r="C3891">
        <v>0.69362911462100041</v>
      </c>
      <c r="D3891">
        <v>0.82775924387359767</v>
      </c>
      <c r="E3891">
        <f>-LOG(GO_Biological_Process_2021_table[[#This Row],[Adjusted P-value]],10)</f>
        <v>8.2095960632216802E-2</v>
      </c>
      <c r="F3891">
        <v>0</v>
      </c>
      <c r="G3891">
        <v>0</v>
      </c>
      <c r="H3891">
        <v>0.84305996119614424</v>
      </c>
      <c r="I3891">
        <v>0.30840640628411825</v>
      </c>
      <c r="J3891" s="1" t="s">
        <v>10143</v>
      </c>
    </row>
    <row r="3892" spans="1:10" x14ac:dyDescent="0.25">
      <c r="A3892" s="1" t="s">
        <v>10144</v>
      </c>
      <c r="B3892" s="1" t="s">
        <v>2224</v>
      </c>
      <c r="C3892">
        <v>0.69362911462100041</v>
      </c>
      <c r="D3892">
        <v>0.82775924387359767</v>
      </c>
      <c r="E3892">
        <f>-LOG(GO_Biological_Process_2021_table[[#This Row],[Adjusted P-value]],10)</f>
        <v>8.2095960632216802E-2</v>
      </c>
      <c r="F3892">
        <v>0</v>
      </c>
      <c r="G3892">
        <v>0</v>
      </c>
      <c r="H3892">
        <v>0.84305996119614424</v>
      </c>
      <c r="I3892">
        <v>0.30840640628411825</v>
      </c>
      <c r="J3892" s="1" t="s">
        <v>10145</v>
      </c>
    </row>
    <row r="3893" spans="1:10" x14ac:dyDescent="0.25">
      <c r="A3893" s="1" t="s">
        <v>10146</v>
      </c>
      <c r="B3893" s="1" t="s">
        <v>2224</v>
      </c>
      <c r="C3893">
        <v>0.69362911462100041</v>
      </c>
      <c r="D3893">
        <v>0.82775924387359767</v>
      </c>
      <c r="E3893">
        <f>-LOG(GO_Biological_Process_2021_table[[#This Row],[Adjusted P-value]],10)</f>
        <v>8.2095960632216802E-2</v>
      </c>
      <c r="F3893">
        <v>0</v>
      </c>
      <c r="G3893">
        <v>0</v>
      </c>
      <c r="H3893">
        <v>0.84305996119614424</v>
      </c>
      <c r="I3893">
        <v>0.30840640628411825</v>
      </c>
      <c r="J3893" s="1" t="s">
        <v>9351</v>
      </c>
    </row>
    <row r="3894" spans="1:10" x14ac:dyDescent="0.25">
      <c r="A3894" s="1" t="s">
        <v>10147</v>
      </c>
      <c r="B3894" s="1" t="s">
        <v>2224</v>
      </c>
      <c r="C3894">
        <v>0.69362911462100041</v>
      </c>
      <c r="D3894">
        <v>0.82775924387359767</v>
      </c>
      <c r="E3894">
        <f>-LOG(GO_Biological_Process_2021_table[[#This Row],[Adjusted P-value]],10)</f>
        <v>8.2095960632216802E-2</v>
      </c>
      <c r="F3894">
        <v>0</v>
      </c>
      <c r="G3894">
        <v>0</v>
      </c>
      <c r="H3894">
        <v>0.84305996119614424</v>
      </c>
      <c r="I3894">
        <v>0.30840640628411825</v>
      </c>
      <c r="J3894" s="1" t="s">
        <v>10148</v>
      </c>
    </row>
    <row r="3895" spans="1:10" x14ac:dyDescent="0.25">
      <c r="A3895" s="1" t="s">
        <v>10149</v>
      </c>
      <c r="B3895" s="1" t="s">
        <v>2224</v>
      </c>
      <c r="C3895">
        <v>0.69362911462100041</v>
      </c>
      <c r="D3895">
        <v>0.82775924387359767</v>
      </c>
      <c r="E3895">
        <f>-LOG(GO_Biological_Process_2021_table[[#This Row],[Adjusted P-value]],10)</f>
        <v>8.2095960632216802E-2</v>
      </c>
      <c r="F3895">
        <v>0</v>
      </c>
      <c r="G3895">
        <v>0</v>
      </c>
      <c r="H3895">
        <v>0.84305996119614424</v>
      </c>
      <c r="I3895">
        <v>0.30840640628411825</v>
      </c>
      <c r="J3895" s="1" t="s">
        <v>10150</v>
      </c>
    </row>
    <row r="3896" spans="1:10" x14ac:dyDescent="0.25">
      <c r="A3896" s="1" t="s">
        <v>10151</v>
      </c>
      <c r="B3896" s="1" t="s">
        <v>10152</v>
      </c>
      <c r="C3896">
        <v>0.69601346864410041</v>
      </c>
      <c r="D3896">
        <v>0.83017828254341242</v>
      </c>
      <c r="E3896">
        <f>-LOG(GO_Biological_Process_2021_table[[#This Row],[Adjusted P-value]],10)</f>
        <v>8.0828631948734506E-2</v>
      </c>
      <c r="F3896">
        <v>0</v>
      </c>
      <c r="G3896">
        <v>0</v>
      </c>
      <c r="H3896">
        <v>0.87141899013126378</v>
      </c>
      <c r="I3896">
        <v>0.31579027511833918</v>
      </c>
      <c r="J3896" s="1" t="s">
        <v>10153</v>
      </c>
    </row>
    <row r="3897" spans="1:10" x14ac:dyDescent="0.25">
      <c r="A3897" s="1" t="s">
        <v>10154</v>
      </c>
      <c r="B3897" s="1" t="s">
        <v>10152</v>
      </c>
      <c r="C3897">
        <v>0.69601346864410041</v>
      </c>
      <c r="D3897">
        <v>0.83017828254341242</v>
      </c>
      <c r="E3897">
        <f>-LOG(GO_Biological_Process_2021_table[[#This Row],[Adjusted P-value]],10)</f>
        <v>8.0828631948734506E-2</v>
      </c>
      <c r="F3897">
        <v>0</v>
      </c>
      <c r="G3897">
        <v>0</v>
      </c>
      <c r="H3897">
        <v>0.87141899013126378</v>
      </c>
      <c r="I3897">
        <v>0.31579027511833918</v>
      </c>
      <c r="J3897" s="1" t="s">
        <v>10155</v>
      </c>
    </row>
    <row r="3898" spans="1:10" x14ac:dyDescent="0.25">
      <c r="A3898" s="1" t="s">
        <v>10156</v>
      </c>
      <c r="B3898" s="1" t="s">
        <v>2234</v>
      </c>
      <c r="C3898">
        <v>0.70252027967240405</v>
      </c>
      <c r="D3898">
        <v>0.8343900289966677</v>
      </c>
      <c r="E3898">
        <f>-LOG(GO_Biological_Process_2021_table[[#This Row],[Adjusted P-value]],10)</f>
        <v>7.8630894391688674E-2</v>
      </c>
      <c r="F3898">
        <v>0</v>
      </c>
      <c r="G3898">
        <v>0</v>
      </c>
      <c r="H3898">
        <v>0.85406799531066824</v>
      </c>
      <c r="I3898">
        <v>0.30155519067466457</v>
      </c>
      <c r="J3898" s="1" t="s">
        <v>9869</v>
      </c>
    </row>
    <row r="3899" spans="1:10" x14ac:dyDescent="0.25">
      <c r="A3899" s="1" t="s">
        <v>10157</v>
      </c>
      <c r="B3899" s="1" t="s">
        <v>2237</v>
      </c>
      <c r="C3899">
        <v>0.70392776584405525</v>
      </c>
      <c r="D3899">
        <v>0.8343900289966677</v>
      </c>
      <c r="E3899">
        <f>-LOG(GO_Biological_Process_2021_table[[#This Row],[Adjusted P-value]],10)</f>
        <v>7.8630894391688674E-2</v>
      </c>
      <c r="F3899">
        <v>0</v>
      </c>
      <c r="G3899">
        <v>0</v>
      </c>
      <c r="H3899">
        <v>0.83744317399090784</v>
      </c>
      <c r="I3899">
        <v>0.29400915879344874</v>
      </c>
      <c r="J3899" s="1" t="s">
        <v>10158</v>
      </c>
    </row>
    <row r="3900" spans="1:10" x14ac:dyDescent="0.25">
      <c r="A3900" s="1" t="s">
        <v>10159</v>
      </c>
      <c r="B3900" s="1" t="s">
        <v>2237</v>
      </c>
      <c r="C3900">
        <v>0.70392776584405525</v>
      </c>
      <c r="D3900">
        <v>0.8343900289966677</v>
      </c>
      <c r="E3900">
        <f>-LOG(GO_Biological_Process_2021_table[[#This Row],[Adjusted P-value]],10)</f>
        <v>7.8630894391688674E-2</v>
      </c>
      <c r="F3900">
        <v>0</v>
      </c>
      <c r="G3900">
        <v>0</v>
      </c>
      <c r="H3900">
        <v>0.83744317399090784</v>
      </c>
      <c r="I3900">
        <v>0.29400915879344874</v>
      </c>
      <c r="J3900" s="1" t="s">
        <v>10019</v>
      </c>
    </row>
    <row r="3901" spans="1:10" x14ac:dyDescent="0.25">
      <c r="A3901" s="1" t="s">
        <v>10160</v>
      </c>
      <c r="B3901" s="1" t="s">
        <v>2237</v>
      </c>
      <c r="C3901">
        <v>0.70392776584405525</v>
      </c>
      <c r="D3901">
        <v>0.8343900289966677</v>
      </c>
      <c r="E3901">
        <f>-LOG(GO_Biological_Process_2021_table[[#This Row],[Adjusted P-value]],10)</f>
        <v>7.8630894391688674E-2</v>
      </c>
      <c r="F3901">
        <v>0</v>
      </c>
      <c r="G3901">
        <v>0</v>
      </c>
      <c r="H3901">
        <v>0.83744317399090784</v>
      </c>
      <c r="I3901">
        <v>0.29400915879344874</v>
      </c>
      <c r="J3901" s="1" t="s">
        <v>10161</v>
      </c>
    </row>
    <row r="3902" spans="1:10" x14ac:dyDescent="0.25">
      <c r="A3902" s="1" t="s">
        <v>10162</v>
      </c>
      <c r="B3902" s="1" t="s">
        <v>2237</v>
      </c>
      <c r="C3902">
        <v>0.70392776584405525</v>
      </c>
      <c r="D3902">
        <v>0.8343900289966677</v>
      </c>
      <c r="E3902">
        <f>-LOG(GO_Biological_Process_2021_table[[#This Row],[Adjusted P-value]],10)</f>
        <v>7.8630894391688674E-2</v>
      </c>
      <c r="F3902">
        <v>0</v>
      </c>
      <c r="G3902">
        <v>0</v>
      </c>
      <c r="H3902">
        <v>0.83744317399090784</v>
      </c>
      <c r="I3902">
        <v>0.29400915879344874</v>
      </c>
      <c r="J3902" s="1" t="s">
        <v>10163</v>
      </c>
    </row>
    <row r="3903" spans="1:10" x14ac:dyDescent="0.25">
      <c r="A3903" s="1" t="s">
        <v>10164</v>
      </c>
      <c r="B3903" s="1" t="s">
        <v>2237</v>
      </c>
      <c r="C3903">
        <v>0.70392776584405525</v>
      </c>
      <c r="D3903">
        <v>0.8343900289966677</v>
      </c>
      <c r="E3903">
        <f>-LOG(GO_Biological_Process_2021_table[[#This Row],[Adjusted P-value]],10)</f>
        <v>7.8630894391688674E-2</v>
      </c>
      <c r="F3903">
        <v>0</v>
      </c>
      <c r="G3903">
        <v>0</v>
      </c>
      <c r="H3903">
        <v>0.83744317399090784</v>
      </c>
      <c r="I3903">
        <v>0.29400915879344874</v>
      </c>
      <c r="J3903" s="1" t="s">
        <v>10163</v>
      </c>
    </row>
    <row r="3904" spans="1:10" x14ac:dyDescent="0.25">
      <c r="A3904" s="1" t="s">
        <v>10165</v>
      </c>
      <c r="B3904" s="1" t="s">
        <v>2239</v>
      </c>
      <c r="C3904">
        <v>0.70463401141525994</v>
      </c>
      <c r="D3904">
        <v>0.8343900289966677</v>
      </c>
      <c r="E3904">
        <f>-LOG(GO_Biological_Process_2021_table[[#This Row],[Adjusted P-value]],10)</f>
        <v>7.8630894391688674E-2</v>
      </c>
      <c r="F3904">
        <v>0</v>
      </c>
      <c r="G3904">
        <v>0</v>
      </c>
      <c r="H3904">
        <v>0.82150247413405308</v>
      </c>
      <c r="I3904">
        <v>0.28758891109475249</v>
      </c>
      <c r="J3904" s="1" t="s">
        <v>10166</v>
      </c>
    </row>
    <row r="3905" spans="1:10" x14ac:dyDescent="0.25">
      <c r="A3905" s="1" t="s">
        <v>10167</v>
      </c>
      <c r="B3905" s="1" t="s">
        <v>2239</v>
      </c>
      <c r="C3905">
        <v>0.70463401141525994</v>
      </c>
      <c r="D3905">
        <v>0.8343900289966677</v>
      </c>
      <c r="E3905">
        <f>-LOG(GO_Biological_Process_2021_table[[#This Row],[Adjusted P-value]],10)</f>
        <v>7.8630894391688674E-2</v>
      </c>
      <c r="F3905">
        <v>0</v>
      </c>
      <c r="G3905">
        <v>0</v>
      </c>
      <c r="H3905">
        <v>0.82150247413405308</v>
      </c>
      <c r="I3905">
        <v>0.28758891109475249</v>
      </c>
      <c r="J3905" s="1" t="s">
        <v>10168</v>
      </c>
    </row>
    <row r="3906" spans="1:10" x14ac:dyDescent="0.25">
      <c r="A3906" s="1" t="s">
        <v>10169</v>
      </c>
      <c r="B3906" s="1" t="s">
        <v>2239</v>
      </c>
      <c r="C3906">
        <v>0.70463401141525994</v>
      </c>
      <c r="D3906">
        <v>0.8343900289966677</v>
      </c>
      <c r="E3906">
        <f>-LOG(GO_Biological_Process_2021_table[[#This Row],[Adjusted P-value]],10)</f>
        <v>7.8630894391688674E-2</v>
      </c>
      <c r="F3906">
        <v>0</v>
      </c>
      <c r="G3906">
        <v>0</v>
      </c>
      <c r="H3906">
        <v>0.82150247413405308</v>
      </c>
      <c r="I3906">
        <v>0.28758891109475249</v>
      </c>
      <c r="J3906" s="1" t="s">
        <v>10170</v>
      </c>
    </row>
    <row r="3907" spans="1:10" x14ac:dyDescent="0.25">
      <c r="A3907" s="1" t="s">
        <v>10171</v>
      </c>
      <c r="B3907" s="1" t="s">
        <v>2239</v>
      </c>
      <c r="C3907">
        <v>0.70463401141525994</v>
      </c>
      <c r="D3907">
        <v>0.8343900289966677</v>
      </c>
      <c r="E3907">
        <f>-LOG(GO_Biological_Process_2021_table[[#This Row],[Adjusted P-value]],10)</f>
        <v>7.8630894391688674E-2</v>
      </c>
      <c r="F3907">
        <v>0</v>
      </c>
      <c r="G3907">
        <v>0</v>
      </c>
      <c r="H3907">
        <v>0.82150247413405308</v>
      </c>
      <c r="I3907">
        <v>0.28758891109475249</v>
      </c>
      <c r="J3907" s="1" t="s">
        <v>10172</v>
      </c>
    </row>
    <row r="3908" spans="1:10" x14ac:dyDescent="0.25">
      <c r="A3908" s="1" t="s">
        <v>10173</v>
      </c>
      <c r="B3908" s="1" t="s">
        <v>2239</v>
      </c>
      <c r="C3908">
        <v>0.70463401141525994</v>
      </c>
      <c r="D3908">
        <v>0.8343900289966677</v>
      </c>
      <c r="E3908">
        <f>-LOG(GO_Biological_Process_2021_table[[#This Row],[Adjusted P-value]],10)</f>
        <v>7.8630894391688674E-2</v>
      </c>
      <c r="F3908">
        <v>0</v>
      </c>
      <c r="G3908">
        <v>0</v>
      </c>
      <c r="H3908">
        <v>0.82150247413405308</v>
      </c>
      <c r="I3908">
        <v>0.28758891109475249</v>
      </c>
      <c r="J3908" s="1" t="s">
        <v>10174</v>
      </c>
    </row>
    <row r="3909" spans="1:10" x14ac:dyDescent="0.25">
      <c r="A3909" s="1" t="s">
        <v>10175</v>
      </c>
      <c r="B3909" s="1" t="s">
        <v>2239</v>
      </c>
      <c r="C3909">
        <v>0.70463401141525994</v>
      </c>
      <c r="D3909">
        <v>0.8343900289966677</v>
      </c>
      <c r="E3909">
        <f>-LOG(GO_Biological_Process_2021_table[[#This Row],[Adjusted P-value]],10)</f>
        <v>7.8630894391688674E-2</v>
      </c>
      <c r="F3909">
        <v>0</v>
      </c>
      <c r="G3909">
        <v>0</v>
      </c>
      <c r="H3909">
        <v>0.82150247413405308</v>
      </c>
      <c r="I3909">
        <v>0.28758891109475249</v>
      </c>
      <c r="J3909" s="1" t="s">
        <v>10176</v>
      </c>
    </row>
    <row r="3910" spans="1:10" x14ac:dyDescent="0.25">
      <c r="A3910" s="1" t="s">
        <v>10177</v>
      </c>
      <c r="B3910" s="1" t="s">
        <v>2239</v>
      </c>
      <c r="C3910">
        <v>0.70463401141525994</v>
      </c>
      <c r="D3910">
        <v>0.8343900289966677</v>
      </c>
      <c r="E3910">
        <f>-LOG(GO_Biological_Process_2021_table[[#This Row],[Adjusted P-value]],10)</f>
        <v>7.8630894391688674E-2</v>
      </c>
      <c r="F3910">
        <v>0</v>
      </c>
      <c r="G3910">
        <v>0</v>
      </c>
      <c r="H3910">
        <v>0.82150247413405308</v>
      </c>
      <c r="I3910">
        <v>0.28758891109475249</v>
      </c>
      <c r="J3910" s="1" t="s">
        <v>10178</v>
      </c>
    </row>
    <row r="3911" spans="1:10" x14ac:dyDescent="0.25">
      <c r="A3911" s="1" t="s">
        <v>10179</v>
      </c>
      <c r="B3911" s="1" t="s">
        <v>2239</v>
      </c>
      <c r="C3911">
        <v>0.70463401141525994</v>
      </c>
      <c r="D3911">
        <v>0.8343900289966677</v>
      </c>
      <c r="E3911">
        <f>-LOG(GO_Biological_Process_2021_table[[#This Row],[Adjusted P-value]],10)</f>
        <v>7.8630894391688674E-2</v>
      </c>
      <c r="F3911">
        <v>0</v>
      </c>
      <c r="G3911">
        <v>0</v>
      </c>
      <c r="H3911">
        <v>0.82150247413405308</v>
      </c>
      <c r="I3911">
        <v>0.28758891109475249</v>
      </c>
      <c r="J3911" s="1" t="s">
        <v>10180</v>
      </c>
    </row>
    <row r="3912" spans="1:10" x14ac:dyDescent="0.25">
      <c r="A3912" s="1" t="s">
        <v>10181</v>
      </c>
      <c r="B3912" s="1" t="s">
        <v>2239</v>
      </c>
      <c r="C3912">
        <v>0.70463401141525994</v>
      </c>
      <c r="D3912">
        <v>0.8343900289966677</v>
      </c>
      <c r="E3912">
        <f>-LOG(GO_Biological_Process_2021_table[[#This Row],[Adjusted P-value]],10)</f>
        <v>7.8630894391688674E-2</v>
      </c>
      <c r="F3912">
        <v>0</v>
      </c>
      <c r="G3912">
        <v>0</v>
      </c>
      <c r="H3912">
        <v>0.82150247413405308</v>
      </c>
      <c r="I3912">
        <v>0.28758891109475249</v>
      </c>
      <c r="J3912" s="1" t="s">
        <v>10182</v>
      </c>
    </row>
    <row r="3913" spans="1:10" x14ac:dyDescent="0.25">
      <c r="A3913" s="1" t="s">
        <v>10183</v>
      </c>
      <c r="B3913" s="1" t="s">
        <v>2239</v>
      </c>
      <c r="C3913">
        <v>0.70463401141525994</v>
      </c>
      <c r="D3913">
        <v>0.8343900289966677</v>
      </c>
      <c r="E3913">
        <f>-LOG(GO_Biological_Process_2021_table[[#This Row],[Adjusted P-value]],10)</f>
        <v>7.8630894391688674E-2</v>
      </c>
      <c r="F3913">
        <v>0</v>
      </c>
      <c r="G3913">
        <v>0</v>
      </c>
      <c r="H3913">
        <v>0.82150247413405308</v>
      </c>
      <c r="I3913">
        <v>0.28758891109475249</v>
      </c>
      <c r="J3913" s="1" t="s">
        <v>10184</v>
      </c>
    </row>
    <row r="3914" spans="1:10" x14ac:dyDescent="0.25">
      <c r="A3914" s="1" t="s">
        <v>10185</v>
      </c>
      <c r="B3914" s="1" t="s">
        <v>2239</v>
      </c>
      <c r="C3914">
        <v>0.70463401141525994</v>
      </c>
      <c r="D3914">
        <v>0.8343900289966677</v>
      </c>
      <c r="E3914">
        <f>-LOG(GO_Biological_Process_2021_table[[#This Row],[Adjusted P-value]],10)</f>
        <v>7.8630894391688674E-2</v>
      </c>
      <c r="F3914">
        <v>0</v>
      </c>
      <c r="G3914">
        <v>0</v>
      </c>
      <c r="H3914">
        <v>0.82150247413405308</v>
      </c>
      <c r="I3914">
        <v>0.28758891109475249</v>
      </c>
      <c r="J3914" s="1" t="s">
        <v>10186</v>
      </c>
    </row>
    <row r="3915" spans="1:10" x14ac:dyDescent="0.25">
      <c r="A3915" s="1" t="s">
        <v>10187</v>
      </c>
      <c r="B3915" s="1" t="s">
        <v>2239</v>
      </c>
      <c r="C3915">
        <v>0.70463401141525994</v>
      </c>
      <c r="D3915">
        <v>0.8343900289966677</v>
      </c>
      <c r="E3915">
        <f>-LOG(GO_Biological_Process_2021_table[[#This Row],[Adjusted P-value]],10)</f>
        <v>7.8630894391688674E-2</v>
      </c>
      <c r="F3915">
        <v>0</v>
      </c>
      <c r="G3915">
        <v>0</v>
      </c>
      <c r="H3915">
        <v>0.82150247413405308</v>
      </c>
      <c r="I3915">
        <v>0.28758891109475249</v>
      </c>
      <c r="J3915" s="1" t="s">
        <v>10188</v>
      </c>
    </row>
    <row r="3916" spans="1:10" x14ac:dyDescent="0.25">
      <c r="A3916" s="1" t="s">
        <v>10189</v>
      </c>
      <c r="B3916" s="1" t="s">
        <v>2239</v>
      </c>
      <c r="C3916">
        <v>0.70463401141525994</v>
      </c>
      <c r="D3916">
        <v>0.8343900289966677</v>
      </c>
      <c r="E3916">
        <f>-LOG(GO_Biological_Process_2021_table[[#This Row],[Adjusted P-value]],10)</f>
        <v>7.8630894391688674E-2</v>
      </c>
      <c r="F3916">
        <v>0</v>
      </c>
      <c r="G3916">
        <v>0</v>
      </c>
      <c r="H3916">
        <v>0.82150247413405308</v>
      </c>
      <c r="I3916">
        <v>0.28758891109475249</v>
      </c>
      <c r="J3916" s="1" t="s">
        <v>2188</v>
      </c>
    </row>
    <row r="3917" spans="1:10" x14ac:dyDescent="0.25">
      <c r="A3917" s="1" t="s">
        <v>10190</v>
      </c>
      <c r="B3917" s="1" t="s">
        <v>10191</v>
      </c>
      <c r="C3917">
        <v>0.70601288503477744</v>
      </c>
      <c r="D3917">
        <v>0.8343900289966677</v>
      </c>
      <c r="E3917">
        <f>-LOG(GO_Biological_Process_2021_table[[#This Row],[Adjusted P-value]],10)</f>
        <v>7.8630894391688674E-2</v>
      </c>
      <c r="F3917">
        <v>0</v>
      </c>
      <c r="G3917">
        <v>0</v>
      </c>
      <c r="H3917">
        <v>0.86256935552710201</v>
      </c>
      <c r="I3917">
        <v>0.30027918881979643</v>
      </c>
      <c r="J3917" s="1" t="s">
        <v>10192</v>
      </c>
    </row>
    <row r="3918" spans="1:10" x14ac:dyDescent="0.25">
      <c r="A3918" s="1" t="s">
        <v>10193</v>
      </c>
      <c r="B3918" s="1" t="s">
        <v>10194</v>
      </c>
      <c r="C3918">
        <v>0.70915129396507248</v>
      </c>
      <c r="D3918">
        <v>0.8343900289966677</v>
      </c>
      <c r="E3918">
        <f>-LOG(GO_Biological_Process_2021_table[[#This Row],[Adjusted P-value]],10)</f>
        <v>7.8630894391688674E-2</v>
      </c>
      <c r="F3918">
        <v>0</v>
      </c>
      <c r="G3918">
        <v>0</v>
      </c>
      <c r="H3918">
        <v>0.93187066863803703</v>
      </c>
      <c r="I3918">
        <v>0.32027126099355424</v>
      </c>
      <c r="J3918" s="1" t="s">
        <v>10195</v>
      </c>
    </row>
    <row r="3919" spans="1:10" x14ac:dyDescent="0.25">
      <c r="A3919" s="1" t="s">
        <v>10196</v>
      </c>
      <c r="B3919" s="1" t="s">
        <v>2252</v>
      </c>
      <c r="C3919">
        <v>0.70932859872052212</v>
      </c>
      <c r="D3919">
        <v>0.8343900289966677</v>
      </c>
      <c r="E3919">
        <f>-LOG(GO_Biological_Process_2021_table[[#This Row],[Adjusted P-value]],10)</f>
        <v>7.8630894391688674E-2</v>
      </c>
      <c r="F3919">
        <v>0</v>
      </c>
      <c r="G3919">
        <v>0</v>
      </c>
      <c r="H3919">
        <v>0.82139802853670607</v>
      </c>
      <c r="I3919">
        <v>0.28209797527310243</v>
      </c>
      <c r="J3919" s="1" t="s">
        <v>10197</v>
      </c>
    </row>
    <row r="3920" spans="1:10" x14ac:dyDescent="0.25">
      <c r="A3920" s="1" t="s">
        <v>10198</v>
      </c>
      <c r="B3920" s="1" t="s">
        <v>2252</v>
      </c>
      <c r="C3920">
        <v>0.70932859872052212</v>
      </c>
      <c r="D3920">
        <v>0.8343900289966677</v>
      </c>
      <c r="E3920">
        <f>-LOG(GO_Biological_Process_2021_table[[#This Row],[Adjusted P-value]],10)</f>
        <v>7.8630894391688674E-2</v>
      </c>
      <c r="F3920">
        <v>0</v>
      </c>
      <c r="G3920">
        <v>0</v>
      </c>
      <c r="H3920">
        <v>0.82139802853670607</v>
      </c>
      <c r="I3920">
        <v>0.28209797527310243</v>
      </c>
      <c r="J3920" s="1" t="s">
        <v>10199</v>
      </c>
    </row>
    <row r="3921" spans="1:10" x14ac:dyDescent="0.25">
      <c r="A3921" s="1" t="s">
        <v>10200</v>
      </c>
      <c r="B3921" s="1" t="s">
        <v>2252</v>
      </c>
      <c r="C3921">
        <v>0.70932859872052212</v>
      </c>
      <c r="D3921">
        <v>0.8343900289966677</v>
      </c>
      <c r="E3921">
        <f>-LOG(GO_Biological_Process_2021_table[[#This Row],[Adjusted P-value]],10)</f>
        <v>7.8630894391688674E-2</v>
      </c>
      <c r="F3921">
        <v>0</v>
      </c>
      <c r="G3921">
        <v>0</v>
      </c>
      <c r="H3921">
        <v>0.82139802853670607</v>
      </c>
      <c r="I3921">
        <v>0.28209797527310243</v>
      </c>
      <c r="J3921" s="1" t="s">
        <v>8362</v>
      </c>
    </row>
    <row r="3922" spans="1:10" x14ac:dyDescent="0.25">
      <c r="A3922" s="1" t="s">
        <v>10201</v>
      </c>
      <c r="B3922" s="1" t="s">
        <v>2252</v>
      </c>
      <c r="C3922">
        <v>0.70932859872052212</v>
      </c>
      <c r="D3922">
        <v>0.8343900289966677</v>
      </c>
      <c r="E3922">
        <f>-LOG(GO_Biological_Process_2021_table[[#This Row],[Adjusted P-value]],10)</f>
        <v>7.8630894391688674E-2</v>
      </c>
      <c r="F3922">
        <v>0</v>
      </c>
      <c r="G3922">
        <v>0</v>
      </c>
      <c r="H3922">
        <v>0.82139802853670607</v>
      </c>
      <c r="I3922">
        <v>0.28209797527310243</v>
      </c>
      <c r="J3922" s="1" t="s">
        <v>10202</v>
      </c>
    </row>
    <row r="3923" spans="1:10" x14ac:dyDescent="0.25">
      <c r="A3923" s="1" t="s">
        <v>10203</v>
      </c>
      <c r="B3923" s="1" t="s">
        <v>2252</v>
      </c>
      <c r="C3923">
        <v>0.70932859872052212</v>
      </c>
      <c r="D3923">
        <v>0.8343900289966677</v>
      </c>
      <c r="E3923">
        <f>-LOG(GO_Biological_Process_2021_table[[#This Row],[Adjusted P-value]],10)</f>
        <v>7.8630894391688674E-2</v>
      </c>
      <c r="F3923">
        <v>0</v>
      </c>
      <c r="G3923">
        <v>0</v>
      </c>
      <c r="H3923">
        <v>0.82139802853670607</v>
      </c>
      <c r="I3923">
        <v>0.28209797527310243</v>
      </c>
      <c r="J3923" s="1" t="s">
        <v>10204</v>
      </c>
    </row>
    <row r="3924" spans="1:10" x14ac:dyDescent="0.25">
      <c r="A3924" s="1" t="s">
        <v>10205</v>
      </c>
      <c r="B3924" s="1" t="s">
        <v>10206</v>
      </c>
      <c r="C3924">
        <v>0.71375157801267919</v>
      </c>
      <c r="D3924">
        <v>0.8343900289966677</v>
      </c>
      <c r="E3924">
        <f>-LOG(GO_Biological_Process_2021_table[[#This Row],[Adjusted P-value]],10)</f>
        <v>7.8630894391688674E-2</v>
      </c>
      <c r="F3924">
        <v>0</v>
      </c>
      <c r="G3924">
        <v>0</v>
      </c>
      <c r="H3924">
        <v>0.8427839822299007</v>
      </c>
      <c r="I3924">
        <v>0.28420387333893582</v>
      </c>
      <c r="J3924" s="1" t="s">
        <v>10207</v>
      </c>
    </row>
    <row r="3925" spans="1:10" x14ac:dyDescent="0.25">
      <c r="A3925" s="1" t="s">
        <v>10208</v>
      </c>
      <c r="B3925" s="1" t="s">
        <v>2263</v>
      </c>
      <c r="C3925">
        <v>0.71436476897225387</v>
      </c>
      <c r="D3925">
        <v>0.8343900289966677</v>
      </c>
      <c r="E3925">
        <f>-LOG(GO_Biological_Process_2021_table[[#This Row],[Adjusted P-value]],10)</f>
        <v>7.8630894391688674E-2</v>
      </c>
      <c r="F3925">
        <v>0</v>
      </c>
      <c r="G3925">
        <v>0</v>
      </c>
      <c r="H3925">
        <v>0.84910690482537987</v>
      </c>
      <c r="I3925">
        <v>0.28560692836493096</v>
      </c>
      <c r="J3925" s="1" t="s">
        <v>10209</v>
      </c>
    </row>
    <row r="3926" spans="1:10" x14ac:dyDescent="0.25">
      <c r="A3926" s="1" t="s">
        <v>10210</v>
      </c>
      <c r="B3926" s="1" t="s">
        <v>2266</v>
      </c>
      <c r="C3926">
        <v>0.71442293842811277</v>
      </c>
      <c r="D3926">
        <v>0.8343900289966677</v>
      </c>
      <c r="E3926">
        <f>-LOG(GO_Biological_Process_2021_table[[#This Row],[Adjusted P-value]],10)</f>
        <v>7.8630894391688674E-2</v>
      </c>
      <c r="F3926">
        <v>0</v>
      </c>
      <c r="G3926">
        <v>0</v>
      </c>
      <c r="H3926">
        <v>0.82160679764420264</v>
      </c>
      <c r="I3926">
        <v>0.27629004998293538</v>
      </c>
      <c r="J3926" s="1" t="s">
        <v>7416</v>
      </c>
    </row>
    <row r="3927" spans="1:10" x14ac:dyDescent="0.25">
      <c r="A3927" s="1" t="s">
        <v>10211</v>
      </c>
      <c r="B3927" s="1" t="s">
        <v>2266</v>
      </c>
      <c r="C3927">
        <v>0.71442293842811277</v>
      </c>
      <c r="D3927">
        <v>0.8343900289966677</v>
      </c>
      <c r="E3927">
        <f>-LOG(GO_Biological_Process_2021_table[[#This Row],[Adjusted P-value]],10)</f>
        <v>7.8630894391688674E-2</v>
      </c>
      <c r="F3927">
        <v>0</v>
      </c>
      <c r="G3927">
        <v>0</v>
      </c>
      <c r="H3927">
        <v>0.82160679764420264</v>
      </c>
      <c r="I3927">
        <v>0.27629004998293538</v>
      </c>
      <c r="J3927" s="1" t="s">
        <v>7543</v>
      </c>
    </row>
    <row r="3928" spans="1:10" x14ac:dyDescent="0.25">
      <c r="A3928" s="1" t="s">
        <v>10212</v>
      </c>
      <c r="B3928" s="1" t="s">
        <v>2266</v>
      </c>
      <c r="C3928">
        <v>0.71442293842811277</v>
      </c>
      <c r="D3928">
        <v>0.8343900289966677</v>
      </c>
      <c r="E3928">
        <f>-LOG(GO_Biological_Process_2021_table[[#This Row],[Adjusted P-value]],10)</f>
        <v>7.8630894391688674E-2</v>
      </c>
      <c r="F3928">
        <v>0</v>
      </c>
      <c r="G3928">
        <v>0</v>
      </c>
      <c r="H3928">
        <v>0.82160679764420264</v>
      </c>
      <c r="I3928">
        <v>0.27629004998293538</v>
      </c>
      <c r="J3928" s="1" t="s">
        <v>1308</v>
      </c>
    </row>
    <row r="3929" spans="1:10" x14ac:dyDescent="0.25">
      <c r="A3929" s="1" t="s">
        <v>10213</v>
      </c>
      <c r="B3929" s="1" t="s">
        <v>2266</v>
      </c>
      <c r="C3929">
        <v>0.71442293842811277</v>
      </c>
      <c r="D3929">
        <v>0.8343900289966677</v>
      </c>
      <c r="E3929">
        <f>-LOG(GO_Biological_Process_2021_table[[#This Row],[Adjusted P-value]],10)</f>
        <v>7.8630894391688674E-2</v>
      </c>
      <c r="F3929">
        <v>0</v>
      </c>
      <c r="G3929">
        <v>0</v>
      </c>
      <c r="H3929">
        <v>0.82160679764420264</v>
      </c>
      <c r="I3929">
        <v>0.27629004998293538</v>
      </c>
      <c r="J3929" s="1" t="s">
        <v>2456</v>
      </c>
    </row>
    <row r="3930" spans="1:10" x14ac:dyDescent="0.25">
      <c r="A3930" s="1" t="s">
        <v>10214</v>
      </c>
      <c r="B3930" s="1" t="s">
        <v>2266</v>
      </c>
      <c r="C3930">
        <v>0.71442293842811277</v>
      </c>
      <c r="D3930">
        <v>0.8343900289966677</v>
      </c>
      <c r="E3930">
        <f>-LOG(GO_Biological_Process_2021_table[[#This Row],[Adjusted P-value]],10)</f>
        <v>7.8630894391688674E-2</v>
      </c>
      <c r="F3930">
        <v>0</v>
      </c>
      <c r="G3930">
        <v>0</v>
      </c>
      <c r="H3930">
        <v>0.82160679764420264</v>
      </c>
      <c r="I3930">
        <v>0.27629004998293538</v>
      </c>
      <c r="J3930" s="1" t="s">
        <v>10215</v>
      </c>
    </row>
    <row r="3931" spans="1:10" x14ac:dyDescent="0.25">
      <c r="A3931" s="1" t="s">
        <v>10216</v>
      </c>
      <c r="B3931" s="1" t="s">
        <v>2266</v>
      </c>
      <c r="C3931">
        <v>0.71442293842811277</v>
      </c>
      <c r="D3931">
        <v>0.8343900289966677</v>
      </c>
      <c r="E3931">
        <f>-LOG(GO_Biological_Process_2021_table[[#This Row],[Adjusted P-value]],10)</f>
        <v>7.8630894391688674E-2</v>
      </c>
      <c r="F3931">
        <v>0</v>
      </c>
      <c r="G3931">
        <v>0</v>
      </c>
      <c r="H3931">
        <v>0.82160679764420264</v>
      </c>
      <c r="I3931">
        <v>0.27629004998293538</v>
      </c>
      <c r="J3931" s="1" t="s">
        <v>7347</v>
      </c>
    </row>
    <row r="3932" spans="1:10" x14ac:dyDescent="0.25">
      <c r="A3932" s="1" t="s">
        <v>10217</v>
      </c>
      <c r="B3932" s="1" t="s">
        <v>2266</v>
      </c>
      <c r="C3932">
        <v>0.71442293842811277</v>
      </c>
      <c r="D3932">
        <v>0.8343900289966677</v>
      </c>
      <c r="E3932">
        <f>-LOG(GO_Biological_Process_2021_table[[#This Row],[Adjusted P-value]],10)</f>
        <v>7.8630894391688674E-2</v>
      </c>
      <c r="F3932">
        <v>0</v>
      </c>
      <c r="G3932">
        <v>0</v>
      </c>
      <c r="H3932">
        <v>0.82160679764420264</v>
      </c>
      <c r="I3932">
        <v>0.27629004998293538</v>
      </c>
      <c r="J3932" s="1" t="s">
        <v>1715</v>
      </c>
    </row>
    <row r="3933" spans="1:10" x14ac:dyDescent="0.25">
      <c r="A3933" s="1" t="s">
        <v>10218</v>
      </c>
      <c r="B3933" s="1" t="s">
        <v>2266</v>
      </c>
      <c r="C3933">
        <v>0.71442293842811277</v>
      </c>
      <c r="D3933">
        <v>0.8343900289966677</v>
      </c>
      <c r="E3933">
        <f>-LOG(GO_Biological_Process_2021_table[[#This Row],[Adjusted P-value]],10)</f>
        <v>7.8630894391688674E-2</v>
      </c>
      <c r="F3933">
        <v>0</v>
      </c>
      <c r="G3933">
        <v>0</v>
      </c>
      <c r="H3933">
        <v>0.82160679764420264</v>
      </c>
      <c r="I3933">
        <v>0.27629004998293538</v>
      </c>
      <c r="J3933" s="1" t="s">
        <v>2130</v>
      </c>
    </row>
    <row r="3934" spans="1:10" x14ac:dyDescent="0.25">
      <c r="A3934" s="1" t="s">
        <v>10219</v>
      </c>
      <c r="B3934" s="1" t="s">
        <v>2266</v>
      </c>
      <c r="C3934">
        <v>0.71442293842811277</v>
      </c>
      <c r="D3934">
        <v>0.8343900289966677</v>
      </c>
      <c r="E3934">
        <f>-LOG(GO_Biological_Process_2021_table[[#This Row],[Adjusted P-value]],10)</f>
        <v>7.8630894391688674E-2</v>
      </c>
      <c r="F3934">
        <v>0</v>
      </c>
      <c r="G3934">
        <v>0</v>
      </c>
      <c r="H3934">
        <v>0.82160679764420264</v>
      </c>
      <c r="I3934">
        <v>0.27629004998293538</v>
      </c>
      <c r="J3934" s="1" t="s">
        <v>7480</v>
      </c>
    </row>
    <row r="3935" spans="1:10" x14ac:dyDescent="0.25">
      <c r="A3935" s="1" t="s">
        <v>10220</v>
      </c>
      <c r="B3935" s="1" t="s">
        <v>2266</v>
      </c>
      <c r="C3935">
        <v>0.71442293842811277</v>
      </c>
      <c r="D3935">
        <v>0.8343900289966677</v>
      </c>
      <c r="E3935">
        <f>-LOG(GO_Biological_Process_2021_table[[#This Row],[Adjusted P-value]],10)</f>
        <v>7.8630894391688674E-2</v>
      </c>
      <c r="F3935">
        <v>0</v>
      </c>
      <c r="G3935">
        <v>0</v>
      </c>
      <c r="H3935">
        <v>0.82160679764420264</v>
      </c>
      <c r="I3935">
        <v>0.27629004998293538</v>
      </c>
      <c r="J3935" s="1" t="s">
        <v>2040</v>
      </c>
    </row>
    <row r="3936" spans="1:10" x14ac:dyDescent="0.25">
      <c r="A3936" s="1" t="s">
        <v>10221</v>
      </c>
      <c r="B3936" s="1" t="s">
        <v>2266</v>
      </c>
      <c r="C3936">
        <v>0.71442293842811277</v>
      </c>
      <c r="D3936">
        <v>0.8343900289966677</v>
      </c>
      <c r="E3936">
        <f>-LOG(GO_Biological_Process_2021_table[[#This Row],[Adjusted P-value]],10)</f>
        <v>7.8630894391688674E-2</v>
      </c>
      <c r="F3936">
        <v>0</v>
      </c>
      <c r="G3936">
        <v>0</v>
      </c>
      <c r="H3936">
        <v>0.82160679764420264</v>
      </c>
      <c r="I3936">
        <v>0.27629004998293538</v>
      </c>
      <c r="J3936" s="1" t="s">
        <v>1742</v>
      </c>
    </row>
    <row r="3937" spans="1:10" x14ac:dyDescent="0.25">
      <c r="A3937" s="1" t="s">
        <v>10222</v>
      </c>
      <c r="B3937" s="1" t="s">
        <v>2266</v>
      </c>
      <c r="C3937">
        <v>0.71442293842811277</v>
      </c>
      <c r="D3937">
        <v>0.8343900289966677</v>
      </c>
      <c r="E3937">
        <f>-LOG(GO_Biological_Process_2021_table[[#This Row],[Adjusted P-value]],10)</f>
        <v>7.8630894391688674E-2</v>
      </c>
      <c r="F3937">
        <v>0</v>
      </c>
      <c r="G3937">
        <v>0</v>
      </c>
      <c r="H3937">
        <v>0.82160679764420264</v>
      </c>
      <c r="I3937">
        <v>0.27629004998293538</v>
      </c>
      <c r="J3937" s="1" t="s">
        <v>7964</v>
      </c>
    </row>
    <row r="3938" spans="1:10" x14ac:dyDescent="0.25">
      <c r="A3938" s="1" t="s">
        <v>10223</v>
      </c>
      <c r="B3938" s="1" t="s">
        <v>2266</v>
      </c>
      <c r="C3938">
        <v>0.71442293842811277</v>
      </c>
      <c r="D3938">
        <v>0.8343900289966677</v>
      </c>
      <c r="E3938">
        <f>-LOG(GO_Biological_Process_2021_table[[#This Row],[Adjusted P-value]],10)</f>
        <v>7.8630894391688674E-2</v>
      </c>
      <c r="F3938">
        <v>0</v>
      </c>
      <c r="G3938">
        <v>0</v>
      </c>
      <c r="H3938">
        <v>0.82160679764420264</v>
      </c>
      <c r="I3938">
        <v>0.27629004998293538</v>
      </c>
      <c r="J3938" s="1" t="s">
        <v>7372</v>
      </c>
    </row>
    <row r="3939" spans="1:10" x14ac:dyDescent="0.25">
      <c r="A3939" s="1" t="s">
        <v>10224</v>
      </c>
      <c r="B3939" s="1" t="s">
        <v>2266</v>
      </c>
      <c r="C3939">
        <v>0.71442293842811277</v>
      </c>
      <c r="D3939">
        <v>0.8343900289966677</v>
      </c>
      <c r="E3939">
        <f>-LOG(GO_Biological_Process_2021_table[[#This Row],[Adjusted P-value]],10)</f>
        <v>7.8630894391688674E-2</v>
      </c>
      <c r="F3939">
        <v>0</v>
      </c>
      <c r="G3939">
        <v>0</v>
      </c>
      <c r="H3939">
        <v>0.82160679764420264</v>
      </c>
      <c r="I3939">
        <v>0.27629004998293538</v>
      </c>
      <c r="J3939" s="1" t="s">
        <v>9716</v>
      </c>
    </row>
    <row r="3940" spans="1:10" x14ac:dyDescent="0.25">
      <c r="A3940" s="1" t="s">
        <v>10225</v>
      </c>
      <c r="B3940" s="1" t="s">
        <v>2266</v>
      </c>
      <c r="C3940">
        <v>0.71442293842811277</v>
      </c>
      <c r="D3940">
        <v>0.8343900289966677</v>
      </c>
      <c r="E3940">
        <f>-LOG(GO_Biological_Process_2021_table[[#This Row],[Adjusted P-value]],10)</f>
        <v>7.8630894391688674E-2</v>
      </c>
      <c r="F3940">
        <v>0</v>
      </c>
      <c r="G3940">
        <v>0</v>
      </c>
      <c r="H3940">
        <v>0.82160679764420264</v>
      </c>
      <c r="I3940">
        <v>0.27629004998293538</v>
      </c>
      <c r="J3940" s="1" t="s">
        <v>2040</v>
      </c>
    </row>
    <row r="3941" spans="1:10" x14ac:dyDescent="0.25">
      <c r="A3941" s="1" t="s">
        <v>10226</v>
      </c>
      <c r="B3941" s="1" t="s">
        <v>2266</v>
      </c>
      <c r="C3941">
        <v>0.71442293842811277</v>
      </c>
      <c r="D3941">
        <v>0.8343900289966677</v>
      </c>
      <c r="E3941">
        <f>-LOG(GO_Biological_Process_2021_table[[#This Row],[Adjusted P-value]],10)</f>
        <v>7.8630894391688674E-2</v>
      </c>
      <c r="F3941">
        <v>0</v>
      </c>
      <c r="G3941">
        <v>0</v>
      </c>
      <c r="H3941">
        <v>0.82160679764420264</v>
      </c>
      <c r="I3941">
        <v>0.27629004998293538</v>
      </c>
      <c r="J3941" s="1" t="s">
        <v>1292</v>
      </c>
    </row>
    <row r="3942" spans="1:10" x14ac:dyDescent="0.25">
      <c r="A3942" s="1" t="s">
        <v>10227</v>
      </c>
      <c r="B3942" s="1" t="s">
        <v>2266</v>
      </c>
      <c r="C3942">
        <v>0.71442293842811277</v>
      </c>
      <c r="D3942">
        <v>0.8343900289966677</v>
      </c>
      <c r="E3942">
        <f>-LOG(GO_Biological_Process_2021_table[[#This Row],[Adjusted P-value]],10)</f>
        <v>7.8630894391688674E-2</v>
      </c>
      <c r="F3942">
        <v>0</v>
      </c>
      <c r="G3942">
        <v>0</v>
      </c>
      <c r="H3942">
        <v>0.82160679764420264</v>
      </c>
      <c r="I3942">
        <v>0.27629004998293538</v>
      </c>
      <c r="J3942" s="1" t="s">
        <v>9489</v>
      </c>
    </row>
    <row r="3943" spans="1:10" x14ac:dyDescent="0.25">
      <c r="A3943" s="1" t="s">
        <v>10228</v>
      </c>
      <c r="B3943" s="1" t="s">
        <v>2266</v>
      </c>
      <c r="C3943">
        <v>0.71442293842811277</v>
      </c>
      <c r="D3943">
        <v>0.8343900289966677</v>
      </c>
      <c r="E3943">
        <f>-LOG(GO_Biological_Process_2021_table[[#This Row],[Adjusted P-value]],10)</f>
        <v>7.8630894391688674E-2</v>
      </c>
      <c r="F3943">
        <v>0</v>
      </c>
      <c r="G3943">
        <v>0</v>
      </c>
      <c r="H3943">
        <v>0.82160679764420264</v>
      </c>
      <c r="I3943">
        <v>0.27629004998293538</v>
      </c>
      <c r="J3943" s="1" t="s">
        <v>10229</v>
      </c>
    </row>
    <row r="3944" spans="1:10" x14ac:dyDescent="0.25">
      <c r="A3944" s="1" t="s">
        <v>10230</v>
      </c>
      <c r="B3944" s="1" t="s">
        <v>2266</v>
      </c>
      <c r="C3944">
        <v>0.71442293842811277</v>
      </c>
      <c r="D3944">
        <v>0.8343900289966677</v>
      </c>
      <c r="E3944">
        <f>-LOG(GO_Biological_Process_2021_table[[#This Row],[Adjusted P-value]],10)</f>
        <v>7.8630894391688674E-2</v>
      </c>
      <c r="F3944">
        <v>0</v>
      </c>
      <c r="G3944">
        <v>0</v>
      </c>
      <c r="H3944">
        <v>0.82160679764420264</v>
      </c>
      <c r="I3944">
        <v>0.27629004998293538</v>
      </c>
      <c r="J3944" s="1" t="s">
        <v>10074</v>
      </c>
    </row>
    <row r="3945" spans="1:10" x14ac:dyDescent="0.25">
      <c r="A3945" s="1" t="s">
        <v>10231</v>
      </c>
      <c r="B3945" s="1" t="s">
        <v>2266</v>
      </c>
      <c r="C3945">
        <v>0.71442293842811277</v>
      </c>
      <c r="D3945">
        <v>0.8343900289966677</v>
      </c>
      <c r="E3945">
        <f>-LOG(GO_Biological_Process_2021_table[[#This Row],[Adjusted P-value]],10)</f>
        <v>7.8630894391688674E-2</v>
      </c>
      <c r="F3945">
        <v>0</v>
      </c>
      <c r="G3945">
        <v>0</v>
      </c>
      <c r="H3945">
        <v>0.82160679764420264</v>
      </c>
      <c r="I3945">
        <v>0.27629004998293538</v>
      </c>
      <c r="J3945" s="1" t="s">
        <v>1744</v>
      </c>
    </row>
    <row r="3946" spans="1:10" x14ac:dyDescent="0.25">
      <c r="A3946" s="1" t="s">
        <v>10232</v>
      </c>
      <c r="B3946" s="1" t="s">
        <v>2266</v>
      </c>
      <c r="C3946">
        <v>0.71442293842811277</v>
      </c>
      <c r="D3946">
        <v>0.8343900289966677</v>
      </c>
      <c r="E3946">
        <f>-LOG(GO_Biological_Process_2021_table[[#This Row],[Adjusted P-value]],10)</f>
        <v>7.8630894391688674E-2</v>
      </c>
      <c r="F3946">
        <v>0</v>
      </c>
      <c r="G3946">
        <v>0</v>
      </c>
      <c r="H3946">
        <v>0.82160679764420264</v>
      </c>
      <c r="I3946">
        <v>0.27629004998293538</v>
      </c>
      <c r="J3946" s="1" t="s">
        <v>7352</v>
      </c>
    </row>
    <row r="3947" spans="1:10" x14ac:dyDescent="0.25">
      <c r="A3947" s="1" t="s">
        <v>10233</v>
      </c>
      <c r="B3947" s="1" t="s">
        <v>2266</v>
      </c>
      <c r="C3947">
        <v>0.71442293842811277</v>
      </c>
      <c r="D3947">
        <v>0.8343900289966677</v>
      </c>
      <c r="E3947">
        <f>-LOG(GO_Biological_Process_2021_table[[#This Row],[Adjusted P-value]],10)</f>
        <v>7.8630894391688674E-2</v>
      </c>
      <c r="F3947">
        <v>0</v>
      </c>
      <c r="G3947">
        <v>0</v>
      </c>
      <c r="H3947">
        <v>0.82160679764420264</v>
      </c>
      <c r="I3947">
        <v>0.27629004998293538</v>
      </c>
      <c r="J3947" s="1" t="s">
        <v>7478</v>
      </c>
    </row>
    <row r="3948" spans="1:10" x14ac:dyDescent="0.25">
      <c r="A3948" s="1" t="s">
        <v>10234</v>
      </c>
      <c r="B3948" s="1" t="s">
        <v>2266</v>
      </c>
      <c r="C3948">
        <v>0.71442293842811277</v>
      </c>
      <c r="D3948">
        <v>0.8343900289966677</v>
      </c>
      <c r="E3948">
        <f>-LOG(GO_Biological_Process_2021_table[[#This Row],[Adjusted P-value]],10)</f>
        <v>7.8630894391688674E-2</v>
      </c>
      <c r="F3948">
        <v>0</v>
      </c>
      <c r="G3948">
        <v>0</v>
      </c>
      <c r="H3948">
        <v>0.82160679764420264</v>
      </c>
      <c r="I3948">
        <v>0.27629004998293538</v>
      </c>
      <c r="J3948" s="1" t="s">
        <v>9455</v>
      </c>
    </row>
    <row r="3949" spans="1:10" x14ac:dyDescent="0.25">
      <c r="A3949" s="1" t="s">
        <v>10235</v>
      </c>
      <c r="B3949" s="1" t="s">
        <v>2266</v>
      </c>
      <c r="C3949">
        <v>0.71442293842811277</v>
      </c>
      <c r="D3949">
        <v>0.8343900289966677</v>
      </c>
      <c r="E3949">
        <f>-LOG(GO_Biological_Process_2021_table[[#This Row],[Adjusted P-value]],10)</f>
        <v>7.8630894391688674E-2</v>
      </c>
      <c r="F3949">
        <v>0</v>
      </c>
      <c r="G3949">
        <v>0</v>
      </c>
      <c r="H3949">
        <v>0.82160679764420264</v>
      </c>
      <c r="I3949">
        <v>0.27629004998293538</v>
      </c>
      <c r="J3949" s="1" t="s">
        <v>7594</v>
      </c>
    </row>
    <row r="3950" spans="1:10" x14ac:dyDescent="0.25">
      <c r="A3950" s="1" t="s">
        <v>10236</v>
      </c>
      <c r="B3950" s="1" t="s">
        <v>2266</v>
      </c>
      <c r="C3950">
        <v>0.71442293842811277</v>
      </c>
      <c r="D3950">
        <v>0.8343900289966677</v>
      </c>
      <c r="E3950">
        <f>-LOG(GO_Biological_Process_2021_table[[#This Row],[Adjusted P-value]],10)</f>
        <v>7.8630894391688674E-2</v>
      </c>
      <c r="F3950">
        <v>0</v>
      </c>
      <c r="G3950">
        <v>0</v>
      </c>
      <c r="H3950">
        <v>0.82160679764420264</v>
      </c>
      <c r="I3950">
        <v>0.27629004998293538</v>
      </c>
      <c r="J3950" s="1" t="s">
        <v>8639</v>
      </c>
    </row>
    <row r="3951" spans="1:10" x14ac:dyDescent="0.25">
      <c r="A3951" s="1" t="s">
        <v>10237</v>
      </c>
      <c r="B3951" s="1" t="s">
        <v>2266</v>
      </c>
      <c r="C3951">
        <v>0.71442293842811277</v>
      </c>
      <c r="D3951">
        <v>0.8343900289966677</v>
      </c>
      <c r="E3951">
        <f>-LOG(GO_Biological_Process_2021_table[[#This Row],[Adjusted P-value]],10)</f>
        <v>7.8630894391688674E-2</v>
      </c>
      <c r="F3951">
        <v>0</v>
      </c>
      <c r="G3951">
        <v>0</v>
      </c>
      <c r="H3951">
        <v>0.82160679764420264</v>
      </c>
      <c r="I3951">
        <v>0.27629004998293538</v>
      </c>
      <c r="J3951" s="1" t="s">
        <v>7377</v>
      </c>
    </row>
    <row r="3952" spans="1:10" x14ac:dyDescent="0.25">
      <c r="A3952" s="1" t="s">
        <v>10238</v>
      </c>
      <c r="B3952" s="1" t="s">
        <v>2266</v>
      </c>
      <c r="C3952">
        <v>0.71442293842811277</v>
      </c>
      <c r="D3952">
        <v>0.8343900289966677</v>
      </c>
      <c r="E3952">
        <f>-LOG(GO_Biological_Process_2021_table[[#This Row],[Adjusted P-value]],10)</f>
        <v>7.8630894391688674E-2</v>
      </c>
      <c r="F3952">
        <v>0</v>
      </c>
      <c r="G3952">
        <v>0</v>
      </c>
      <c r="H3952">
        <v>0.82160679764420264</v>
      </c>
      <c r="I3952">
        <v>0.27629004998293538</v>
      </c>
      <c r="J3952" s="1" t="s">
        <v>9239</v>
      </c>
    </row>
    <row r="3953" spans="1:10" x14ac:dyDescent="0.25">
      <c r="A3953" s="1" t="s">
        <v>10239</v>
      </c>
      <c r="B3953" s="1" t="s">
        <v>2266</v>
      </c>
      <c r="C3953">
        <v>0.71442293842811277</v>
      </c>
      <c r="D3953">
        <v>0.8343900289966677</v>
      </c>
      <c r="E3953">
        <f>-LOG(GO_Biological_Process_2021_table[[#This Row],[Adjusted P-value]],10)</f>
        <v>7.8630894391688674E-2</v>
      </c>
      <c r="F3953">
        <v>0</v>
      </c>
      <c r="G3953">
        <v>0</v>
      </c>
      <c r="H3953">
        <v>0.82160679764420264</v>
      </c>
      <c r="I3953">
        <v>0.27629004998293538</v>
      </c>
      <c r="J3953" s="1" t="s">
        <v>8609</v>
      </c>
    </row>
    <row r="3954" spans="1:10" x14ac:dyDescent="0.25">
      <c r="A3954" s="1" t="s">
        <v>10240</v>
      </c>
      <c r="B3954" s="1" t="s">
        <v>2266</v>
      </c>
      <c r="C3954">
        <v>0.71442293842811277</v>
      </c>
      <c r="D3954">
        <v>0.8343900289966677</v>
      </c>
      <c r="E3954">
        <f>-LOG(GO_Biological_Process_2021_table[[#This Row],[Adjusted P-value]],10)</f>
        <v>7.8630894391688674E-2</v>
      </c>
      <c r="F3954">
        <v>0</v>
      </c>
      <c r="G3954">
        <v>0</v>
      </c>
      <c r="H3954">
        <v>0.82160679764420264</v>
      </c>
      <c r="I3954">
        <v>0.27629004998293538</v>
      </c>
      <c r="J3954" s="1" t="s">
        <v>1494</v>
      </c>
    </row>
    <row r="3955" spans="1:10" x14ac:dyDescent="0.25">
      <c r="A3955" s="1" t="s">
        <v>10241</v>
      </c>
      <c r="B3955" s="1" t="s">
        <v>2266</v>
      </c>
      <c r="C3955">
        <v>0.71442293842811277</v>
      </c>
      <c r="D3955">
        <v>0.8343900289966677</v>
      </c>
      <c r="E3955">
        <f>-LOG(GO_Biological_Process_2021_table[[#This Row],[Adjusted P-value]],10)</f>
        <v>7.8630894391688674E-2</v>
      </c>
      <c r="F3955">
        <v>0</v>
      </c>
      <c r="G3955">
        <v>0</v>
      </c>
      <c r="H3955">
        <v>0.82160679764420264</v>
      </c>
      <c r="I3955">
        <v>0.27629004998293538</v>
      </c>
      <c r="J3955" s="1" t="s">
        <v>2635</v>
      </c>
    </row>
    <row r="3956" spans="1:10" x14ac:dyDescent="0.25">
      <c r="A3956" s="1" t="s">
        <v>10242</v>
      </c>
      <c r="B3956" s="1" t="s">
        <v>2266</v>
      </c>
      <c r="C3956">
        <v>0.71442293842811277</v>
      </c>
      <c r="D3956">
        <v>0.8343900289966677</v>
      </c>
      <c r="E3956">
        <f>-LOG(GO_Biological_Process_2021_table[[#This Row],[Adjusted P-value]],10)</f>
        <v>7.8630894391688674E-2</v>
      </c>
      <c r="F3956">
        <v>0</v>
      </c>
      <c r="G3956">
        <v>0</v>
      </c>
      <c r="H3956">
        <v>0.82160679764420264</v>
      </c>
      <c r="I3956">
        <v>0.27629004998293538</v>
      </c>
      <c r="J3956" s="1" t="s">
        <v>7956</v>
      </c>
    </row>
    <row r="3957" spans="1:10" x14ac:dyDescent="0.25">
      <c r="A3957" s="1" t="s">
        <v>10243</v>
      </c>
      <c r="B3957" s="1" t="s">
        <v>2266</v>
      </c>
      <c r="C3957">
        <v>0.71442293842811277</v>
      </c>
      <c r="D3957">
        <v>0.8343900289966677</v>
      </c>
      <c r="E3957">
        <f>-LOG(GO_Biological_Process_2021_table[[#This Row],[Adjusted P-value]],10)</f>
        <v>7.8630894391688674E-2</v>
      </c>
      <c r="F3957">
        <v>0</v>
      </c>
      <c r="G3957">
        <v>0</v>
      </c>
      <c r="H3957">
        <v>0.82160679764420264</v>
      </c>
      <c r="I3957">
        <v>0.27629004998293538</v>
      </c>
      <c r="J3957" s="1" t="s">
        <v>10244</v>
      </c>
    </row>
    <row r="3958" spans="1:10" x14ac:dyDescent="0.25">
      <c r="A3958" s="1" t="s">
        <v>10245</v>
      </c>
      <c r="B3958" s="1" t="s">
        <v>2266</v>
      </c>
      <c r="C3958">
        <v>0.71442293842811277</v>
      </c>
      <c r="D3958">
        <v>0.8343900289966677</v>
      </c>
      <c r="E3958">
        <f>-LOG(GO_Biological_Process_2021_table[[#This Row],[Adjusted P-value]],10)</f>
        <v>7.8630894391688674E-2</v>
      </c>
      <c r="F3958">
        <v>0</v>
      </c>
      <c r="G3958">
        <v>0</v>
      </c>
      <c r="H3958">
        <v>0.82160679764420264</v>
      </c>
      <c r="I3958">
        <v>0.27629004998293538</v>
      </c>
      <c r="J3958" s="1" t="s">
        <v>8023</v>
      </c>
    </row>
    <row r="3959" spans="1:10" x14ac:dyDescent="0.25">
      <c r="A3959" s="1" t="s">
        <v>10246</v>
      </c>
      <c r="B3959" s="1" t="s">
        <v>2266</v>
      </c>
      <c r="C3959">
        <v>0.71442293842811277</v>
      </c>
      <c r="D3959">
        <v>0.8343900289966677</v>
      </c>
      <c r="E3959">
        <f>-LOG(GO_Biological_Process_2021_table[[#This Row],[Adjusted P-value]],10)</f>
        <v>7.8630894391688674E-2</v>
      </c>
      <c r="F3959">
        <v>0</v>
      </c>
      <c r="G3959">
        <v>0</v>
      </c>
      <c r="H3959">
        <v>0.82160679764420264</v>
      </c>
      <c r="I3959">
        <v>0.27629004998293538</v>
      </c>
      <c r="J3959" s="1" t="s">
        <v>9694</v>
      </c>
    </row>
    <row r="3960" spans="1:10" x14ac:dyDescent="0.25">
      <c r="A3960" s="1" t="s">
        <v>10247</v>
      </c>
      <c r="B3960" s="1" t="s">
        <v>2266</v>
      </c>
      <c r="C3960">
        <v>0.71442293842811277</v>
      </c>
      <c r="D3960">
        <v>0.8343900289966677</v>
      </c>
      <c r="E3960">
        <f>-LOG(GO_Biological_Process_2021_table[[#This Row],[Adjusted P-value]],10)</f>
        <v>7.8630894391688674E-2</v>
      </c>
      <c r="F3960">
        <v>0</v>
      </c>
      <c r="G3960">
        <v>0</v>
      </c>
      <c r="H3960">
        <v>0.82160679764420264</v>
      </c>
      <c r="I3960">
        <v>0.27629004998293538</v>
      </c>
      <c r="J3960" s="1" t="s">
        <v>10248</v>
      </c>
    </row>
    <row r="3961" spans="1:10" x14ac:dyDescent="0.25">
      <c r="A3961" s="1" t="s">
        <v>10249</v>
      </c>
      <c r="B3961" s="1" t="s">
        <v>2266</v>
      </c>
      <c r="C3961">
        <v>0.71442293842811277</v>
      </c>
      <c r="D3961">
        <v>0.8343900289966677</v>
      </c>
      <c r="E3961">
        <f>-LOG(GO_Biological_Process_2021_table[[#This Row],[Adjusted P-value]],10)</f>
        <v>7.8630894391688674E-2</v>
      </c>
      <c r="F3961">
        <v>0</v>
      </c>
      <c r="G3961">
        <v>0</v>
      </c>
      <c r="H3961">
        <v>0.82160679764420264</v>
      </c>
      <c r="I3961">
        <v>0.27629004998293538</v>
      </c>
      <c r="J3961" s="1" t="s">
        <v>1865</v>
      </c>
    </row>
    <row r="3962" spans="1:10" x14ac:dyDescent="0.25">
      <c r="A3962" s="1" t="s">
        <v>10250</v>
      </c>
      <c r="B3962" s="1" t="s">
        <v>2266</v>
      </c>
      <c r="C3962">
        <v>0.71442293842811277</v>
      </c>
      <c r="D3962">
        <v>0.8343900289966677</v>
      </c>
      <c r="E3962">
        <f>-LOG(GO_Biological_Process_2021_table[[#This Row],[Adjusted P-value]],10)</f>
        <v>7.8630894391688674E-2</v>
      </c>
      <c r="F3962">
        <v>0</v>
      </c>
      <c r="G3962">
        <v>0</v>
      </c>
      <c r="H3962">
        <v>0.82160679764420264</v>
      </c>
      <c r="I3962">
        <v>0.27629004998293538</v>
      </c>
      <c r="J3962" s="1" t="s">
        <v>8546</v>
      </c>
    </row>
    <row r="3963" spans="1:10" x14ac:dyDescent="0.25">
      <c r="A3963" s="1" t="s">
        <v>10251</v>
      </c>
      <c r="B3963" s="1" t="s">
        <v>2266</v>
      </c>
      <c r="C3963">
        <v>0.71442293842811277</v>
      </c>
      <c r="D3963">
        <v>0.8343900289966677</v>
      </c>
      <c r="E3963">
        <f>-LOG(GO_Biological_Process_2021_table[[#This Row],[Adjusted P-value]],10)</f>
        <v>7.8630894391688674E-2</v>
      </c>
      <c r="F3963">
        <v>0</v>
      </c>
      <c r="G3963">
        <v>0</v>
      </c>
      <c r="H3963">
        <v>0.82160679764420264</v>
      </c>
      <c r="I3963">
        <v>0.27629004998293538</v>
      </c>
      <c r="J3963" s="1" t="s">
        <v>1468</v>
      </c>
    </row>
    <row r="3964" spans="1:10" x14ac:dyDescent="0.25">
      <c r="A3964" s="1" t="s">
        <v>10252</v>
      </c>
      <c r="B3964" s="1" t="s">
        <v>2266</v>
      </c>
      <c r="C3964">
        <v>0.71442293842811277</v>
      </c>
      <c r="D3964">
        <v>0.8343900289966677</v>
      </c>
      <c r="E3964">
        <f>-LOG(GO_Biological_Process_2021_table[[#This Row],[Adjusted P-value]],10)</f>
        <v>7.8630894391688674E-2</v>
      </c>
      <c r="F3964">
        <v>0</v>
      </c>
      <c r="G3964">
        <v>0</v>
      </c>
      <c r="H3964">
        <v>0.82160679764420264</v>
      </c>
      <c r="I3964">
        <v>0.27629004998293538</v>
      </c>
      <c r="J3964" s="1" t="s">
        <v>10253</v>
      </c>
    </row>
    <row r="3965" spans="1:10" x14ac:dyDescent="0.25">
      <c r="A3965" s="1" t="s">
        <v>10254</v>
      </c>
      <c r="B3965" s="1" t="s">
        <v>2266</v>
      </c>
      <c r="C3965">
        <v>0.71442293842811277</v>
      </c>
      <c r="D3965">
        <v>0.8343900289966677</v>
      </c>
      <c r="E3965">
        <f>-LOG(GO_Biological_Process_2021_table[[#This Row],[Adjusted P-value]],10)</f>
        <v>7.8630894391688674E-2</v>
      </c>
      <c r="F3965">
        <v>0</v>
      </c>
      <c r="G3965">
        <v>0</v>
      </c>
      <c r="H3965">
        <v>0.82160679764420264</v>
      </c>
      <c r="I3965">
        <v>0.27629004998293538</v>
      </c>
      <c r="J3965" s="1" t="s">
        <v>1496</v>
      </c>
    </row>
    <row r="3966" spans="1:10" x14ac:dyDescent="0.25">
      <c r="A3966" s="1" t="s">
        <v>10255</v>
      </c>
      <c r="B3966" s="1" t="s">
        <v>2266</v>
      </c>
      <c r="C3966">
        <v>0.71442293842811277</v>
      </c>
      <c r="D3966">
        <v>0.8343900289966677</v>
      </c>
      <c r="E3966">
        <f>-LOG(GO_Biological_Process_2021_table[[#This Row],[Adjusted P-value]],10)</f>
        <v>7.8630894391688674E-2</v>
      </c>
      <c r="F3966">
        <v>0</v>
      </c>
      <c r="G3966">
        <v>0</v>
      </c>
      <c r="H3966">
        <v>0.82160679764420264</v>
      </c>
      <c r="I3966">
        <v>0.27629004998293538</v>
      </c>
      <c r="J3966" s="1" t="s">
        <v>8497</v>
      </c>
    </row>
    <row r="3967" spans="1:10" x14ac:dyDescent="0.25">
      <c r="A3967" s="1" t="s">
        <v>10256</v>
      </c>
      <c r="B3967" s="1" t="s">
        <v>2266</v>
      </c>
      <c r="C3967">
        <v>0.71442293842811277</v>
      </c>
      <c r="D3967">
        <v>0.8343900289966677</v>
      </c>
      <c r="E3967">
        <f>-LOG(GO_Biological_Process_2021_table[[#This Row],[Adjusted P-value]],10)</f>
        <v>7.8630894391688674E-2</v>
      </c>
      <c r="F3967">
        <v>0</v>
      </c>
      <c r="G3967">
        <v>0</v>
      </c>
      <c r="H3967">
        <v>0.82160679764420264</v>
      </c>
      <c r="I3967">
        <v>0.27629004998293538</v>
      </c>
      <c r="J3967" s="1" t="s">
        <v>7461</v>
      </c>
    </row>
    <row r="3968" spans="1:10" x14ac:dyDescent="0.25">
      <c r="A3968" s="1" t="s">
        <v>10257</v>
      </c>
      <c r="B3968" s="1" t="s">
        <v>2266</v>
      </c>
      <c r="C3968">
        <v>0.71442293842811277</v>
      </c>
      <c r="D3968">
        <v>0.8343900289966677</v>
      </c>
      <c r="E3968">
        <f>-LOG(GO_Biological_Process_2021_table[[#This Row],[Adjusted P-value]],10)</f>
        <v>7.8630894391688674E-2</v>
      </c>
      <c r="F3968">
        <v>0</v>
      </c>
      <c r="G3968">
        <v>0</v>
      </c>
      <c r="H3968">
        <v>0.82160679764420264</v>
      </c>
      <c r="I3968">
        <v>0.27629004998293538</v>
      </c>
      <c r="J3968" s="1" t="s">
        <v>7615</v>
      </c>
    </row>
    <row r="3969" spans="1:10" x14ac:dyDescent="0.25">
      <c r="A3969" s="1" t="s">
        <v>10258</v>
      </c>
      <c r="B3969" s="1" t="s">
        <v>2266</v>
      </c>
      <c r="C3969">
        <v>0.71442293842811277</v>
      </c>
      <c r="D3969">
        <v>0.8343900289966677</v>
      </c>
      <c r="E3969">
        <f>-LOG(GO_Biological_Process_2021_table[[#This Row],[Adjusted P-value]],10)</f>
        <v>7.8630894391688674E-2</v>
      </c>
      <c r="F3969">
        <v>0</v>
      </c>
      <c r="G3969">
        <v>0</v>
      </c>
      <c r="H3969">
        <v>0.82160679764420264</v>
      </c>
      <c r="I3969">
        <v>0.27629004998293538</v>
      </c>
      <c r="J3969" s="1" t="s">
        <v>1965</v>
      </c>
    </row>
    <row r="3970" spans="1:10" x14ac:dyDescent="0.25">
      <c r="A3970" s="1" t="s">
        <v>10259</v>
      </c>
      <c r="B3970" s="1" t="s">
        <v>2266</v>
      </c>
      <c r="C3970">
        <v>0.71442293842811277</v>
      </c>
      <c r="D3970">
        <v>0.8343900289966677</v>
      </c>
      <c r="E3970">
        <f>-LOG(GO_Biological_Process_2021_table[[#This Row],[Adjusted P-value]],10)</f>
        <v>7.8630894391688674E-2</v>
      </c>
      <c r="F3970">
        <v>0</v>
      </c>
      <c r="G3970">
        <v>0</v>
      </c>
      <c r="H3970">
        <v>0.82160679764420264</v>
      </c>
      <c r="I3970">
        <v>0.27629004998293538</v>
      </c>
      <c r="J3970" s="1" t="s">
        <v>2048</v>
      </c>
    </row>
    <row r="3971" spans="1:10" x14ac:dyDescent="0.25">
      <c r="A3971" s="1" t="s">
        <v>10260</v>
      </c>
      <c r="B3971" s="1" t="s">
        <v>2266</v>
      </c>
      <c r="C3971">
        <v>0.71442293842811277</v>
      </c>
      <c r="D3971">
        <v>0.8343900289966677</v>
      </c>
      <c r="E3971">
        <f>-LOG(GO_Biological_Process_2021_table[[#This Row],[Adjusted P-value]],10)</f>
        <v>7.8630894391688674E-2</v>
      </c>
      <c r="F3971">
        <v>0</v>
      </c>
      <c r="G3971">
        <v>0</v>
      </c>
      <c r="H3971">
        <v>0.82160679764420264</v>
      </c>
      <c r="I3971">
        <v>0.27629004998293538</v>
      </c>
      <c r="J3971" s="1" t="s">
        <v>2037</v>
      </c>
    </row>
    <row r="3972" spans="1:10" x14ac:dyDescent="0.25">
      <c r="A3972" s="1" t="s">
        <v>10261</v>
      </c>
      <c r="B3972" s="1" t="s">
        <v>2266</v>
      </c>
      <c r="C3972">
        <v>0.71442293842811277</v>
      </c>
      <c r="D3972">
        <v>0.8343900289966677</v>
      </c>
      <c r="E3972">
        <f>-LOG(GO_Biological_Process_2021_table[[#This Row],[Adjusted P-value]],10)</f>
        <v>7.8630894391688674E-2</v>
      </c>
      <c r="F3972">
        <v>0</v>
      </c>
      <c r="G3972">
        <v>0</v>
      </c>
      <c r="H3972">
        <v>0.82160679764420264</v>
      </c>
      <c r="I3972">
        <v>0.27629004998293538</v>
      </c>
      <c r="J3972" s="1" t="s">
        <v>10262</v>
      </c>
    </row>
    <row r="3973" spans="1:10" x14ac:dyDescent="0.25">
      <c r="A3973" s="1" t="s">
        <v>10263</v>
      </c>
      <c r="B3973" s="1" t="s">
        <v>2266</v>
      </c>
      <c r="C3973">
        <v>0.71442293842811277</v>
      </c>
      <c r="D3973">
        <v>0.8343900289966677</v>
      </c>
      <c r="E3973">
        <f>-LOG(GO_Biological_Process_2021_table[[#This Row],[Adjusted P-value]],10)</f>
        <v>7.8630894391688674E-2</v>
      </c>
      <c r="F3973">
        <v>0</v>
      </c>
      <c r="G3973">
        <v>0</v>
      </c>
      <c r="H3973">
        <v>0.82160679764420264</v>
      </c>
      <c r="I3973">
        <v>0.27629004998293538</v>
      </c>
      <c r="J3973" s="1" t="s">
        <v>1312</v>
      </c>
    </row>
    <row r="3974" spans="1:10" x14ac:dyDescent="0.25">
      <c r="A3974" s="1" t="s">
        <v>10264</v>
      </c>
      <c r="B3974" s="1" t="s">
        <v>2266</v>
      </c>
      <c r="C3974">
        <v>0.71442293842811277</v>
      </c>
      <c r="D3974">
        <v>0.8343900289966677</v>
      </c>
      <c r="E3974">
        <f>-LOG(GO_Biological_Process_2021_table[[#This Row],[Adjusted P-value]],10)</f>
        <v>7.8630894391688674E-2</v>
      </c>
      <c r="F3974">
        <v>0</v>
      </c>
      <c r="G3974">
        <v>0</v>
      </c>
      <c r="H3974">
        <v>0.82160679764420264</v>
      </c>
      <c r="I3974">
        <v>0.27629004998293538</v>
      </c>
      <c r="J3974" s="1" t="s">
        <v>10265</v>
      </c>
    </row>
    <row r="3975" spans="1:10" x14ac:dyDescent="0.25">
      <c r="A3975" s="1" t="s">
        <v>10266</v>
      </c>
      <c r="B3975" s="1" t="s">
        <v>2266</v>
      </c>
      <c r="C3975">
        <v>0.71442293842811277</v>
      </c>
      <c r="D3975">
        <v>0.8343900289966677</v>
      </c>
      <c r="E3975">
        <f>-LOG(GO_Biological_Process_2021_table[[#This Row],[Adjusted P-value]],10)</f>
        <v>7.8630894391688674E-2</v>
      </c>
      <c r="F3975">
        <v>0</v>
      </c>
      <c r="G3975">
        <v>0</v>
      </c>
      <c r="H3975">
        <v>0.82160679764420264</v>
      </c>
      <c r="I3975">
        <v>0.27629004998293538</v>
      </c>
      <c r="J3975" s="1" t="s">
        <v>7572</v>
      </c>
    </row>
    <row r="3976" spans="1:10" x14ac:dyDescent="0.25">
      <c r="A3976" s="1" t="s">
        <v>10267</v>
      </c>
      <c r="B3976" s="1" t="s">
        <v>2266</v>
      </c>
      <c r="C3976">
        <v>0.71442293842811277</v>
      </c>
      <c r="D3976">
        <v>0.8343900289966677</v>
      </c>
      <c r="E3976">
        <f>-LOG(GO_Biological_Process_2021_table[[#This Row],[Adjusted P-value]],10)</f>
        <v>7.8630894391688674E-2</v>
      </c>
      <c r="F3976">
        <v>0</v>
      </c>
      <c r="G3976">
        <v>0</v>
      </c>
      <c r="H3976">
        <v>0.82160679764420264</v>
      </c>
      <c r="I3976">
        <v>0.27629004998293538</v>
      </c>
      <c r="J3976" s="1" t="s">
        <v>10268</v>
      </c>
    </row>
    <row r="3977" spans="1:10" x14ac:dyDescent="0.25">
      <c r="A3977" s="1" t="s">
        <v>10269</v>
      </c>
      <c r="B3977" s="1" t="s">
        <v>2266</v>
      </c>
      <c r="C3977">
        <v>0.71442293842811277</v>
      </c>
      <c r="D3977">
        <v>0.8343900289966677</v>
      </c>
      <c r="E3977">
        <f>-LOG(GO_Biological_Process_2021_table[[#This Row],[Adjusted P-value]],10)</f>
        <v>7.8630894391688674E-2</v>
      </c>
      <c r="F3977">
        <v>0</v>
      </c>
      <c r="G3977">
        <v>0</v>
      </c>
      <c r="H3977">
        <v>0.82160679764420264</v>
      </c>
      <c r="I3977">
        <v>0.27629004998293538</v>
      </c>
      <c r="J3977" s="1" t="s">
        <v>10268</v>
      </c>
    </row>
    <row r="3978" spans="1:10" x14ac:dyDescent="0.25">
      <c r="A3978" s="1" t="s">
        <v>10270</v>
      </c>
      <c r="B3978" s="1" t="s">
        <v>2266</v>
      </c>
      <c r="C3978">
        <v>0.71442293842811277</v>
      </c>
      <c r="D3978">
        <v>0.8343900289966677</v>
      </c>
      <c r="E3978">
        <f>-LOG(GO_Biological_Process_2021_table[[#This Row],[Adjusted P-value]],10)</f>
        <v>7.8630894391688674E-2</v>
      </c>
      <c r="F3978">
        <v>0</v>
      </c>
      <c r="G3978">
        <v>0</v>
      </c>
      <c r="H3978">
        <v>0.82160679764420264</v>
      </c>
      <c r="I3978">
        <v>0.27629004998293538</v>
      </c>
      <c r="J3978" s="1" t="s">
        <v>1308</v>
      </c>
    </row>
    <row r="3979" spans="1:10" x14ac:dyDescent="0.25">
      <c r="A3979" s="1" t="s">
        <v>10271</v>
      </c>
      <c r="B3979" s="1" t="s">
        <v>2266</v>
      </c>
      <c r="C3979">
        <v>0.71442293842811277</v>
      </c>
      <c r="D3979">
        <v>0.8343900289966677</v>
      </c>
      <c r="E3979">
        <f>-LOG(GO_Biological_Process_2021_table[[#This Row],[Adjusted P-value]],10)</f>
        <v>7.8630894391688674E-2</v>
      </c>
      <c r="F3979">
        <v>0</v>
      </c>
      <c r="G3979">
        <v>0</v>
      </c>
      <c r="H3979">
        <v>0.82160679764420264</v>
      </c>
      <c r="I3979">
        <v>0.27629004998293538</v>
      </c>
      <c r="J3979" s="1" t="s">
        <v>7343</v>
      </c>
    </row>
    <row r="3980" spans="1:10" x14ac:dyDescent="0.25">
      <c r="A3980" s="1" t="s">
        <v>10272</v>
      </c>
      <c r="B3980" s="1" t="s">
        <v>10273</v>
      </c>
      <c r="C3980">
        <v>0.71444758454438151</v>
      </c>
      <c r="D3980">
        <v>0.8343900289966677</v>
      </c>
      <c r="E3980">
        <f>-LOG(GO_Biological_Process_2021_table[[#This Row],[Adjusted P-value]],10)</f>
        <v>7.8630894391688674E-2</v>
      </c>
      <c r="F3980">
        <v>0</v>
      </c>
      <c r="G3980">
        <v>0</v>
      </c>
      <c r="H3980">
        <v>0.8340656121851201</v>
      </c>
      <c r="I3980">
        <v>0.28045092885167527</v>
      </c>
      <c r="J3980" s="1" t="s">
        <v>10274</v>
      </c>
    </row>
    <row r="3981" spans="1:10" x14ac:dyDescent="0.25">
      <c r="A3981" s="1" t="s">
        <v>10275</v>
      </c>
      <c r="B3981" s="1" t="s">
        <v>2287</v>
      </c>
      <c r="C3981">
        <v>0.72295756961841262</v>
      </c>
      <c r="D3981">
        <v>0.84242322618273913</v>
      </c>
      <c r="E3981">
        <f>-LOG(GO_Biological_Process_2021_table[[#This Row],[Adjusted P-value]],10)</f>
        <v>7.4469667862520947E-2</v>
      </c>
      <c r="F3981">
        <v>0</v>
      </c>
      <c r="G3981">
        <v>0</v>
      </c>
      <c r="H3981">
        <v>0.79103313840155942</v>
      </c>
      <c r="I3981">
        <v>0.256614903631744</v>
      </c>
      <c r="J3981" s="1" t="s">
        <v>10276</v>
      </c>
    </row>
    <row r="3982" spans="1:10" x14ac:dyDescent="0.25">
      <c r="A3982" s="1" t="s">
        <v>10277</v>
      </c>
      <c r="B3982" s="1" t="s">
        <v>2287</v>
      </c>
      <c r="C3982">
        <v>0.72295756961841262</v>
      </c>
      <c r="D3982">
        <v>0.84242322618273913</v>
      </c>
      <c r="E3982">
        <f>-LOG(GO_Biological_Process_2021_table[[#This Row],[Adjusted P-value]],10)</f>
        <v>7.4469667862520947E-2</v>
      </c>
      <c r="F3982">
        <v>0</v>
      </c>
      <c r="G3982">
        <v>0</v>
      </c>
      <c r="H3982">
        <v>0.79103313840155942</v>
      </c>
      <c r="I3982">
        <v>0.256614903631744</v>
      </c>
      <c r="J3982" s="1" t="s">
        <v>9627</v>
      </c>
    </row>
    <row r="3983" spans="1:10" x14ac:dyDescent="0.25">
      <c r="A3983" s="1" t="s">
        <v>10278</v>
      </c>
      <c r="B3983" s="1" t="s">
        <v>2287</v>
      </c>
      <c r="C3983">
        <v>0.72295756961841262</v>
      </c>
      <c r="D3983">
        <v>0.84242322618273913</v>
      </c>
      <c r="E3983">
        <f>-LOG(GO_Biological_Process_2021_table[[#This Row],[Adjusted P-value]],10)</f>
        <v>7.4469667862520947E-2</v>
      </c>
      <c r="F3983">
        <v>0</v>
      </c>
      <c r="G3983">
        <v>0</v>
      </c>
      <c r="H3983">
        <v>0.79103313840155942</v>
      </c>
      <c r="I3983">
        <v>0.256614903631744</v>
      </c>
      <c r="J3983" s="1" t="s">
        <v>1983</v>
      </c>
    </row>
    <row r="3984" spans="1:10" x14ac:dyDescent="0.25">
      <c r="A3984" s="1" t="s">
        <v>10279</v>
      </c>
      <c r="B3984" s="1" t="s">
        <v>2287</v>
      </c>
      <c r="C3984">
        <v>0.72295756961841262</v>
      </c>
      <c r="D3984">
        <v>0.84242322618273913</v>
      </c>
      <c r="E3984">
        <f>-LOG(GO_Biological_Process_2021_table[[#This Row],[Adjusted P-value]],10)</f>
        <v>7.4469667862520947E-2</v>
      </c>
      <c r="F3984">
        <v>0</v>
      </c>
      <c r="G3984">
        <v>0</v>
      </c>
      <c r="H3984">
        <v>0.79103313840155942</v>
      </c>
      <c r="I3984">
        <v>0.256614903631744</v>
      </c>
      <c r="J3984" s="1" t="s">
        <v>10280</v>
      </c>
    </row>
    <row r="3985" spans="1:10" x14ac:dyDescent="0.25">
      <c r="A3985" s="1" t="s">
        <v>10281</v>
      </c>
      <c r="B3985" s="1" t="s">
        <v>2287</v>
      </c>
      <c r="C3985">
        <v>0.72295756961841262</v>
      </c>
      <c r="D3985">
        <v>0.84242322618273913</v>
      </c>
      <c r="E3985">
        <f>-LOG(GO_Biological_Process_2021_table[[#This Row],[Adjusted P-value]],10)</f>
        <v>7.4469667862520947E-2</v>
      </c>
      <c r="F3985">
        <v>0</v>
      </c>
      <c r="G3985">
        <v>0</v>
      </c>
      <c r="H3985">
        <v>0.79103313840155942</v>
      </c>
      <c r="I3985">
        <v>0.256614903631744</v>
      </c>
      <c r="J3985" s="1" t="s">
        <v>10282</v>
      </c>
    </row>
    <row r="3986" spans="1:10" x14ac:dyDescent="0.25">
      <c r="A3986" s="1" t="s">
        <v>10283</v>
      </c>
      <c r="B3986" s="1" t="s">
        <v>2287</v>
      </c>
      <c r="C3986">
        <v>0.72295756961841262</v>
      </c>
      <c r="D3986">
        <v>0.84242322618273913</v>
      </c>
      <c r="E3986">
        <f>-LOG(GO_Biological_Process_2021_table[[#This Row],[Adjusted P-value]],10)</f>
        <v>7.4469667862520947E-2</v>
      </c>
      <c r="F3986">
        <v>0</v>
      </c>
      <c r="G3986">
        <v>0</v>
      </c>
      <c r="H3986">
        <v>0.79103313840155942</v>
      </c>
      <c r="I3986">
        <v>0.256614903631744</v>
      </c>
      <c r="J3986" s="1" t="s">
        <v>10284</v>
      </c>
    </row>
    <row r="3987" spans="1:10" x14ac:dyDescent="0.25">
      <c r="A3987" s="1" t="s">
        <v>10285</v>
      </c>
      <c r="B3987" s="1" t="s">
        <v>2287</v>
      </c>
      <c r="C3987">
        <v>0.72295756961841262</v>
      </c>
      <c r="D3987">
        <v>0.84242322618273913</v>
      </c>
      <c r="E3987">
        <f>-LOG(GO_Biological_Process_2021_table[[#This Row],[Adjusted P-value]],10)</f>
        <v>7.4469667862520947E-2</v>
      </c>
      <c r="F3987">
        <v>0</v>
      </c>
      <c r="G3987">
        <v>0</v>
      </c>
      <c r="H3987">
        <v>0.79103313840155942</v>
      </c>
      <c r="I3987">
        <v>0.256614903631744</v>
      </c>
      <c r="J3987" s="1" t="s">
        <v>10286</v>
      </c>
    </row>
    <row r="3988" spans="1:10" x14ac:dyDescent="0.25">
      <c r="A3988" s="1" t="s">
        <v>10287</v>
      </c>
      <c r="B3988" s="1" t="s">
        <v>2287</v>
      </c>
      <c r="C3988">
        <v>0.72295756961841262</v>
      </c>
      <c r="D3988">
        <v>0.84242322618273913</v>
      </c>
      <c r="E3988">
        <f>-LOG(GO_Biological_Process_2021_table[[#This Row],[Adjusted P-value]],10)</f>
        <v>7.4469667862520947E-2</v>
      </c>
      <c r="F3988">
        <v>0</v>
      </c>
      <c r="G3988">
        <v>0</v>
      </c>
      <c r="H3988">
        <v>0.79103313840155942</v>
      </c>
      <c r="I3988">
        <v>0.256614903631744</v>
      </c>
      <c r="J3988" s="1" t="s">
        <v>10288</v>
      </c>
    </row>
    <row r="3989" spans="1:10" x14ac:dyDescent="0.25">
      <c r="A3989" s="1" t="s">
        <v>10289</v>
      </c>
      <c r="B3989" s="1" t="s">
        <v>2287</v>
      </c>
      <c r="C3989">
        <v>0.72295756961841262</v>
      </c>
      <c r="D3989">
        <v>0.84242322618273913</v>
      </c>
      <c r="E3989">
        <f>-LOG(GO_Biological_Process_2021_table[[#This Row],[Adjusted P-value]],10)</f>
        <v>7.4469667862520947E-2</v>
      </c>
      <c r="F3989">
        <v>0</v>
      </c>
      <c r="G3989">
        <v>0</v>
      </c>
      <c r="H3989">
        <v>0.79103313840155942</v>
      </c>
      <c r="I3989">
        <v>0.256614903631744</v>
      </c>
      <c r="J3989" s="1" t="s">
        <v>8396</v>
      </c>
    </row>
    <row r="3990" spans="1:10" x14ac:dyDescent="0.25">
      <c r="A3990" s="1" t="s">
        <v>10290</v>
      </c>
      <c r="B3990" s="1" t="s">
        <v>2302</v>
      </c>
      <c r="C3990">
        <v>0.72440149454321079</v>
      </c>
      <c r="D3990">
        <v>0.84322811981211099</v>
      </c>
      <c r="E3990">
        <f>-LOG(GO_Biological_Process_2021_table[[#This Row],[Adjusted P-value]],10)</f>
        <v>7.4054919119665094E-2</v>
      </c>
      <c r="F3990">
        <v>0</v>
      </c>
      <c r="G3990">
        <v>0</v>
      </c>
      <c r="H3990">
        <v>0.80081919251023992</v>
      </c>
      <c r="I3990">
        <v>0.25819170730222923</v>
      </c>
      <c r="J3990" s="1" t="s">
        <v>4535</v>
      </c>
    </row>
    <row r="3991" spans="1:10" x14ac:dyDescent="0.25">
      <c r="A3991" s="1" t="s">
        <v>10291</v>
      </c>
      <c r="B3991" s="1" t="s">
        <v>2302</v>
      </c>
      <c r="C3991">
        <v>0.72440149454321079</v>
      </c>
      <c r="D3991">
        <v>0.84322811981211099</v>
      </c>
      <c r="E3991">
        <f>-LOG(GO_Biological_Process_2021_table[[#This Row],[Adjusted P-value]],10)</f>
        <v>7.4054919119665094E-2</v>
      </c>
      <c r="F3991">
        <v>0</v>
      </c>
      <c r="G3991">
        <v>0</v>
      </c>
      <c r="H3991">
        <v>0.80081919251023992</v>
      </c>
      <c r="I3991">
        <v>0.25819170730222923</v>
      </c>
      <c r="J3991" s="1" t="s">
        <v>10292</v>
      </c>
    </row>
    <row r="3992" spans="1:10" x14ac:dyDescent="0.25">
      <c r="A3992" s="1" t="s">
        <v>10293</v>
      </c>
      <c r="B3992" s="1" t="s">
        <v>2302</v>
      </c>
      <c r="C3992">
        <v>0.72440149454321079</v>
      </c>
      <c r="D3992">
        <v>0.84322811981211099</v>
      </c>
      <c r="E3992">
        <f>-LOG(GO_Biological_Process_2021_table[[#This Row],[Adjusted P-value]],10)</f>
        <v>7.4054919119665094E-2</v>
      </c>
      <c r="F3992">
        <v>0</v>
      </c>
      <c r="G3992">
        <v>0</v>
      </c>
      <c r="H3992">
        <v>0.80081919251023992</v>
      </c>
      <c r="I3992">
        <v>0.25819170730222923</v>
      </c>
      <c r="J3992" s="1" t="s">
        <v>10294</v>
      </c>
    </row>
    <row r="3993" spans="1:10" x14ac:dyDescent="0.25">
      <c r="A3993" s="1" t="s">
        <v>10295</v>
      </c>
      <c r="B3993" s="1" t="s">
        <v>2302</v>
      </c>
      <c r="C3993">
        <v>0.72440149454321079</v>
      </c>
      <c r="D3993">
        <v>0.84322811981211099</v>
      </c>
      <c r="E3993">
        <f>-LOG(GO_Biological_Process_2021_table[[#This Row],[Adjusted P-value]],10)</f>
        <v>7.4054919119665094E-2</v>
      </c>
      <c r="F3993">
        <v>0</v>
      </c>
      <c r="G3993">
        <v>0</v>
      </c>
      <c r="H3993">
        <v>0.80081919251023992</v>
      </c>
      <c r="I3993">
        <v>0.25819170730222923</v>
      </c>
      <c r="J3993" s="1" t="s">
        <v>1443</v>
      </c>
    </row>
    <row r="3994" spans="1:10" x14ac:dyDescent="0.25">
      <c r="A3994" s="1" t="s">
        <v>10296</v>
      </c>
      <c r="B3994" s="1" t="s">
        <v>10297</v>
      </c>
      <c r="C3994">
        <v>0.72455560198187197</v>
      </c>
      <c r="D3994">
        <v>0.84322811981211099</v>
      </c>
      <c r="E3994">
        <f>-LOG(GO_Biological_Process_2021_table[[#This Row],[Adjusted P-value]],10)</f>
        <v>7.4054919119665094E-2</v>
      </c>
      <c r="F3994">
        <v>0</v>
      </c>
      <c r="G3994">
        <v>0</v>
      </c>
      <c r="H3994">
        <v>0.8395202477841115</v>
      </c>
      <c r="I3994">
        <v>0.27049071625695903</v>
      </c>
      <c r="J3994" s="1" t="s">
        <v>10298</v>
      </c>
    </row>
    <row r="3995" spans="1:10" x14ac:dyDescent="0.25">
      <c r="A3995" s="1" t="s">
        <v>10299</v>
      </c>
      <c r="B3995" s="1" t="s">
        <v>2311</v>
      </c>
      <c r="C3995">
        <v>0.72629155429944958</v>
      </c>
      <c r="D3995">
        <v>0.84440251509370579</v>
      </c>
      <c r="E3995">
        <f>-LOG(GO_Biological_Process_2021_table[[#This Row],[Adjusted P-value]],10)</f>
        <v>7.3450481795348577E-2</v>
      </c>
      <c r="F3995">
        <v>0</v>
      </c>
      <c r="G3995">
        <v>0</v>
      </c>
      <c r="H3995">
        <v>0.82118877022216219</v>
      </c>
      <c r="I3995">
        <v>0.26261925214033721</v>
      </c>
      <c r="J3995" s="1" t="s">
        <v>10300</v>
      </c>
    </row>
    <row r="3996" spans="1:10" x14ac:dyDescent="0.25">
      <c r="A3996" s="1" t="s">
        <v>10301</v>
      </c>
      <c r="B3996" s="1" t="s">
        <v>2311</v>
      </c>
      <c r="C3996">
        <v>0.72629155429944958</v>
      </c>
      <c r="D3996">
        <v>0.84440251509370579</v>
      </c>
      <c r="E3996">
        <f>-LOG(GO_Biological_Process_2021_table[[#This Row],[Adjusted P-value]],10)</f>
        <v>7.3450481795348577E-2</v>
      </c>
      <c r="F3996">
        <v>0</v>
      </c>
      <c r="G3996">
        <v>0</v>
      </c>
      <c r="H3996">
        <v>0.82118877022216219</v>
      </c>
      <c r="I3996">
        <v>0.26261925214033721</v>
      </c>
      <c r="J3996" s="1" t="s">
        <v>10302</v>
      </c>
    </row>
    <row r="3997" spans="1:10" x14ac:dyDescent="0.25">
      <c r="A3997" s="1" t="s">
        <v>10303</v>
      </c>
      <c r="B3997" s="1" t="s">
        <v>2311</v>
      </c>
      <c r="C3997">
        <v>0.72629155429944958</v>
      </c>
      <c r="D3997">
        <v>0.84440251509370579</v>
      </c>
      <c r="E3997">
        <f>-LOG(GO_Biological_Process_2021_table[[#This Row],[Adjusted P-value]],10)</f>
        <v>7.3450481795348577E-2</v>
      </c>
      <c r="F3997">
        <v>0</v>
      </c>
      <c r="G3997">
        <v>0</v>
      </c>
      <c r="H3997">
        <v>0.82118877022216219</v>
      </c>
      <c r="I3997">
        <v>0.26261925214033721</v>
      </c>
      <c r="J3997" s="1" t="s">
        <v>10304</v>
      </c>
    </row>
    <row r="3998" spans="1:10" x14ac:dyDescent="0.25">
      <c r="A3998" s="1" t="s">
        <v>10305</v>
      </c>
      <c r="B3998" s="1" t="s">
        <v>2311</v>
      </c>
      <c r="C3998">
        <v>0.72629155429944958</v>
      </c>
      <c r="D3998">
        <v>0.84440251509370579</v>
      </c>
      <c r="E3998">
        <f>-LOG(GO_Biological_Process_2021_table[[#This Row],[Adjusted P-value]],10)</f>
        <v>7.3450481795348577E-2</v>
      </c>
      <c r="F3998">
        <v>0</v>
      </c>
      <c r="G3998">
        <v>0</v>
      </c>
      <c r="H3998">
        <v>0.82118877022216219</v>
      </c>
      <c r="I3998">
        <v>0.26261925214033721</v>
      </c>
      <c r="J3998" s="1" t="s">
        <v>10306</v>
      </c>
    </row>
    <row r="3999" spans="1:10" x14ac:dyDescent="0.25">
      <c r="A3999" s="1" t="s">
        <v>10307</v>
      </c>
      <c r="B3999" s="1" t="s">
        <v>10308</v>
      </c>
      <c r="C3999">
        <v>0.73034561210084903</v>
      </c>
      <c r="D3999">
        <v>0.84633970520517021</v>
      </c>
      <c r="E3999">
        <f>-LOG(GO_Biological_Process_2021_table[[#This Row],[Adjusted P-value]],10)</f>
        <v>7.2455284143268558E-2</v>
      </c>
      <c r="F3999">
        <v>0</v>
      </c>
      <c r="G3999">
        <v>0</v>
      </c>
      <c r="H3999">
        <v>0.80575317042994121</v>
      </c>
      <c r="I3999">
        <v>0.25319779392254244</v>
      </c>
      <c r="J3999" s="1" t="s">
        <v>10309</v>
      </c>
    </row>
    <row r="4000" spans="1:10" x14ac:dyDescent="0.25">
      <c r="A4000" s="1" t="s">
        <v>10310</v>
      </c>
      <c r="B4000" s="1" t="s">
        <v>10311</v>
      </c>
      <c r="C4000">
        <v>0.73532814984422668</v>
      </c>
      <c r="D4000">
        <v>0.84633970520517021</v>
      </c>
      <c r="E4000">
        <f>-LOG(GO_Biological_Process_2021_table[[#This Row],[Adjusted P-value]],10)</f>
        <v>7.2455284143268558E-2</v>
      </c>
      <c r="F4000">
        <v>0</v>
      </c>
      <c r="G4000">
        <v>0</v>
      </c>
      <c r="H4000">
        <v>0.82108395707457837</v>
      </c>
      <c r="I4000">
        <v>0.25243275201245435</v>
      </c>
      <c r="J4000" s="1" t="s">
        <v>10312</v>
      </c>
    </row>
    <row r="4001" spans="1:10" x14ac:dyDescent="0.25">
      <c r="A4001" s="1" t="s">
        <v>10313</v>
      </c>
      <c r="B4001" s="1" t="s">
        <v>10314</v>
      </c>
      <c r="C4001">
        <v>0.73777742543756486</v>
      </c>
      <c r="D4001">
        <v>0.84633970520517021</v>
      </c>
      <c r="E4001">
        <f>-LOG(GO_Biological_Process_2021_table[[#This Row],[Adjusted P-value]],10)</f>
        <v>7.2455284143268558E-2</v>
      </c>
      <c r="F4001">
        <v>0</v>
      </c>
      <c r="G4001">
        <v>0</v>
      </c>
      <c r="H4001">
        <v>0.80870213559141502</v>
      </c>
      <c r="I4001">
        <v>0.24593690649068531</v>
      </c>
      <c r="J4001" s="1" t="s">
        <v>10315</v>
      </c>
    </row>
    <row r="4002" spans="1:10" x14ac:dyDescent="0.25">
      <c r="A4002" s="1" t="s">
        <v>10316</v>
      </c>
      <c r="B4002" s="1" t="s">
        <v>2317</v>
      </c>
      <c r="C4002">
        <v>0.73885593453073595</v>
      </c>
      <c r="D4002">
        <v>0.84633970520517021</v>
      </c>
      <c r="E4002">
        <f>-LOG(GO_Biological_Process_2021_table[[#This Row],[Adjusted P-value]],10)</f>
        <v>7.2455284143268558E-2</v>
      </c>
      <c r="F4002">
        <v>0</v>
      </c>
      <c r="G4002">
        <v>0</v>
      </c>
      <c r="H4002">
        <v>0.78124420214360135</v>
      </c>
      <c r="I4002">
        <v>0.23644537303581709</v>
      </c>
      <c r="J4002" s="1" t="s">
        <v>10317</v>
      </c>
    </row>
    <row r="4003" spans="1:10" x14ac:dyDescent="0.25">
      <c r="A4003" s="1" t="s">
        <v>10318</v>
      </c>
      <c r="B4003" s="1" t="s">
        <v>2317</v>
      </c>
      <c r="C4003">
        <v>0.73885593453073595</v>
      </c>
      <c r="D4003">
        <v>0.84633970520517021</v>
      </c>
      <c r="E4003">
        <f>-LOG(GO_Biological_Process_2021_table[[#This Row],[Adjusted P-value]],10)</f>
        <v>7.2455284143268558E-2</v>
      </c>
      <c r="F4003">
        <v>0</v>
      </c>
      <c r="G4003">
        <v>0</v>
      </c>
      <c r="H4003">
        <v>0.78124420214360135</v>
      </c>
      <c r="I4003">
        <v>0.23644537303581709</v>
      </c>
      <c r="J4003" s="1" t="s">
        <v>9676</v>
      </c>
    </row>
    <row r="4004" spans="1:10" x14ac:dyDescent="0.25">
      <c r="A4004" s="1" t="s">
        <v>10319</v>
      </c>
      <c r="B4004" s="1" t="s">
        <v>2317</v>
      </c>
      <c r="C4004">
        <v>0.73885593453073595</v>
      </c>
      <c r="D4004">
        <v>0.84633970520517021</v>
      </c>
      <c r="E4004">
        <f>-LOG(GO_Biological_Process_2021_table[[#This Row],[Adjusted P-value]],10)</f>
        <v>7.2455284143268558E-2</v>
      </c>
      <c r="F4004">
        <v>0</v>
      </c>
      <c r="G4004">
        <v>0</v>
      </c>
      <c r="H4004">
        <v>0.78124420214360135</v>
      </c>
      <c r="I4004">
        <v>0.23644537303581709</v>
      </c>
      <c r="J4004" s="1" t="s">
        <v>10320</v>
      </c>
    </row>
    <row r="4005" spans="1:10" x14ac:dyDescent="0.25">
      <c r="A4005" s="1" t="s">
        <v>10321</v>
      </c>
      <c r="B4005" s="1" t="s">
        <v>2320</v>
      </c>
      <c r="C4005">
        <v>0.73888534194477629</v>
      </c>
      <c r="D4005">
        <v>0.84633970520517021</v>
      </c>
      <c r="E4005">
        <f>-LOG(GO_Biological_Process_2021_table[[#This Row],[Adjusted P-value]],10)</f>
        <v>7.2455284143268558E-2</v>
      </c>
      <c r="F4005">
        <v>0</v>
      </c>
      <c r="G4005">
        <v>0</v>
      </c>
      <c r="H4005">
        <v>0.76287885113133502</v>
      </c>
      <c r="I4005">
        <v>0.23085669392651098</v>
      </c>
      <c r="J4005" s="1" t="s">
        <v>1719</v>
      </c>
    </row>
    <row r="4006" spans="1:10" x14ac:dyDescent="0.25">
      <c r="A4006" s="1" t="s">
        <v>10322</v>
      </c>
      <c r="B4006" s="1" t="s">
        <v>2320</v>
      </c>
      <c r="C4006">
        <v>0.73888534194477629</v>
      </c>
      <c r="D4006">
        <v>0.84633970520517021</v>
      </c>
      <c r="E4006">
        <f>-LOG(GO_Biological_Process_2021_table[[#This Row],[Adjusted P-value]],10)</f>
        <v>7.2455284143268558E-2</v>
      </c>
      <c r="F4006">
        <v>0</v>
      </c>
      <c r="G4006">
        <v>0</v>
      </c>
      <c r="H4006">
        <v>0.76287885113133502</v>
      </c>
      <c r="I4006">
        <v>0.23085669392651098</v>
      </c>
      <c r="J4006" s="1" t="s">
        <v>10323</v>
      </c>
    </row>
    <row r="4007" spans="1:10" x14ac:dyDescent="0.25">
      <c r="A4007" s="1" t="s">
        <v>10324</v>
      </c>
      <c r="B4007" s="1" t="s">
        <v>2320</v>
      </c>
      <c r="C4007">
        <v>0.73888534194477629</v>
      </c>
      <c r="D4007">
        <v>0.84633970520517021</v>
      </c>
      <c r="E4007">
        <f>-LOG(GO_Biological_Process_2021_table[[#This Row],[Adjusted P-value]],10)</f>
        <v>7.2455284143268558E-2</v>
      </c>
      <c r="F4007">
        <v>0</v>
      </c>
      <c r="G4007">
        <v>0</v>
      </c>
      <c r="H4007">
        <v>0.76287885113133502</v>
      </c>
      <c r="I4007">
        <v>0.23085669392651098</v>
      </c>
      <c r="J4007" s="1" t="s">
        <v>10325</v>
      </c>
    </row>
    <row r="4008" spans="1:10" x14ac:dyDescent="0.25">
      <c r="A4008" s="1" t="s">
        <v>10326</v>
      </c>
      <c r="B4008" s="1" t="s">
        <v>2320</v>
      </c>
      <c r="C4008">
        <v>0.73888534194477629</v>
      </c>
      <c r="D4008">
        <v>0.84633970520517021</v>
      </c>
      <c r="E4008">
        <f>-LOG(GO_Biological_Process_2021_table[[#This Row],[Adjusted P-value]],10)</f>
        <v>7.2455284143268558E-2</v>
      </c>
      <c r="F4008">
        <v>0</v>
      </c>
      <c r="G4008">
        <v>0</v>
      </c>
      <c r="H4008">
        <v>0.76287885113133502</v>
      </c>
      <c r="I4008">
        <v>0.23085669392651098</v>
      </c>
      <c r="J4008" s="1" t="s">
        <v>2456</v>
      </c>
    </row>
    <row r="4009" spans="1:10" x14ac:dyDescent="0.25">
      <c r="A4009" s="1" t="s">
        <v>10327</v>
      </c>
      <c r="B4009" s="1" t="s">
        <v>2320</v>
      </c>
      <c r="C4009">
        <v>0.73888534194477629</v>
      </c>
      <c r="D4009">
        <v>0.84633970520517021</v>
      </c>
      <c r="E4009">
        <f>-LOG(GO_Biological_Process_2021_table[[#This Row],[Adjusted P-value]],10)</f>
        <v>7.2455284143268558E-2</v>
      </c>
      <c r="F4009">
        <v>0</v>
      </c>
      <c r="G4009">
        <v>0</v>
      </c>
      <c r="H4009">
        <v>0.76287885113133502</v>
      </c>
      <c r="I4009">
        <v>0.23085669392651098</v>
      </c>
      <c r="J4009" s="1" t="s">
        <v>10328</v>
      </c>
    </row>
    <row r="4010" spans="1:10" x14ac:dyDescent="0.25">
      <c r="A4010" s="1" t="s">
        <v>10329</v>
      </c>
      <c r="B4010" s="1" t="s">
        <v>2320</v>
      </c>
      <c r="C4010">
        <v>0.73888534194477629</v>
      </c>
      <c r="D4010">
        <v>0.84633970520517021</v>
      </c>
      <c r="E4010">
        <f>-LOG(GO_Biological_Process_2021_table[[#This Row],[Adjusted P-value]],10)</f>
        <v>7.2455284143268558E-2</v>
      </c>
      <c r="F4010">
        <v>0</v>
      </c>
      <c r="G4010">
        <v>0</v>
      </c>
      <c r="H4010">
        <v>0.76287885113133502</v>
      </c>
      <c r="I4010">
        <v>0.23085669392651098</v>
      </c>
      <c r="J4010" s="1" t="s">
        <v>7362</v>
      </c>
    </row>
    <row r="4011" spans="1:10" x14ac:dyDescent="0.25">
      <c r="A4011" s="1" t="s">
        <v>10330</v>
      </c>
      <c r="B4011" s="1" t="s">
        <v>2320</v>
      </c>
      <c r="C4011">
        <v>0.73888534194477629</v>
      </c>
      <c r="D4011">
        <v>0.84633970520517021</v>
      </c>
      <c r="E4011">
        <f>-LOG(GO_Biological_Process_2021_table[[#This Row],[Adjusted P-value]],10)</f>
        <v>7.2455284143268558E-2</v>
      </c>
      <c r="F4011">
        <v>0</v>
      </c>
      <c r="G4011">
        <v>0</v>
      </c>
      <c r="H4011">
        <v>0.76287885113133502</v>
      </c>
      <c r="I4011">
        <v>0.23085669392651098</v>
      </c>
      <c r="J4011" s="1" t="s">
        <v>1470</v>
      </c>
    </row>
    <row r="4012" spans="1:10" x14ac:dyDescent="0.25">
      <c r="A4012" s="1" t="s">
        <v>10331</v>
      </c>
      <c r="B4012" s="1" t="s">
        <v>2320</v>
      </c>
      <c r="C4012">
        <v>0.73888534194477629</v>
      </c>
      <c r="D4012">
        <v>0.84633970520517021</v>
      </c>
      <c r="E4012">
        <f>-LOG(GO_Biological_Process_2021_table[[#This Row],[Adjusted P-value]],10)</f>
        <v>7.2455284143268558E-2</v>
      </c>
      <c r="F4012">
        <v>0</v>
      </c>
      <c r="G4012">
        <v>0</v>
      </c>
      <c r="H4012">
        <v>0.76287885113133502</v>
      </c>
      <c r="I4012">
        <v>0.23085669392651098</v>
      </c>
      <c r="J4012" s="1" t="s">
        <v>9200</v>
      </c>
    </row>
    <row r="4013" spans="1:10" x14ac:dyDescent="0.25">
      <c r="A4013" s="1" t="s">
        <v>10332</v>
      </c>
      <c r="B4013" s="1" t="s">
        <v>2320</v>
      </c>
      <c r="C4013">
        <v>0.73888534194477629</v>
      </c>
      <c r="D4013">
        <v>0.84633970520517021</v>
      </c>
      <c r="E4013">
        <f>-LOG(GO_Biological_Process_2021_table[[#This Row],[Adjusted P-value]],10)</f>
        <v>7.2455284143268558E-2</v>
      </c>
      <c r="F4013">
        <v>0</v>
      </c>
      <c r="G4013">
        <v>0</v>
      </c>
      <c r="H4013">
        <v>0.76287885113133502</v>
      </c>
      <c r="I4013">
        <v>0.23085669392651098</v>
      </c>
      <c r="J4013" s="1" t="s">
        <v>9489</v>
      </c>
    </row>
    <row r="4014" spans="1:10" x14ac:dyDescent="0.25">
      <c r="A4014" s="1" t="s">
        <v>10333</v>
      </c>
      <c r="B4014" s="1" t="s">
        <v>2320</v>
      </c>
      <c r="C4014">
        <v>0.73888534194477629</v>
      </c>
      <c r="D4014">
        <v>0.84633970520517021</v>
      </c>
      <c r="E4014">
        <f>-LOG(GO_Biological_Process_2021_table[[#This Row],[Adjusted P-value]],10)</f>
        <v>7.2455284143268558E-2</v>
      </c>
      <c r="F4014">
        <v>0</v>
      </c>
      <c r="G4014">
        <v>0</v>
      </c>
      <c r="H4014">
        <v>0.76287885113133502</v>
      </c>
      <c r="I4014">
        <v>0.23085669392651098</v>
      </c>
      <c r="J4014" s="1" t="s">
        <v>10334</v>
      </c>
    </row>
    <row r="4015" spans="1:10" x14ac:dyDescent="0.25">
      <c r="A4015" s="1" t="s">
        <v>10335</v>
      </c>
      <c r="B4015" s="1" t="s">
        <v>2320</v>
      </c>
      <c r="C4015">
        <v>0.73888534194477629</v>
      </c>
      <c r="D4015">
        <v>0.84633970520517021</v>
      </c>
      <c r="E4015">
        <f>-LOG(GO_Biological_Process_2021_table[[#This Row],[Adjusted P-value]],10)</f>
        <v>7.2455284143268558E-2</v>
      </c>
      <c r="F4015">
        <v>0</v>
      </c>
      <c r="G4015">
        <v>0</v>
      </c>
      <c r="H4015">
        <v>0.76287885113133502</v>
      </c>
      <c r="I4015">
        <v>0.23085669392651098</v>
      </c>
      <c r="J4015" s="1" t="s">
        <v>7367</v>
      </c>
    </row>
    <row r="4016" spans="1:10" x14ac:dyDescent="0.25">
      <c r="A4016" s="1" t="s">
        <v>10336</v>
      </c>
      <c r="B4016" s="1" t="s">
        <v>2320</v>
      </c>
      <c r="C4016">
        <v>0.73888534194477629</v>
      </c>
      <c r="D4016">
        <v>0.84633970520517021</v>
      </c>
      <c r="E4016">
        <f>-LOG(GO_Biological_Process_2021_table[[#This Row],[Adjusted P-value]],10)</f>
        <v>7.2455284143268558E-2</v>
      </c>
      <c r="F4016">
        <v>0</v>
      </c>
      <c r="G4016">
        <v>0</v>
      </c>
      <c r="H4016">
        <v>0.76287885113133502</v>
      </c>
      <c r="I4016">
        <v>0.23085669392651098</v>
      </c>
      <c r="J4016" s="1" t="s">
        <v>9185</v>
      </c>
    </row>
    <row r="4017" spans="1:10" x14ac:dyDescent="0.25">
      <c r="A4017" s="1" t="s">
        <v>10337</v>
      </c>
      <c r="B4017" s="1" t="s">
        <v>2320</v>
      </c>
      <c r="C4017">
        <v>0.73888534194477629</v>
      </c>
      <c r="D4017">
        <v>0.84633970520517021</v>
      </c>
      <c r="E4017">
        <f>-LOG(GO_Biological_Process_2021_table[[#This Row],[Adjusted P-value]],10)</f>
        <v>7.2455284143268558E-2</v>
      </c>
      <c r="F4017">
        <v>0</v>
      </c>
      <c r="G4017">
        <v>0</v>
      </c>
      <c r="H4017">
        <v>0.76287885113133502</v>
      </c>
      <c r="I4017">
        <v>0.23085669392651098</v>
      </c>
      <c r="J4017" s="1" t="s">
        <v>1715</v>
      </c>
    </row>
    <row r="4018" spans="1:10" x14ac:dyDescent="0.25">
      <c r="A4018" s="1" t="s">
        <v>10338</v>
      </c>
      <c r="B4018" s="1" t="s">
        <v>2320</v>
      </c>
      <c r="C4018">
        <v>0.73888534194477629</v>
      </c>
      <c r="D4018">
        <v>0.84633970520517021</v>
      </c>
      <c r="E4018">
        <f>-LOG(GO_Biological_Process_2021_table[[#This Row],[Adjusted P-value]],10)</f>
        <v>7.2455284143268558E-2</v>
      </c>
      <c r="F4018">
        <v>0</v>
      </c>
      <c r="G4018">
        <v>0</v>
      </c>
      <c r="H4018">
        <v>0.76287885113133502</v>
      </c>
      <c r="I4018">
        <v>0.23085669392651098</v>
      </c>
      <c r="J4018" s="1" t="s">
        <v>1728</v>
      </c>
    </row>
    <row r="4019" spans="1:10" x14ac:dyDescent="0.25">
      <c r="A4019" s="1" t="s">
        <v>10339</v>
      </c>
      <c r="B4019" s="1" t="s">
        <v>2320</v>
      </c>
      <c r="C4019">
        <v>0.73888534194477629</v>
      </c>
      <c r="D4019">
        <v>0.84633970520517021</v>
      </c>
      <c r="E4019">
        <f>-LOG(GO_Biological_Process_2021_table[[#This Row],[Adjusted P-value]],10)</f>
        <v>7.2455284143268558E-2</v>
      </c>
      <c r="F4019">
        <v>0</v>
      </c>
      <c r="G4019">
        <v>0</v>
      </c>
      <c r="H4019">
        <v>0.76287885113133502</v>
      </c>
      <c r="I4019">
        <v>0.23085669392651098</v>
      </c>
      <c r="J4019" s="1" t="s">
        <v>7546</v>
      </c>
    </row>
    <row r="4020" spans="1:10" x14ac:dyDescent="0.25">
      <c r="A4020" s="1" t="s">
        <v>10340</v>
      </c>
      <c r="B4020" s="1" t="s">
        <v>2320</v>
      </c>
      <c r="C4020">
        <v>0.73888534194477629</v>
      </c>
      <c r="D4020">
        <v>0.84633970520517021</v>
      </c>
      <c r="E4020">
        <f>-LOG(GO_Biological_Process_2021_table[[#This Row],[Adjusted P-value]],10)</f>
        <v>7.2455284143268558E-2</v>
      </c>
      <c r="F4020">
        <v>0</v>
      </c>
      <c r="G4020">
        <v>0</v>
      </c>
      <c r="H4020">
        <v>0.76287885113133502</v>
      </c>
      <c r="I4020">
        <v>0.23085669392651098</v>
      </c>
      <c r="J4020" s="1" t="s">
        <v>10341</v>
      </c>
    </row>
    <row r="4021" spans="1:10" x14ac:dyDescent="0.25">
      <c r="A4021" s="1" t="s">
        <v>10342</v>
      </c>
      <c r="B4021" s="1" t="s">
        <v>2320</v>
      </c>
      <c r="C4021">
        <v>0.73888534194477629</v>
      </c>
      <c r="D4021">
        <v>0.84633970520517021</v>
      </c>
      <c r="E4021">
        <f>-LOG(GO_Biological_Process_2021_table[[#This Row],[Adjusted P-value]],10)</f>
        <v>7.2455284143268558E-2</v>
      </c>
      <c r="F4021">
        <v>0</v>
      </c>
      <c r="G4021">
        <v>0</v>
      </c>
      <c r="H4021">
        <v>0.76287885113133502</v>
      </c>
      <c r="I4021">
        <v>0.23085669392651098</v>
      </c>
      <c r="J4021" s="1" t="s">
        <v>10341</v>
      </c>
    </row>
    <row r="4022" spans="1:10" x14ac:dyDescent="0.25">
      <c r="A4022" s="1" t="s">
        <v>10343</v>
      </c>
      <c r="B4022" s="1" t="s">
        <v>2320</v>
      </c>
      <c r="C4022">
        <v>0.73888534194477629</v>
      </c>
      <c r="D4022">
        <v>0.84633970520517021</v>
      </c>
      <c r="E4022">
        <f>-LOG(GO_Biological_Process_2021_table[[#This Row],[Adjusted P-value]],10)</f>
        <v>7.2455284143268558E-2</v>
      </c>
      <c r="F4022">
        <v>0</v>
      </c>
      <c r="G4022">
        <v>0</v>
      </c>
      <c r="H4022">
        <v>0.76287885113133502</v>
      </c>
      <c r="I4022">
        <v>0.23085669392651098</v>
      </c>
      <c r="J4022" s="1" t="s">
        <v>2560</v>
      </c>
    </row>
    <row r="4023" spans="1:10" x14ac:dyDescent="0.25">
      <c r="A4023" s="1" t="s">
        <v>10344</v>
      </c>
      <c r="B4023" s="1" t="s">
        <v>2320</v>
      </c>
      <c r="C4023">
        <v>0.73888534194477629</v>
      </c>
      <c r="D4023">
        <v>0.84633970520517021</v>
      </c>
      <c r="E4023">
        <f>-LOG(GO_Biological_Process_2021_table[[#This Row],[Adjusted P-value]],10)</f>
        <v>7.2455284143268558E-2</v>
      </c>
      <c r="F4023">
        <v>0</v>
      </c>
      <c r="G4023">
        <v>0</v>
      </c>
      <c r="H4023">
        <v>0.76287885113133502</v>
      </c>
      <c r="I4023">
        <v>0.23085669392651098</v>
      </c>
      <c r="J4023" s="1" t="s">
        <v>1619</v>
      </c>
    </row>
    <row r="4024" spans="1:10" x14ac:dyDescent="0.25">
      <c r="A4024" s="1" t="s">
        <v>10345</v>
      </c>
      <c r="B4024" s="1" t="s">
        <v>2320</v>
      </c>
      <c r="C4024">
        <v>0.73888534194477629</v>
      </c>
      <c r="D4024">
        <v>0.84633970520517021</v>
      </c>
      <c r="E4024">
        <f>-LOG(GO_Biological_Process_2021_table[[#This Row],[Adjusted P-value]],10)</f>
        <v>7.2455284143268558E-2</v>
      </c>
      <c r="F4024">
        <v>0</v>
      </c>
      <c r="G4024">
        <v>0</v>
      </c>
      <c r="H4024">
        <v>0.76287885113133502</v>
      </c>
      <c r="I4024">
        <v>0.23085669392651098</v>
      </c>
      <c r="J4024" s="1" t="s">
        <v>7514</v>
      </c>
    </row>
    <row r="4025" spans="1:10" x14ac:dyDescent="0.25">
      <c r="A4025" s="1" t="s">
        <v>10346</v>
      </c>
      <c r="B4025" s="1" t="s">
        <v>2320</v>
      </c>
      <c r="C4025">
        <v>0.73888534194477629</v>
      </c>
      <c r="D4025">
        <v>0.84633970520517021</v>
      </c>
      <c r="E4025">
        <f>-LOG(GO_Biological_Process_2021_table[[#This Row],[Adjusted P-value]],10)</f>
        <v>7.2455284143268558E-2</v>
      </c>
      <c r="F4025">
        <v>0</v>
      </c>
      <c r="G4025">
        <v>0</v>
      </c>
      <c r="H4025">
        <v>0.76287885113133502</v>
      </c>
      <c r="I4025">
        <v>0.23085669392651098</v>
      </c>
      <c r="J4025" s="1" t="s">
        <v>1732</v>
      </c>
    </row>
    <row r="4026" spans="1:10" x14ac:dyDescent="0.25">
      <c r="A4026" s="1" t="s">
        <v>10347</v>
      </c>
      <c r="B4026" s="1" t="s">
        <v>2320</v>
      </c>
      <c r="C4026">
        <v>0.73888534194477629</v>
      </c>
      <c r="D4026">
        <v>0.84633970520517021</v>
      </c>
      <c r="E4026">
        <f>-LOG(GO_Biological_Process_2021_table[[#This Row],[Adjusted P-value]],10)</f>
        <v>7.2455284143268558E-2</v>
      </c>
      <c r="F4026">
        <v>0</v>
      </c>
      <c r="G4026">
        <v>0</v>
      </c>
      <c r="H4026">
        <v>0.76287885113133502</v>
      </c>
      <c r="I4026">
        <v>0.23085669392651098</v>
      </c>
      <c r="J4026" s="1" t="s">
        <v>1715</v>
      </c>
    </row>
    <row r="4027" spans="1:10" x14ac:dyDescent="0.25">
      <c r="A4027" s="1" t="s">
        <v>10348</v>
      </c>
      <c r="B4027" s="1" t="s">
        <v>2320</v>
      </c>
      <c r="C4027">
        <v>0.73888534194477629</v>
      </c>
      <c r="D4027">
        <v>0.84633970520517021</v>
      </c>
      <c r="E4027">
        <f>-LOG(GO_Biological_Process_2021_table[[#This Row],[Adjusted P-value]],10)</f>
        <v>7.2455284143268558E-2</v>
      </c>
      <c r="F4027">
        <v>0</v>
      </c>
      <c r="G4027">
        <v>0</v>
      </c>
      <c r="H4027">
        <v>0.76287885113133502</v>
      </c>
      <c r="I4027">
        <v>0.23085669392651098</v>
      </c>
      <c r="J4027" s="1" t="s">
        <v>9694</v>
      </c>
    </row>
    <row r="4028" spans="1:10" x14ac:dyDescent="0.25">
      <c r="A4028" s="1" t="s">
        <v>10349</v>
      </c>
      <c r="B4028" s="1" t="s">
        <v>2320</v>
      </c>
      <c r="C4028">
        <v>0.73888534194477629</v>
      </c>
      <c r="D4028">
        <v>0.84633970520517021</v>
      </c>
      <c r="E4028">
        <f>-LOG(GO_Biological_Process_2021_table[[#This Row],[Adjusted P-value]],10)</f>
        <v>7.2455284143268558E-2</v>
      </c>
      <c r="F4028">
        <v>0</v>
      </c>
      <c r="G4028">
        <v>0</v>
      </c>
      <c r="H4028">
        <v>0.76287885113133502</v>
      </c>
      <c r="I4028">
        <v>0.23085669392651098</v>
      </c>
      <c r="J4028" s="1" t="s">
        <v>7362</v>
      </c>
    </row>
    <row r="4029" spans="1:10" x14ac:dyDescent="0.25">
      <c r="A4029" s="1" t="s">
        <v>10350</v>
      </c>
      <c r="B4029" s="1" t="s">
        <v>2320</v>
      </c>
      <c r="C4029">
        <v>0.73888534194477629</v>
      </c>
      <c r="D4029">
        <v>0.84633970520517021</v>
      </c>
      <c r="E4029">
        <f>-LOG(GO_Biological_Process_2021_table[[#This Row],[Adjusted P-value]],10)</f>
        <v>7.2455284143268558E-2</v>
      </c>
      <c r="F4029">
        <v>0</v>
      </c>
      <c r="G4029">
        <v>0</v>
      </c>
      <c r="H4029">
        <v>0.76287885113133502</v>
      </c>
      <c r="I4029">
        <v>0.23085669392651098</v>
      </c>
      <c r="J4029" s="1" t="s">
        <v>7367</v>
      </c>
    </row>
    <row r="4030" spans="1:10" x14ac:dyDescent="0.25">
      <c r="A4030" s="1" t="s">
        <v>10351</v>
      </c>
      <c r="B4030" s="1" t="s">
        <v>2320</v>
      </c>
      <c r="C4030">
        <v>0.73888534194477629</v>
      </c>
      <c r="D4030">
        <v>0.84633970520517021</v>
      </c>
      <c r="E4030">
        <f>-LOG(GO_Biological_Process_2021_table[[#This Row],[Adjusted P-value]],10)</f>
        <v>7.2455284143268558E-2</v>
      </c>
      <c r="F4030">
        <v>0</v>
      </c>
      <c r="G4030">
        <v>0</v>
      </c>
      <c r="H4030">
        <v>0.76287885113133502</v>
      </c>
      <c r="I4030">
        <v>0.23085669392651098</v>
      </c>
      <c r="J4030" s="1" t="s">
        <v>7516</v>
      </c>
    </row>
    <row r="4031" spans="1:10" x14ac:dyDescent="0.25">
      <c r="A4031" s="1" t="s">
        <v>10352</v>
      </c>
      <c r="B4031" s="1" t="s">
        <v>2320</v>
      </c>
      <c r="C4031">
        <v>0.73888534194477629</v>
      </c>
      <c r="D4031">
        <v>0.84633970520517021</v>
      </c>
      <c r="E4031">
        <f>-LOG(GO_Biological_Process_2021_table[[#This Row],[Adjusted P-value]],10)</f>
        <v>7.2455284143268558E-2</v>
      </c>
      <c r="F4031">
        <v>0</v>
      </c>
      <c r="G4031">
        <v>0</v>
      </c>
      <c r="H4031">
        <v>0.76287885113133502</v>
      </c>
      <c r="I4031">
        <v>0.23085669392651098</v>
      </c>
      <c r="J4031" s="1" t="s">
        <v>10353</v>
      </c>
    </row>
    <row r="4032" spans="1:10" x14ac:dyDescent="0.25">
      <c r="A4032" s="1" t="s">
        <v>10354</v>
      </c>
      <c r="B4032" s="1" t="s">
        <v>2320</v>
      </c>
      <c r="C4032">
        <v>0.73888534194477629</v>
      </c>
      <c r="D4032">
        <v>0.84633970520517021</v>
      </c>
      <c r="E4032">
        <f>-LOG(GO_Biological_Process_2021_table[[#This Row],[Adjusted P-value]],10)</f>
        <v>7.2455284143268558E-2</v>
      </c>
      <c r="F4032">
        <v>0</v>
      </c>
      <c r="G4032">
        <v>0</v>
      </c>
      <c r="H4032">
        <v>0.76287885113133502</v>
      </c>
      <c r="I4032">
        <v>0.23085669392651098</v>
      </c>
      <c r="J4032" s="1" t="s">
        <v>10355</v>
      </c>
    </row>
    <row r="4033" spans="1:10" x14ac:dyDescent="0.25">
      <c r="A4033" s="1" t="s">
        <v>10356</v>
      </c>
      <c r="B4033" s="1" t="s">
        <v>2320</v>
      </c>
      <c r="C4033">
        <v>0.73888534194477629</v>
      </c>
      <c r="D4033">
        <v>0.84633970520517021</v>
      </c>
      <c r="E4033">
        <f>-LOG(GO_Biological_Process_2021_table[[#This Row],[Adjusted P-value]],10)</f>
        <v>7.2455284143268558E-2</v>
      </c>
      <c r="F4033">
        <v>0</v>
      </c>
      <c r="G4033">
        <v>0</v>
      </c>
      <c r="H4033">
        <v>0.76287885113133502</v>
      </c>
      <c r="I4033">
        <v>0.23085669392651098</v>
      </c>
      <c r="J4033" s="1" t="s">
        <v>7514</v>
      </c>
    </row>
    <row r="4034" spans="1:10" x14ac:dyDescent="0.25">
      <c r="A4034" s="1" t="s">
        <v>10357</v>
      </c>
      <c r="B4034" s="1" t="s">
        <v>2320</v>
      </c>
      <c r="C4034">
        <v>0.73888534194477629</v>
      </c>
      <c r="D4034">
        <v>0.84633970520517021</v>
      </c>
      <c r="E4034">
        <f>-LOG(GO_Biological_Process_2021_table[[#This Row],[Adjusted P-value]],10)</f>
        <v>7.2455284143268558E-2</v>
      </c>
      <c r="F4034">
        <v>0</v>
      </c>
      <c r="G4034">
        <v>0</v>
      </c>
      <c r="H4034">
        <v>0.76287885113133502</v>
      </c>
      <c r="I4034">
        <v>0.23085669392651098</v>
      </c>
      <c r="J4034" s="1" t="s">
        <v>7492</v>
      </c>
    </row>
    <row r="4035" spans="1:10" x14ac:dyDescent="0.25">
      <c r="A4035" s="1" t="s">
        <v>10358</v>
      </c>
      <c r="B4035" s="1" t="s">
        <v>2320</v>
      </c>
      <c r="C4035">
        <v>0.73888534194477629</v>
      </c>
      <c r="D4035">
        <v>0.84633970520517021</v>
      </c>
      <c r="E4035">
        <f>-LOG(GO_Biological_Process_2021_table[[#This Row],[Adjusted P-value]],10)</f>
        <v>7.2455284143268558E-2</v>
      </c>
      <c r="F4035">
        <v>0</v>
      </c>
      <c r="G4035">
        <v>0</v>
      </c>
      <c r="H4035">
        <v>0.76287885113133502</v>
      </c>
      <c r="I4035">
        <v>0.23085669392651098</v>
      </c>
      <c r="J4035" s="1" t="s">
        <v>7508</v>
      </c>
    </row>
    <row r="4036" spans="1:10" x14ac:dyDescent="0.25">
      <c r="A4036" s="1" t="s">
        <v>10359</v>
      </c>
      <c r="B4036" s="1" t="s">
        <v>2320</v>
      </c>
      <c r="C4036">
        <v>0.73888534194477629</v>
      </c>
      <c r="D4036">
        <v>0.84633970520517021</v>
      </c>
      <c r="E4036">
        <f>-LOG(GO_Biological_Process_2021_table[[#This Row],[Adjusted P-value]],10)</f>
        <v>7.2455284143268558E-2</v>
      </c>
      <c r="F4036">
        <v>0</v>
      </c>
      <c r="G4036">
        <v>0</v>
      </c>
      <c r="H4036">
        <v>0.76287885113133502</v>
      </c>
      <c r="I4036">
        <v>0.23085669392651098</v>
      </c>
      <c r="J4036" s="1" t="s">
        <v>10360</v>
      </c>
    </row>
    <row r="4037" spans="1:10" x14ac:dyDescent="0.25">
      <c r="A4037" s="1" t="s">
        <v>10361</v>
      </c>
      <c r="B4037" s="1" t="s">
        <v>2320</v>
      </c>
      <c r="C4037">
        <v>0.73888534194477629</v>
      </c>
      <c r="D4037">
        <v>0.84633970520517021</v>
      </c>
      <c r="E4037">
        <f>-LOG(GO_Biological_Process_2021_table[[#This Row],[Adjusted P-value]],10)</f>
        <v>7.2455284143268558E-2</v>
      </c>
      <c r="F4037">
        <v>0</v>
      </c>
      <c r="G4037">
        <v>0</v>
      </c>
      <c r="H4037">
        <v>0.76287885113133502</v>
      </c>
      <c r="I4037">
        <v>0.23085669392651098</v>
      </c>
      <c r="J4037" s="1" t="s">
        <v>2450</v>
      </c>
    </row>
    <row r="4038" spans="1:10" x14ac:dyDescent="0.25">
      <c r="A4038" s="1" t="s">
        <v>10362</v>
      </c>
      <c r="B4038" s="1" t="s">
        <v>2320</v>
      </c>
      <c r="C4038">
        <v>0.73888534194477629</v>
      </c>
      <c r="D4038">
        <v>0.84633970520517021</v>
      </c>
      <c r="E4038">
        <f>-LOG(GO_Biological_Process_2021_table[[#This Row],[Adjusted P-value]],10)</f>
        <v>7.2455284143268558E-2</v>
      </c>
      <c r="F4038">
        <v>0</v>
      </c>
      <c r="G4038">
        <v>0</v>
      </c>
      <c r="H4038">
        <v>0.76287885113133502</v>
      </c>
      <c r="I4038">
        <v>0.23085669392651098</v>
      </c>
      <c r="J4038" s="1" t="s">
        <v>1478</v>
      </c>
    </row>
    <row r="4039" spans="1:10" x14ac:dyDescent="0.25">
      <c r="A4039" s="1" t="s">
        <v>10363</v>
      </c>
      <c r="B4039" s="1" t="s">
        <v>2320</v>
      </c>
      <c r="C4039">
        <v>0.73888534194477629</v>
      </c>
      <c r="D4039">
        <v>0.84633970520517021</v>
      </c>
      <c r="E4039">
        <f>-LOG(GO_Biological_Process_2021_table[[#This Row],[Adjusted P-value]],10)</f>
        <v>7.2455284143268558E-2</v>
      </c>
      <c r="F4039">
        <v>0</v>
      </c>
      <c r="G4039">
        <v>0</v>
      </c>
      <c r="H4039">
        <v>0.76287885113133502</v>
      </c>
      <c r="I4039">
        <v>0.23085669392651098</v>
      </c>
      <c r="J4039" s="1" t="s">
        <v>8461</v>
      </c>
    </row>
    <row r="4040" spans="1:10" x14ac:dyDescent="0.25">
      <c r="A4040" s="1" t="s">
        <v>10364</v>
      </c>
      <c r="B4040" s="1" t="s">
        <v>2320</v>
      </c>
      <c r="C4040">
        <v>0.73888534194477629</v>
      </c>
      <c r="D4040">
        <v>0.84633970520517021</v>
      </c>
      <c r="E4040">
        <f>-LOG(GO_Biological_Process_2021_table[[#This Row],[Adjusted P-value]],10)</f>
        <v>7.2455284143268558E-2</v>
      </c>
      <c r="F4040">
        <v>0</v>
      </c>
      <c r="G4040">
        <v>0</v>
      </c>
      <c r="H4040">
        <v>0.76287885113133502</v>
      </c>
      <c r="I4040">
        <v>0.23085669392651098</v>
      </c>
      <c r="J4040" s="1" t="s">
        <v>10265</v>
      </c>
    </row>
    <row r="4041" spans="1:10" x14ac:dyDescent="0.25">
      <c r="A4041" s="1" t="s">
        <v>10365</v>
      </c>
      <c r="B4041" s="1" t="s">
        <v>2320</v>
      </c>
      <c r="C4041">
        <v>0.73888534194477629</v>
      </c>
      <c r="D4041">
        <v>0.84633970520517021</v>
      </c>
      <c r="E4041">
        <f>-LOG(GO_Biological_Process_2021_table[[#This Row],[Adjusted P-value]],10)</f>
        <v>7.2455284143268558E-2</v>
      </c>
      <c r="F4041">
        <v>0</v>
      </c>
      <c r="G4041">
        <v>0</v>
      </c>
      <c r="H4041">
        <v>0.76287885113133502</v>
      </c>
      <c r="I4041">
        <v>0.23085669392651098</v>
      </c>
      <c r="J4041" s="1" t="s">
        <v>9507</v>
      </c>
    </row>
    <row r="4042" spans="1:10" x14ac:dyDescent="0.25">
      <c r="A4042" s="1" t="s">
        <v>10366</v>
      </c>
      <c r="B4042" s="1" t="s">
        <v>2320</v>
      </c>
      <c r="C4042">
        <v>0.73888534194477629</v>
      </c>
      <c r="D4042">
        <v>0.84633970520517021</v>
      </c>
      <c r="E4042">
        <f>-LOG(GO_Biological_Process_2021_table[[#This Row],[Adjusted P-value]],10)</f>
        <v>7.2455284143268558E-2</v>
      </c>
      <c r="F4042">
        <v>0</v>
      </c>
      <c r="G4042">
        <v>0</v>
      </c>
      <c r="H4042">
        <v>0.76287885113133502</v>
      </c>
      <c r="I4042">
        <v>0.23085669392651098</v>
      </c>
      <c r="J4042" s="1" t="s">
        <v>7512</v>
      </c>
    </row>
    <row r="4043" spans="1:10" x14ac:dyDescent="0.25">
      <c r="A4043" s="1" t="s">
        <v>10367</v>
      </c>
      <c r="B4043" s="1" t="s">
        <v>2320</v>
      </c>
      <c r="C4043">
        <v>0.73888534194477629</v>
      </c>
      <c r="D4043">
        <v>0.84633970520517021</v>
      </c>
      <c r="E4043">
        <f>-LOG(GO_Biological_Process_2021_table[[#This Row],[Adjusted P-value]],10)</f>
        <v>7.2455284143268558E-2</v>
      </c>
      <c r="F4043">
        <v>0</v>
      </c>
      <c r="G4043">
        <v>0</v>
      </c>
      <c r="H4043">
        <v>0.76287885113133502</v>
      </c>
      <c r="I4043">
        <v>0.23085669392651098</v>
      </c>
      <c r="J4043" s="1" t="s">
        <v>9690</v>
      </c>
    </row>
    <row r="4044" spans="1:10" x14ac:dyDescent="0.25">
      <c r="A4044" s="1" t="s">
        <v>10368</v>
      </c>
      <c r="B4044" s="1" t="s">
        <v>2320</v>
      </c>
      <c r="C4044">
        <v>0.73888534194477629</v>
      </c>
      <c r="D4044">
        <v>0.84633970520517021</v>
      </c>
      <c r="E4044">
        <f>-LOG(GO_Biological_Process_2021_table[[#This Row],[Adjusted P-value]],10)</f>
        <v>7.2455284143268558E-2</v>
      </c>
      <c r="F4044">
        <v>0</v>
      </c>
      <c r="G4044">
        <v>0</v>
      </c>
      <c r="H4044">
        <v>0.76287885113133502</v>
      </c>
      <c r="I4044">
        <v>0.23085669392651098</v>
      </c>
      <c r="J4044" s="1" t="s">
        <v>1717</v>
      </c>
    </row>
    <row r="4045" spans="1:10" x14ac:dyDescent="0.25">
      <c r="A4045" s="1" t="s">
        <v>10369</v>
      </c>
      <c r="B4045" s="1" t="s">
        <v>2320</v>
      </c>
      <c r="C4045">
        <v>0.73888534194477629</v>
      </c>
      <c r="D4045">
        <v>0.84633970520517021</v>
      </c>
      <c r="E4045">
        <f>-LOG(GO_Biological_Process_2021_table[[#This Row],[Adjusted P-value]],10)</f>
        <v>7.2455284143268558E-2</v>
      </c>
      <c r="F4045">
        <v>0</v>
      </c>
      <c r="G4045">
        <v>0</v>
      </c>
      <c r="H4045">
        <v>0.76287885113133502</v>
      </c>
      <c r="I4045">
        <v>0.23085669392651098</v>
      </c>
      <c r="J4045" s="1" t="s">
        <v>7499</v>
      </c>
    </row>
    <row r="4046" spans="1:10" x14ac:dyDescent="0.25">
      <c r="A4046" s="1" t="s">
        <v>10370</v>
      </c>
      <c r="B4046" s="1" t="s">
        <v>2320</v>
      </c>
      <c r="C4046">
        <v>0.73888534194477629</v>
      </c>
      <c r="D4046">
        <v>0.84633970520517021</v>
      </c>
      <c r="E4046">
        <f>-LOG(GO_Biological_Process_2021_table[[#This Row],[Adjusted P-value]],10)</f>
        <v>7.2455284143268558E-2</v>
      </c>
      <c r="F4046">
        <v>0</v>
      </c>
      <c r="G4046">
        <v>0</v>
      </c>
      <c r="H4046">
        <v>0.76287885113133502</v>
      </c>
      <c r="I4046">
        <v>0.23085669392651098</v>
      </c>
      <c r="J4046" s="1" t="s">
        <v>10371</v>
      </c>
    </row>
    <row r="4047" spans="1:10" x14ac:dyDescent="0.25">
      <c r="A4047" s="1" t="s">
        <v>10372</v>
      </c>
      <c r="B4047" s="1" t="s">
        <v>2320</v>
      </c>
      <c r="C4047">
        <v>0.73888534194477629</v>
      </c>
      <c r="D4047">
        <v>0.84633970520517021</v>
      </c>
      <c r="E4047">
        <f>-LOG(GO_Biological_Process_2021_table[[#This Row],[Adjusted P-value]],10)</f>
        <v>7.2455284143268558E-2</v>
      </c>
      <c r="F4047">
        <v>0</v>
      </c>
      <c r="G4047">
        <v>0</v>
      </c>
      <c r="H4047">
        <v>0.76287885113133502</v>
      </c>
      <c r="I4047">
        <v>0.23085669392651098</v>
      </c>
      <c r="J4047" s="1" t="s">
        <v>1744</v>
      </c>
    </row>
    <row r="4048" spans="1:10" x14ac:dyDescent="0.25">
      <c r="A4048" s="1" t="s">
        <v>10373</v>
      </c>
      <c r="B4048" s="1" t="s">
        <v>2320</v>
      </c>
      <c r="C4048">
        <v>0.73888534194477629</v>
      </c>
      <c r="D4048">
        <v>0.84633970520517021</v>
      </c>
      <c r="E4048">
        <f>-LOG(GO_Biological_Process_2021_table[[#This Row],[Adjusted P-value]],10)</f>
        <v>7.2455284143268558E-2</v>
      </c>
      <c r="F4048">
        <v>0</v>
      </c>
      <c r="G4048">
        <v>0</v>
      </c>
      <c r="H4048">
        <v>0.76287885113133502</v>
      </c>
      <c r="I4048">
        <v>0.23085669392651098</v>
      </c>
      <c r="J4048" s="1" t="s">
        <v>7362</v>
      </c>
    </row>
    <row r="4049" spans="1:10" x14ac:dyDescent="0.25">
      <c r="A4049" s="1" t="s">
        <v>10374</v>
      </c>
      <c r="B4049" s="1" t="s">
        <v>2320</v>
      </c>
      <c r="C4049">
        <v>0.73888534194477629</v>
      </c>
      <c r="D4049">
        <v>0.84633970520517021</v>
      </c>
      <c r="E4049">
        <f>-LOG(GO_Biological_Process_2021_table[[#This Row],[Adjusted P-value]],10)</f>
        <v>7.2455284143268558E-2</v>
      </c>
      <c r="F4049">
        <v>0</v>
      </c>
      <c r="G4049">
        <v>0</v>
      </c>
      <c r="H4049">
        <v>0.76287885113133502</v>
      </c>
      <c r="I4049">
        <v>0.23085669392651098</v>
      </c>
      <c r="J4049" s="1" t="s">
        <v>10265</v>
      </c>
    </row>
    <row r="4050" spans="1:10" x14ac:dyDescent="0.25">
      <c r="A4050" s="1" t="s">
        <v>10375</v>
      </c>
      <c r="B4050" s="1" t="s">
        <v>2320</v>
      </c>
      <c r="C4050">
        <v>0.73888534194477629</v>
      </c>
      <c r="D4050">
        <v>0.84633970520517021</v>
      </c>
      <c r="E4050">
        <f>-LOG(GO_Biological_Process_2021_table[[#This Row],[Adjusted P-value]],10)</f>
        <v>7.2455284143268558E-2</v>
      </c>
      <c r="F4050">
        <v>0</v>
      </c>
      <c r="G4050">
        <v>0</v>
      </c>
      <c r="H4050">
        <v>0.76287885113133502</v>
      </c>
      <c r="I4050">
        <v>0.23085669392651098</v>
      </c>
      <c r="J4050" s="1" t="s">
        <v>10095</v>
      </c>
    </row>
    <row r="4051" spans="1:10" x14ac:dyDescent="0.25">
      <c r="A4051" s="1" t="s">
        <v>10376</v>
      </c>
      <c r="B4051" s="1" t="s">
        <v>2320</v>
      </c>
      <c r="C4051">
        <v>0.73888534194477629</v>
      </c>
      <c r="D4051">
        <v>0.84633970520517021</v>
      </c>
      <c r="E4051">
        <f>-LOG(GO_Biological_Process_2021_table[[#This Row],[Adjusted P-value]],10)</f>
        <v>7.2455284143268558E-2</v>
      </c>
      <c r="F4051">
        <v>0</v>
      </c>
      <c r="G4051">
        <v>0</v>
      </c>
      <c r="H4051">
        <v>0.76287885113133502</v>
      </c>
      <c r="I4051">
        <v>0.23085669392651098</v>
      </c>
      <c r="J4051" s="1" t="s">
        <v>7533</v>
      </c>
    </row>
    <row r="4052" spans="1:10" x14ac:dyDescent="0.25">
      <c r="A4052" s="1" t="s">
        <v>10377</v>
      </c>
      <c r="B4052" s="1" t="s">
        <v>2320</v>
      </c>
      <c r="C4052">
        <v>0.73888534194477629</v>
      </c>
      <c r="D4052">
        <v>0.84633970520517021</v>
      </c>
      <c r="E4052">
        <f>-LOG(GO_Biological_Process_2021_table[[#This Row],[Adjusted P-value]],10)</f>
        <v>7.2455284143268558E-2</v>
      </c>
      <c r="F4052">
        <v>0</v>
      </c>
      <c r="G4052">
        <v>0</v>
      </c>
      <c r="H4052">
        <v>0.76287885113133502</v>
      </c>
      <c r="I4052">
        <v>0.23085669392651098</v>
      </c>
      <c r="J4052" s="1" t="s">
        <v>1468</v>
      </c>
    </row>
    <row r="4053" spans="1:10" x14ac:dyDescent="0.25">
      <c r="A4053" s="1" t="s">
        <v>10378</v>
      </c>
      <c r="B4053" s="1" t="s">
        <v>2320</v>
      </c>
      <c r="C4053">
        <v>0.73888534194477629</v>
      </c>
      <c r="D4053">
        <v>0.84633970520517021</v>
      </c>
      <c r="E4053">
        <f>-LOG(GO_Biological_Process_2021_table[[#This Row],[Adjusted P-value]],10)</f>
        <v>7.2455284143268558E-2</v>
      </c>
      <c r="F4053">
        <v>0</v>
      </c>
      <c r="G4053">
        <v>0</v>
      </c>
      <c r="H4053">
        <v>0.76287885113133502</v>
      </c>
      <c r="I4053">
        <v>0.23085669392651098</v>
      </c>
      <c r="J4053" s="1" t="s">
        <v>10379</v>
      </c>
    </row>
    <row r="4054" spans="1:10" x14ac:dyDescent="0.25">
      <c r="A4054" s="1" t="s">
        <v>10380</v>
      </c>
      <c r="B4054" s="1" t="s">
        <v>2320</v>
      </c>
      <c r="C4054">
        <v>0.73888534194477629</v>
      </c>
      <c r="D4054">
        <v>0.84633970520517021</v>
      </c>
      <c r="E4054">
        <f>-LOG(GO_Biological_Process_2021_table[[#This Row],[Adjusted P-value]],10)</f>
        <v>7.2455284143268558E-2</v>
      </c>
      <c r="F4054">
        <v>0</v>
      </c>
      <c r="G4054">
        <v>0</v>
      </c>
      <c r="H4054">
        <v>0.76287885113133502</v>
      </c>
      <c r="I4054">
        <v>0.23085669392651098</v>
      </c>
      <c r="J4054" s="1" t="s">
        <v>7343</v>
      </c>
    </row>
    <row r="4055" spans="1:10" x14ac:dyDescent="0.25">
      <c r="A4055" s="1" t="s">
        <v>10381</v>
      </c>
      <c r="B4055" s="1" t="s">
        <v>2320</v>
      </c>
      <c r="C4055">
        <v>0.73888534194477629</v>
      </c>
      <c r="D4055">
        <v>0.84633970520517021</v>
      </c>
      <c r="E4055">
        <f>-LOG(GO_Biological_Process_2021_table[[#This Row],[Adjusted P-value]],10)</f>
        <v>7.2455284143268558E-2</v>
      </c>
      <c r="F4055">
        <v>0</v>
      </c>
      <c r="G4055">
        <v>0</v>
      </c>
      <c r="H4055">
        <v>0.76287885113133502</v>
      </c>
      <c r="I4055">
        <v>0.23085669392651098</v>
      </c>
      <c r="J4055" s="1" t="s">
        <v>10323</v>
      </c>
    </row>
    <row r="4056" spans="1:10" x14ac:dyDescent="0.25">
      <c r="A4056" s="1" t="s">
        <v>10382</v>
      </c>
      <c r="B4056" s="1" t="s">
        <v>2320</v>
      </c>
      <c r="C4056">
        <v>0.73888534194477629</v>
      </c>
      <c r="D4056">
        <v>0.84633970520517021</v>
      </c>
      <c r="E4056">
        <f>-LOG(GO_Biological_Process_2021_table[[#This Row],[Adjusted P-value]],10)</f>
        <v>7.2455284143268558E-2</v>
      </c>
      <c r="F4056">
        <v>0</v>
      </c>
      <c r="G4056">
        <v>0</v>
      </c>
      <c r="H4056">
        <v>0.76287885113133502</v>
      </c>
      <c r="I4056">
        <v>0.23085669392651098</v>
      </c>
      <c r="J4056" s="1" t="s">
        <v>10383</v>
      </c>
    </row>
    <row r="4057" spans="1:10" x14ac:dyDescent="0.25">
      <c r="A4057" s="1" t="s">
        <v>10384</v>
      </c>
      <c r="B4057" s="1" t="s">
        <v>2320</v>
      </c>
      <c r="C4057">
        <v>0.73888534194477629</v>
      </c>
      <c r="D4057">
        <v>0.84633970520517021</v>
      </c>
      <c r="E4057">
        <f>-LOG(GO_Biological_Process_2021_table[[#This Row],[Adjusted P-value]],10)</f>
        <v>7.2455284143268558E-2</v>
      </c>
      <c r="F4057">
        <v>0</v>
      </c>
      <c r="G4057">
        <v>0</v>
      </c>
      <c r="H4057">
        <v>0.76287885113133502</v>
      </c>
      <c r="I4057">
        <v>0.23085669392651098</v>
      </c>
      <c r="J4057" s="1" t="s">
        <v>10385</v>
      </c>
    </row>
    <row r="4058" spans="1:10" x14ac:dyDescent="0.25">
      <c r="A4058" s="1" t="s">
        <v>10386</v>
      </c>
      <c r="B4058" s="1" t="s">
        <v>2320</v>
      </c>
      <c r="C4058">
        <v>0.73888534194477629</v>
      </c>
      <c r="D4058">
        <v>0.84633970520517021</v>
      </c>
      <c r="E4058">
        <f>-LOG(GO_Biological_Process_2021_table[[#This Row],[Adjusted P-value]],10)</f>
        <v>7.2455284143268558E-2</v>
      </c>
      <c r="F4058">
        <v>0</v>
      </c>
      <c r="G4058">
        <v>0</v>
      </c>
      <c r="H4058">
        <v>0.76287885113133502</v>
      </c>
      <c r="I4058">
        <v>0.23085669392651098</v>
      </c>
      <c r="J4058" s="1" t="s">
        <v>1478</v>
      </c>
    </row>
    <row r="4059" spans="1:10" x14ac:dyDescent="0.25">
      <c r="A4059" s="1" t="s">
        <v>10387</v>
      </c>
      <c r="B4059" s="1" t="s">
        <v>2337</v>
      </c>
      <c r="C4059">
        <v>0.74031056596765599</v>
      </c>
      <c r="D4059">
        <v>0.84651161418594922</v>
      </c>
      <c r="E4059">
        <f>-LOG(GO_Biological_Process_2021_table[[#This Row],[Adjusted P-value]],10)</f>
        <v>7.2367078969969079E-2</v>
      </c>
      <c r="F4059">
        <v>0</v>
      </c>
      <c r="G4059">
        <v>0</v>
      </c>
      <c r="H4059">
        <v>0.76274018379281538</v>
      </c>
      <c r="I4059">
        <v>0.22934491131154094</v>
      </c>
      <c r="J4059" s="1" t="s">
        <v>10388</v>
      </c>
    </row>
    <row r="4060" spans="1:10" x14ac:dyDescent="0.25">
      <c r="A4060" s="1" t="s">
        <v>10389</v>
      </c>
      <c r="B4060" s="1" t="s">
        <v>2337</v>
      </c>
      <c r="C4060">
        <v>0.74031056596765599</v>
      </c>
      <c r="D4060">
        <v>0.84651161418594922</v>
      </c>
      <c r="E4060">
        <f>-LOG(GO_Biological_Process_2021_table[[#This Row],[Adjusted P-value]],10)</f>
        <v>7.2367078969969079E-2</v>
      </c>
      <c r="F4060">
        <v>0</v>
      </c>
      <c r="G4060">
        <v>0</v>
      </c>
      <c r="H4060">
        <v>0.76274018379281538</v>
      </c>
      <c r="I4060">
        <v>0.22934491131154094</v>
      </c>
      <c r="J4060" s="1" t="s">
        <v>10390</v>
      </c>
    </row>
    <row r="4061" spans="1:10" x14ac:dyDescent="0.25">
      <c r="A4061" s="1" t="s">
        <v>10391</v>
      </c>
      <c r="B4061" s="1" t="s">
        <v>2337</v>
      </c>
      <c r="C4061">
        <v>0.74031056596765599</v>
      </c>
      <c r="D4061">
        <v>0.84651161418594922</v>
      </c>
      <c r="E4061">
        <f>-LOG(GO_Biological_Process_2021_table[[#This Row],[Adjusted P-value]],10)</f>
        <v>7.2367078969969079E-2</v>
      </c>
      <c r="F4061">
        <v>0</v>
      </c>
      <c r="G4061">
        <v>0</v>
      </c>
      <c r="H4061">
        <v>0.76274018379281538</v>
      </c>
      <c r="I4061">
        <v>0.22934491131154094</v>
      </c>
      <c r="J4061" s="1" t="s">
        <v>10392</v>
      </c>
    </row>
    <row r="4062" spans="1:10" x14ac:dyDescent="0.25">
      <c r="A4062" s="1" t="s">
        <v>10393</v>
      </c>
      <c r="B4062" s="1" t="s">
        <v>2337</v>
      </c>
      <c r="C4062">
        <v>0.74031056596765599</v>
      </c>
      <c r="D4062">
        <v>0.84651161418594922</v>
      </c>
      <c r="E4062">
        <f>-LOG(GO_Biological_Process_2021_table[[#This Row],[Adjusted P-value]],10)</f>
        <v>7.2367078969969079E-2</v>
      </c>
      <c r="F4062">
        <v>0</v>
      </c>
      <c r="G4062">
        <v>0</v>
      </c>
      <c r="H4062">
        <v>0.76274018379281538</v>
      </c>
      <c r="I4062">
        <v>0.22934491131154094</v>
      </c>
      <c r="J4062" s="1" t="s">
        <v>10394</v>
      </c>
    </row>
    <row r="4063" spans="1:10" x14ac:dyDescent="0.25">
      <c r="A4063" s="1" t="s">
        <v>10395</v>
      </c>
      <c r="B4063" s="1" t="s">
        <v>2337</v>
      </c>
      <c r="C4063">
        <v>0.74031056596765599</v>
      </c>
      <c r="D4063">
        <v>0.84651161418594922</v>
      </c>
      <c r="E4063">
        <f>-LOG(GO_Biological_Process_2021_table[[#This Row],[Adjusted P-value]],10)</f>
        <v>7.2367078969969079E-2</v>
      </c>
      <c r="F4063">
        <v>0</v>
      </c>
      <c r="G4063">
        <v>0</v>
      </c>
      <c r="H4063">
        <v>0.76274018379281538</v>
      </c>
      <c r="I4063">
        <v>0.22934491131154094</v>
      </c>
      <c r="J4063" s="1" t="s">
        <v>10396</v>
      </c>
    </row>
    <row r="4064" spans="1:10" x14ac:dyDescent="0.25">
      <c r="A4064" s="1" t="s">
        <v>10397</v>
      </c>
      <c r="B4064" s="1" t="s">
        <v>2337</v>
      </c>
      <c r="C4064">
        <v>0.74031056596765599</v>
      </c>
      <c r="D4064">
        <v>0.84651161418594922</v>
      </c>
      <c r="E4064">
        <f>-LOG(GO_Biological_Process_2021_table[[#This Row],[Adjusted P-value]],10)</f>
        <v>7.2367078969969079E-2</v>
      </c>
      <c r="F4064">
        <v>0</v>
      </c>
      <c r="G4064">
        <v>0</v>
      </c>
      <c r="H4064">
        <v>0.76274018379281538</v>
      </c>
      <c r="I4064">
        <v>0.22934491131154094</v>
      </c>
      <c r="J4064" s="1" t="s">
        <v>9026</v>
      </c>
    </row>
    <row r="4065" spans="1:10" x14ac:dyDescent="0.25">
      <c r="A4065" s="1" t="s">
        <v>10398</v>
      </c>
      <c r="B4065" s="1" t="s">
        <v>2337</v>
      </c>
      <c r="C4065">
        <v>0.74031056596765599</v>
      </c>
      <c r="D4065">
        <v>0.84651161418594922</v>
      </c>
      <c r="E4065">
        <f>-LOG(GO_Biological_Process_2021_table[[#This Row],[Adjusted P-value]],10)</f>
        <v>7.2367078969969079E-2</v>
      </c>
      <c r="F4065">
        <v>0</v>
      </c>
      <c r="G4065">
        <v>0</v>
      </c>
      <c r="H4065">
        <v>0.76274018379281538</v>
      </c>
      <c r="I4065">
        <v>0.22934491131154094</v>
      </c>
      <c r="J4065" s="1" t="s">
        <v>4665</v>
      </c>
    </row>
    <row r="4066" spans="1:10" x14ac:dyDescent="0.25">
      <c r="A4066" s="1" t="s">
        <v>10399</v>
      </c>
      <c r="B4066" s="1" t="s">
        <v>2349</v>
      </c>
      <c r="C4066">
        <v>0.74287454169033207</v>
      </c>
      <c r="D4066">
        <v>0.84881681712195067</v>
      </c>
      <c r="E4066">
        <f>-LOG(GO_Biological_Process_2021_table[[#This Row],[Adjusted P-value]],10)</f>
        <v>7.1186024593387118E-2</v>
      </c>
      <c r="F4066">
        <v>0</v>
      </c>
      <c r="G4066">
        <v>0</v>
      </c>
      <c r="H4066">
        <v>0.79078844652615143</v>
      </c>
      <c r="I4066">
        <v>0.23504454923111828</v>
      </c>
      <c r="J4066" s="1" t="s">
        <v>10400</v>
      </c>
    </row>
    <row r="4067" spans="1:10" x14ac:dyDescent="0.25">
      <c r="A4067" s="1" t="s">
        <v>10401</v>
      </c>
      <c r="B4067" s="1" t="s">
        <v>2349</v>
      </c>
      <c r="C4067">
        <v>0.74287454169033207</v>
      </c>
      <c r="D4067">
        <v>0.84881681712195067</v>
      </c>
      <c r="E4067">
        <f>-LOG(GO_Biological_Process_2021_table[[#This Row],[Adjusted P-value]],10)</f>
        <v>7.1186024593387118E-2</v>
      </c>
      <c r="F4067">
        <v>0</v>
      </c>
      <c r="G4067">
        <v>0</v>
      </c>
      <c r="H4067">
        <v>0.79078844652615143</v>
      </c>
      <c r="I4067">
        <v>0.23504454923111828</v>
      </c>
      <c r="J4067" s="1" t="s">
        <v>10402</v>
      </c>
    </row>
    <row r="4068" spans="1:10" x14ac:dyDescent="0.25">
      <c r="A4068" s="1" t="s">
        <v>10403</v>
      </c>
      <c r="B4068" s="1" t="s">
        <v>2349</v>
      </c>
      <c r="C4068">
        <v>0.74287454169033207</v>
      </c>
      <c r="D4068">
        <v>0.84881681712195067</v>
      </c>
      <c r="E4068">
        <f>-LOG(GO_Biological_Process_2021_table[[#This Row],[Adjusted P-value]],10)</f>
        <v>7.1186024593387118E-2</v>
      </c>
      <c r="F4068">
        <v>0</v>
      </c>
      <c r="G4068">
        <v>0</v>
      </c>
      <c r="H4068">
        <v>0.79078844652615143</v>
      </c>
      <c r="I4068">
        <v>0.23504454923111828</v>
      </c>
      <c r="J4068" s="1" t="s">
        <v>10404</v>
      </c>
    </row>
    <row r="4069" spans="1:10" x14ac:dyDescent="0.25">
      <c r="A4069" s="1" t="s">
        <v>10405</v>
      </c>
      <c r="B4069" s="1" t="s">
        <v>2352</v>
      </c>
      <c r="C4069">
        <v>0.74890647266294785</v>
      </c>
      <c r="D4069">
        <v>0.85549861810833794</v>
      </c>
      <c r="E4069">
        <f>-LOG(GO_Biological_Process_2021_table[[#This Row],[Adjusted P-value]],10)</f>
        <v>6.7780687640599357E-2</v>
      </c>
      <c r="F4069">
        <v>0</v>
      </c>
      <c r="G4069">
        <v>0</v>
      </c>
      <c r="H4069">
        <v>0.79658823632277975</v>
      </c>
      <c r="I4069">
        <v>0.2303264569453371</v>
      </c>
      <c r="J4069" s="1" t="s">
        <v>10406</v>
      </c>
    </row>
    <row r="4070" spans="1:10" x14ac:dyDescent="0.25">
      <c r="A4070" s="1" t="s">
        <v>10407</v>
      </c>
      <c r="B4070" s="1" t="s">
        <v>2355</v>
      </c>
      <c r="C4070">
        <v>0.75270187917738263</v>
      </c>
      <c r="D4070">
        <v>0.85836181938180633</v>
      </c>
      <c r="E4070">
        <f>-LOG(GO_Biological_Process_2021_table[[#This Row],[Adjusted P-value]],10)</f>
        <v>6.6329608377349733E-2</v>
      </c>
      <c r="F4070">
        <v>0</v>
      </c>
      <c r="G4070">
        <v>0</v>
      </c>
      <c r="H4070">
        <v>0.76260135417537411</v>
      </c>
      <c r="I4070">
        <v>0.21664439908285354</v>
      </c>
      <c r="J4070" s="1" t="s">
        <v>10408</v>
      </c>
    </row>
    <row r="4071" spans="1:10" x14ac:dyDescent="0.25">
      <c r="A4071" s="1" t="s">
        <v>10409</v>
      </c>
      <c r="B4071" s="1" t="s">
        <v>2355</v>
      </c>
      <c r="C4071">
        <v>0.75270187917738263</v>
      </c>
      <c r="D4071">
        <v>0.85836181938180633</v>
      </c>
      <c r="E4071">
        <f>-LOG(GO_Biological_Process_2021_table[[#This Row],[Adjusted P-value]],10)</f>
        <v>6.6329608377349733E-2</v>
      </c>
      <c r="F4071">
        <v>0</v>
      </c>
      <c r="G4071">
        <v>0</v>
      </c>
      <c r="H4071">
        <v>0.76260135417537411</v>
      </c>
      <c r="I4071">
        <v>0.21664439908285354</v>
      </c>
      <c r="J4071" s="1" t="s">
        <v>10410</v>
      </c>
    </row>
    <row r="4072" spans="1:10" x14ac:dyDescent="0.25">
      <c r="A4072" s="1" t="s">
        <v>10411</v>
      </c>
      <c r="B4072" s="1" t="s">
        <v>2355</v>
      </c>
      <c r="C4072">
        <v>0.75270187917738263</v>
      </c>
      <c r="D4072">
        <v>0.85836181938180633</v>
      </c>
      <c r="E4072">
        <f>-LOG(GO_Biological_Process_2021_table[[#This Row],[Adjusted P-value]],10)</f>
        <v>6.6329608377349733E-2</v>
      </c>
      <c r="F4072">
        <v>0</v>
      </c>
      <c r="G4072">
        <v>0</v>
      </c>
      <c r="H4072">
        <v>0.76260135417537411</v>
      </c>
      <c r="I4072">
        <v>0.21664439908285354</v>
      </c>
      <c r="J4072" s="1" t="s">
        <v>10412</v>
      </c>
    </row>
    <row r="4073" spans="1:10" x14ac:dyDescent="0.25">
      <c r="A4073" s="1" t="s">
        <v>10413</v>
      </c>
      <c r="B4073" s="1" t="s">
        <v>2355</v>
      </c>
      <c r="C4073">
        <v>0.75270187917738263</v>
      </c>
      <c r="D4073">
        <v>0.85836181938180633</v>
      </c>
      <c r="E4073">
        <f>-LOG(GO_Biological_Process_2021_table[[#This Row],[Adjusted P-value]],10)</f>
        <v>6.6329608377349733E-2</v>
      </c>
      <c r="F4073">
        <v>0</v>
      </c>
      <c r="G4073">
        <v>0</v>
      </c>
      <c r="H4073">
        <v>0.76260135417537411</v>
      </c>
      <c r="I4073">
        <v>0.21664439908285354</v>
      </c>
      <c r="J4073" s="1" t="s">
        <v>10414</v>
      </c>
    </row>
    <row r="4074" spans="1:10" x14ac:dyDescent="0.25">
      <c r="A4074" s="1" t="s">
        <v>10415</v>
      </c>
      <c r="B4074" s="1" t="s">
        <v>2355</v>
      </c>
      <c r="C4074">
        <v>0.75270187917738263</v>
      </c>
      <c r="D4074">
        <v>0.85836181938180633</v>
      </c>
      <c r="E4074">
        <f>-LOG(GO_Biological_Process_2021_table[[#This Row],[Adjusted P-value]],10)</f>
        <v>6.6329608377349733E-2</v>
      </c>
      <c r="F4074">
        <v>0</v>
      </c>
      <c r="G4074">
        <v>0</v>
      </c>
      <c r="H4074">
        <v>0.76260135417537411</v>
      </c>
      <c r="I4074">
        <v>0.21664439908285354</v>
      </c>
      <c r="J4074" s="1" t="s">
        <v>10416</v>
      </c>
    </row>
    <row r="4075" spans="1:10" x14ac:dyDescent="0.25">
      <c r="A4075" s="1" t="s">
        <v>10417</v>
      </c>
      <c r="B4075" s="1" t="s">
        <v>2355</v>
      </c>
      <c r="C4075">
        <v>0.75270187917738263</v>
      </c>
      <c r="D4075">
        <v>0.85836181938180633</v>
      </c>
      <c r="E4075">
        <f>-LOG(GO_Biological_Process_2021_table[[#This Row],[Adjusted P-value]],10)</f>
        <v>6.6329608377349733E-2</v>
      </c>
      <c r="F4075">
        <v>0</v>
      </c>
      <c r="G4075">
        <v>0</v>
      </c>
      <c r="H4075">
        <v>0.76260135417537411</v>
      </c>
      <c r="I4075">
        <v>0.21664439908285354</v>
      </c>
      <c r="J4075" s="1" t="s">
        <v>7909</v>
      </c>
    </row>
    <row r="4076" spans="1:10" x14ac:dyDescent="0.25">
      <c r="A4076" s="1" t="s">
        <v>10418</v>
      </c>
      <c r="B4076" s="1" t="s">
        <v>10419</v>
      </c>
      <c r="C4076">
        <v>0.75270592080500554</v>
      </c>
      <c r="D4076">
        <v>0.85836181938180633</v>
      </c>
      <c r="E4076">
        <f>-LOG(GO_Biological_Process_2021_table[[#This Row],[Adjusted P-value]],10)</f>
        <v>6.6329608377349733E-2</v>
      </c>
      <c r="F4076">
        <v>0</v>
      </c>
      <c r="G4076">
        <v>0</v>
      </c>
      <c r="H4076">
        <v>0.82788993054852489</v>
      </c>
      <c r="I4076">
        <v>0.2351875268881955</v>
      </c>
      <c r="J4076" s="1" t="s">
        <v>10420</v>
      </c>
    </row>
    <row r="4077" spans="1:10" x14ac:dyDescent="0.25">
      <c r="A4077" s="1" t="s">
        <v>10421</v>
      </c>
      <c r="B4077" s="1" t="s">
        <v>2367</v>
      </c>
      <c r="C4077">
        <v>0.75495525206070169</v>
      </c>
      <c r="D4077">
        <v>0.85967062165575558</v>
      </c>
      <c r="E4077">
        <f>-LOG(GO_Biological_Process_2021_table[[#This Row],[Adjusted P-value]],10)</f>
        <v>6.5667914567782038E-2</v>
      </c>
      <c r="F4077">
        <v>0</v>
      </c>
      <c r="G4077">
        <v>0</v>
      </c>
      <c r="H4077">
        <v>0.77636789440068132</v>
      </c>
      <c r="I4077">
        <v>0.21823453095875275</v>
      </c>
      <c r="J4077" s="1" t="s">
        <v>10422</v>
      </c>
    </row>
    <row r="4078" spans="1:10" x14ac:dyDescent="0.25">
      <c r="A4078" s="1" t="s">
        <v>10423</v>
      </c>
      <c r="B4078" s="1" t="s">
        <v>2373</v>
      </c>
      <c r="C4078">
        <v>0.75672479125957193</v>
      </c>
      <c r="D4078">
        <v>0.85967062165575558</v>
      </c>
      <c r="E4078">
        <f>-LOG(GO_Biological_Process_2021_table[[#This Row],[Adjusted P-value]],10)</f>
        <v>6.5667914567782038E-2</v>
      </c>
      <c r="F4078">
        <v>0</v>
      </c>
      <c r="G4078">
        <v>0</v>
      </c>
      <c r="H4078">
        <v>0.73639846743295023</v>
      </c>
      <c r="I4078">
        <v>0.20527522864875433</v>
      </c>
      <c r="J4078" s="1" t="s">
        <v>10424</v>
      </c>
    </row>
    <row r="4079" spans="1:10" x14ac:dyDescent="0.25">
      <c r="A4079" s="1" t="s">
        <v>10425</v>
      </c>
      <c r="B4079" s="1" t="s">
        <v>2373</v>
      </c>
      <c r="C4079">
        <v>0.75672479125957193</v>
      </c>
      <c r="D4079">
        <v>0.85967062165575558</v>
      </c>
      <c r="E4079">
        <f>-LOG(GO_Biological_Process_2021_table[[#This Row],[Adjusted P-value]],10)</f>
        <v>6.5667914567782038E-2</v>
      </c>
      <c r="F4079">
        <v>0</v>
      </c>
      <c r="G4079">
        <v>0</v>
      </c>
      <c r="H4079">
        <v>0.73639846743295023</v>
      </c>
      <c r="I4079">
        <v>0.20527522864875433</v>
      </c>
      <c r="J4079" s="1" t="s">
        <v>10426</v>
      </c>
    </row>
    <row r="4080" spans="1:10" x14ac:dyDescent="0.25">
      <c r="A4080" s="1" t="s">
        <v>10427</v>
      </c>
      <c r="B4080" s="1" t="s">
        <v>2373</v>
      </c>
      <c r="C4080">
        <v>0.75672479125957193</v>
      </c>
      <c r="D4080">
        <v>0.85967062165575558</v>
      </c>
      <c r="E4080">
        <f>-LOG(GO_Biological_Process_2021_table[[#This Row],[Adjusted P-value]],10)</f>
        <v>6.5667914567782038E-2</v>
      </c>
      <c r="F4080">
        <v>0</v>
      </c>
      <c r="G4080">
        <v>0</v>
      </c>
      <c r="H4080">
        <v>0.73639846743295023</v>
      </c>
      <c r="I4080">
        <v>0.20527522864875433</v>
      </c>
      <c r="J4080" s="1" t="s">
        <v>10428</v>
      </c>
    </row>
    <row r="4081" spans="1:10" x14ac:dyDescent="0.25">
      <c r="A4081" s="1" t="s">
        <v>10429</v>
      </c>
      <c r="B4081" s="1" t="s">
        <v>2373</v>
      </c>
      <c r="C4081">
        <v>0.75672479125957193</v>
      </c>
      <c r="D4081">
        <v>0.85967062165575558</v>
      </c>
      <c r="E4081">
        <f>-LOG(GO_Biological_Process_2021_table[[#This Row],[Adjusted P-value]],10)</f>
        <v>6.5667914567782038E-2</v>
      </c>
      <c r="F4081">
        <v>0</v>
      </c>
      <c r="G4081">
        <v>0</v>
      </c>
      <c r="H4081">
        <v>0.73639846743295023</v>
      </c>
      <c r="I4081">
        <v>0.20527522864875433</v>
      </c>
      <c r="J4081" s="1" t="s">
        <v>10430</v>
      </c>
    </row>
    <row r="4082" spans="1:10" x14ac:dyDescent="0.25">
      <c r="A4082" s="1" t="s">
        <v>10431</v>
      </c>
      <c r="B4082" s="1" t="s">
        <v>2373</v>
      </c>
      <c r="C4082">
        <v>0.75672479125957193</v>
      </c>
      <c r="D4082">
        <v>0.85967062165575558</v>
      </c>
      <c r="E4082">
        <f>-LOG(GO_Biological_Process_2021_table[[#This Row],[Adjusted P-value]],10)</f>
        <v>6.5667914567782038E-2</v>
      </c>
      <c r="F4082">
        <v>0</v>
      </c>
      <c r="G4082">
        <v>0</v>
      </c>
      <c r="H4082">
        <v>0.73639846743295023</v>
      </c>
      <c r="I4082">
        <v>0.20527522864875433</v>
      </c>
      <c r="J4082" s="1" t="s">
        <v>10432</v>
      </c>
    </row>
    <row r="4083" spans="1:10" x14ac:dyDescent="0.25">
      <c r="A4083" s="1" t="s">
        <v>10433</v>
      </c>
      <c r="B4083" s="1" t="s">
        <v>2373</v>
      </c>
      <c r="C4083">
        <v>0.75672479125957193</v>
      </c>
      <c r="D4083">
        <v>0.85967062165575558</v>
      </c>
      <c r="E4083">
        <f>-LOG(GO_Biological_Process_2021_table[[#This Row],[Adjusted P-value]],10)</f>
        <v>6.5667914567782038E-2</v>
      </c>
      <c r="F4083">
        <v>0</v>
      </c>
      <c r="G4083">
        <v>0</v>
      </c>
      <c r="H4083">
        <v>0.73639846743295023</v>
      </c>
      <c r="I4083">
        <v>0.20527522864875433</v>
      </c>
      <c r="J4083" s="1" t="s">
        <v>10434</v>
      </c>
    </row>
    <row r="4084" spans="1:10" x14ac:dyDescent="0.25">
      <c r="A4084" s="1" t="s">
        <v>10435</v>
      </c>
      <c r="B4084" s="1" t="s">
        <v>2373</v>
      </c>
      <c r="C4084">
        <v>0.75672479125957193</v>
      </c>
      <c r="D4084">
        <v>0.85967062165575558</v>
      </c>
      <c r="E4084">
        <f>-LOG(GO_Biological_Process_2021_table[[#This Row],[Adjusted P-value]],10)</f>
        <v>6.5667914567782038E-2</v>
      </c>
      <c r="F4084">
        <v>0</v>
      </c>
      <c r="G4084">
        <v>0</v>
      </c>
      <c r="H4084">
        <v>0.73639846743295023</v>
      </c>
      <c r="I4084">
        <v>0.20527522864875433</v>
      </c>
      <c r="J4084" s="1" t="s">
        <v>10436</v>
      </c>
    </row>
    <row r="4085" spans="1:10" x14ac:dyDescent="0.25">
      <c r="A4085" s="1" t="s">
        <v>10437</v>
      </c>
      <c r="B4085" s="1" t="s">
        <v>2373</v>
      </c>
      <c r="C4085">
        <v>0.75672479125957193</v>
      </c>
      <c r="D4085">
        <v>0.85967062165575558</v>
      </c>
      <c r="E4085">
        <f>-LOG(GO_Biological_Process_2021_table[[#This Row],[Adjusted P-value]],10)</f>
        <v>6.5667914567782038E-2</v>
      </c>
      <c r="F4085">
        <v>0</v>
      </c>
      <c r="G4085">
        <v>0</v>
      </c>
      <c r="H4085">
        <v>0.73639846743295023</v>
      </c>
      <c r="I4085">
        <v>0.20527522864875433</v>
      </c>
      <c r="J4085" s="1" t="s">
        <v>10432</v>
      </c>
    </row>
    <row r="4086" spans="1:10" x14ac:dyDescent="0.25">
      <c r="A4086" s="1" t="s">
        <v>10438</v>
      </c>
      <c r="B4086" s="1" t="s">
        <v>10439</v>
      </c>
      <c r="C4086">
        <v>0.75719798752723222</v>
      </c>
      <c r="D4086">
        <v>0.85967062165575558</v>
      </c>
      <c r="E4086">
        <f>-LOG(GO_Biological_Process_2021_table[[#This Row],[Adjusted P-value]],10)</f>
        <v>6.5667914567782038E-2</v>
      </c>
      <c r="F4086">
        <v>0</v>
      </c>
      <c r="G4086">
        <v>0</v>
      </c>
      <c r="H4086">
        <v>0.84559066308732544</v>
      </c>
      <c r="I4086">
        <v>0.2351845686608347</v>
      </c>
      <c r="J4086" s="1" t="s">
        <v>10440</v>
      </c>
    </row>
    <row r="4087" spans="1:10" x14ac:dyDescent="0.25">
      <c r="A4087" s="1" t="s">
        <v>10441</v>
      </c>
      <c r="B4087" s="1" t="s">
        <v>10442</v>
      </c>
      <c r="C4087">
        <v>0.75968079658313503</v>
      </c>
      <c r="D4087">
        <v>0.85967062165575558</v>
      </c>
      <c r="E4087">
        <f>-LOG(GO_Biological_Process_2021_table[[#This Row],[Adjusted P-value]],10)</f>
        <v>6.5667914567782038E-2</v>
      </c>
      <c r="F4087">
        <v>0</v>
      </c>
      <c r="G4087">
        <v>0</v>
      </c>
      <c r="H4087">
        <v>0.78483062820910443</v>
      </c>
      <c r="I4087">
        <v>0.21571614365111808</v>
      </c>
      <c r="J4087" s="1" t="s">
        <v>10443</v>
      </c>
    </row>
    <row r="4088" spans="1:10" x14ac:dyDescent="0.25">
      <c r="A4088" s="1" t="s">
        <v>10444</v>
      </c>
      <c r="B4088" s="1" t="s">
        <v>2381</v>
      </c>
      <c r="C4088">
        <v>0.76113979390622311</v>
      </c>
      <c r="D4088">
        <v>0.85967062165575558</v>
      </c>
      <c r="E4088">
        <f>-LOG(GO_Biological_Process_2021_table[[#This Row],[Adjusted P-value]],10)</f>
        <v>6.5667914567782038E-2</v>
      </c>
      <c r="F4088">
        <v>0</v>
      </c>
      <c r="G4088">
        <v>0</v>
      </c>
      <c r="H4088">
        <v>0.82707075123657525</v>
      </c>
      <c r="I4088">
        <v>0.22573923548575012</v>
      </c>
      <c r="J4088" s="1" t="s">
        <v>10445</v>
      </c>
    </row>
    <row r="4089" spans="1:10" x14ac:dyDescent="0.25">
      <c r="A4089" s="1" t="s">
        <v>10446</v>
      </c>
      <c r="B4089" s="1" t="s">
        <v>2384</v>
      </c>
      <c r="C4089">
        <v>0.76125341254861933</v>
      </c>
      <c r="D4089">
        <v>0.85967062165575558</v>
      </c>
      <c r="E4089">
        <f>-LOG(GO_Biological_Process_2021_table[[#This Row],[Adjusted P-value]],10)</f>
        <v>6.5667914567782038E-2</v>
      </c>
      <c r="F4089">
        <v>0</v>
      </c>
      <c r="G4089">
        <v>0</v>
      </c>
      <c r="H4089">
        <v>0.7119812974868498</v>
      </c>
      <c r="I4089">
        <v>0.19422064988822751</v>
      </c>
      <c r="J4089" s="1" t="s">
        <v>7388</v>
      </c>
    </row>
    <row r="4090" spans="1:10" x14ac:dyDescent="0.25">
      <c r="A4090" s="1" t="s">
        <v>10447</v>
      </c>
      <c r="B4090" s="1" t="s">
        <v>2384</v>
      </c>
      <c r="C4090">
        <v>0.76125341254861933</v>
      </c>
      <c r="D4090">
        <v>0.85967062165575558</v>
      </c>
      <c r="E4090">
        <f>-LOG(GO_Biological_Process_2021_table[[#This Row],[Adjusted P-value]],10)</f>
        <v>6.5667914567782038E-2</v>
      </c>
      <c r="F4090">
        <v>0</v>
      </c>
      <c r="G4090">
        <v>0</v>
      </c>
      <c r="H4090">
        <v>0.7119812974868498</v>
      </c>
      <c r="I4090">
        <v>0.19422064988822751</v>
      </c>
      <c r="J4090" s="1" t="s">
        <v>8504</v>
      </c>
    </row>
    <row r="4091" spans="1:10" x14ac:dyDescent="0.25">
      <c r="A4091" s="1" t="s">
        <v>10448</v>
      </c>
      <c r="B4091" s="1" t="s">
        <v>2384</v>
      </c>
      <c r="C4091">
        <v>0.76125341254861933</v>
      </c>
      <c r="D4091">
        <v>0.85967062165575558</v>
      </c>
      <c r="E4091">
        <f>-LOG(GO_Biological_Process_2021_table[[#This Row],[Adjusted P-value]],10)</f>
        <v>6.5667914567782038E-2</v>
      </c>
      <c r="F4091">
        <v>0</v>
      </c>
      <c r="G4091">
        <v>0</v>
      </c>
      <c r="H4091">
        <v>0.7119812974868498</v>
      </c>
      <c r="I4091">
        <v>0.19422064988822751</v>
      </c>
      <c r="J4091" s="1" t="s">
        <v>8929</v>
      </c>
    </row>
    <row r="4092" spans="1:10" x14ac:dyDescent="0.25">
      <c r="A4092" s="1" t="s">
        <v>10449</v>
      </c>
      <c r="B4092" s="1" t="s">
        <v>2384</v>
      </c>
      <c r="C4092">
        <v>0.76125341254861933</v>
      </c>
      <c r="D4092">
        <v>0.85967062165575558</v>
      </c>
      <c r="E4092">
        <f>-LOG(GO_Biological_Process_2021_table[[#This Row],[Adjusted P-value]],10)</f>
        <v>6.5667914567782038E-2</v>
      </c>
      <c r="F4092">
        <v>0</v>
      </c>
      <c r="G4092">
        <v>0</v>
      </c>
      <c r="H4092">
        <v>0.7119812974868498</v>
      </c>
      <c r="I4092">
        <v>0.19422064988822751</v>
      </c>
      <c r="J4092" s="1" t="s">
        <v>1732</v>
      </c>
    </row>
    <row r="4093" spans="1:10" x14ac:dyDescent="0.25">
      <c r="A4093" s="1" t="s">
        <v>10450</v>
      </c>
      <c r="B4093" s="1" t="s">
        <v>2384</v>
      </c>
      <c r="C4093">
        <v>0.76125341254861933</v>
      </c>
      <c r="D4093">
        <v>0.85967062165575558</v>
      </c>
      <c r="E4093">
        <f>-LOG(GO_Biological_Process_2021_table[[#This Row],[Adjusted P-value]],10)</f>
        <v>6.5667914567782038E-2</v>
      </c>
      <c r="F4093">
        <v>0</v>
      </c>
      <c r="G4093">
        <v>0</v>
      </c>
      <c r="H4093">
        <v>0.7119812974868498</v>
      </c>
      <c r="I4093">
        <v>0.19422064988822751</v>
      </c>
      <c r="J4093" s="1" t="s">
        <v>1732</v>
      </c>
    </row>
    <row r="4094" spans="1:10" x14ac:dyDescent="0.25">
      <c r="A4094" s="1" t="s">
        <v>10451</v>
      </c>
      <c r="B4094" s="1" t="s">
        <v>2384</v>
      </c>
      <c r="C4094">
        <v>0.76125341254861933</v>
      </c>
      <c r="D4094">
        <v>0.85967062165575558</v>
      </c>
      <c r="E4094">
        <f>-LOG(GO_Biological_Process_2021_table[[#This Row],[Adjusted P-value]],10)</f>
        <v>6.5667914567782038E-2</v>
      </c>
      <c r="F4094">
        <v>0</v>
      </c>
      <c r="G4094">
        <v>0</v>
      </c>
      <c r="H4094">
        <v>0.7119812974868498</v>
      </c>
      <c r="I4094">
        <v>0.19422064988822751</v>
      </c>
      <c r="J4094" s="1" t="s">
        <v>10452</v>
      </c>
    </row>
    <row r="4095" spans="1:10" x14ac:dyDescent="0.25">
      <c r="A4095" s="1" t="s">
        <v>10453</v>
      </c>
      <c r="B4095" s="1" t="s">
        <v>2384</v>
      </c>
      <c r="C4095">
        <v>0.76125341254861933</v>
      </c>
      <c r="D4095">
        <v>0.85967062165575558</v>
      </c>
      <c r="E4095">
        <f>-LOG(GO_Biological_Process_2021_table[[#This Row],[Adjusted P-value]],10)</f>
        <v>6.5667914567782038E-2</v>
      </c>
      <c r="F4095">
        <v>0</v>
      </c>
      <c r="G4095">
        <v>0</v>
      </c>
      <c r="H4095">
        <v>0.7119812974868498</v>
      </c>
      <c r="I4095">
        <v>0.19422064988822751</v>
      </c>
      <c r="J4095" s="1" t="s">
        <v>9883</v>
      </c>
    </row>
    <row r="4096" spans="1:10" x14ac:dyDescent="0.25">
      <c r="A4096" s="1" t="s">
        <v>10454</v>
      </c>
      <c r="B4096" s="1" t="s">
        <v>2384</v>
      </c>
      <c r="C4096">
        <v>0.76125341254861933</v>
      </c>
      <c r="D4096">
        <v>0.85967062165575558</v>
      </c>
      <c r="E4096">
        <f>-LOG(GO_Biological_Process_2021_table[[#This Row],[Adjusted P-value]],10)</f>
        <v>6.5667914567782038E-2</v>
      </c>
      <c r="F4096">
        <v>0</v>
      </c>
      <c r="G4096">
        <v>0</v>
      </c>
      <c r="H4096">
        <v>0.7119812974868498</v>
      </c>
      <c r="I4096">
        <v>0.19422064988822751</v>
      </c>
      <c r="J4096" s="1" t="s">
        <v>7626</v>
      </c>
    </row>
    <row r="4097" spans="1:10" x14ac:dyDescent="0.25">
      <c r="A4097" s="1" t="s">
        <v>10455</v>
      </c>
      <c r="B4097" s="1" t="s">
        <v>2384</v>
      </c>
      <c r="C4097">
        <v>0.76125341254861933</v>
      </c>
      <c r="D4097">
        <v>0.85967062165575558</v>
      </c>
      <c r="E4097">
        <f>-LOG(GO_Biological_Process_2021_table[[#This Row],[Adjusted P-value]],10)</f>
        <v>6.5667914567782038E-2</v>
      </c>
      <c r="F4097">
        <v>0</v>
      </c>
      <c r="G4097">
        <v>0</v>
      </c>
      <c r="H4097">
        <v>0.7119812974868498</v>
      </c>
      <c r="I4097">
        <v>0.19422064988822751</v>
      </c>
      <c r="J4097" s="1" t="s">
        <v>9484</v>
      </c>
    </row>
    <row r="4098" spans="1:10" x14ac:dyDescent="0.25">
      <c r="A4098" s="1" t="s">
        <v>10456</v>
      </c>
      <c r="B4098" s="1" t="s">
        <v>2384</v>
      </c>
      <c r="C4098">
        <v>0.76125341254861933</v>
      </c>
      <c r="D4098">
        <v>0.85967062165575558</v>
      </c>
      <c r="E4098">
        <f>-LOG(GO_Biological_Process_2021_table[[#This Row],[Adjusted P-value]],10)</f>
        <v>6.5667914567782038E-2</v>
      </c>
      <c r="F4098">
        <v>0</v>
      </c>
      <c r="G4098">
        <v>0</v>
      </c>
      <c r="H4098">
        <v>0.7119812974868498</v>
      </c>
      <c r="I4098">
        <v>0.19422064988822751</v>
      </c>
      <c r="J4098" s="1" t="s">
        <v>1744</v>
      </c>
    </row>
    <row r="4099" spans="1:10" x14ac:dyDescent="0.25">
      <c r="A4099" s="1" t="s">
        <v>10457</v>
      </c>
      <c r="B4099" s="1" t="s">
        <v>2384</v>
      </c>
      <c r="C4099">
        <v>0.76125341254861933</v>
      </c>
      <c r="D4099">
        <v>0.85967062165575558</v>
      </c>
      <c r="E4099">
        <f>-LOG(GO_Biological_Process_2021_table[[#This Row],[Adjusted P-value]],10)</f>
        <v>6.5667914567782038E-2</v>
      </c>
      <c r="F4099">
        <v>0</v>
      </c>
      <c r="G4099">
        <v>0</v>
      </c>
      <c r="H4099">
        <v>0.7119812974868498</v>
      </c>
      <c r="I4099">
        <v>0.19422064988822751</v>
      </c>
      <c r="J4099" s="1" t="s">
        <v>10074</v>
      </c>
    </row>
    <row r="4100" spans="1:10" x14ac:dyDescent="0.25">
      <c r="A4100" s="1" t="s">
        <v>10458</v>
      </c>
      <c r="B4100" s="1" t="s">
        <v>2384</v>
      </c>
      <c r="C4100">
        <v>0.76125341254861933</v>
      </c>
      <c r="D4100">
        <v>0.85967062165575558</v>
      </c>
      <c r="E4100">
        <f>-LOG(GO_Biological_Process_2021_table[[#This Row],[Adjusted P-value]],10)</f>
        <v>6.5667914567782038E-2</v>
      </c>
      <c r="F4100">
        <v>0</v>
      </c>
      <c r="G4100">
        <v>0</v>
      </c>
      <c r="H4100">
        <v>0.7119812974868498</v>
      </c>
      <c r="I4100">
        <v>0.19422064988822751</v>
      </c>
      <c r="J4100" s="1" t="s">
        <v>1744</v>
      </c>
    </row>
    <row r="4101" spans="1:10" x14ac:dyDescent="0.25">
      <c r="A4101" s="1" t="s">
        <v>10459</v>
      </c>
      <c r="B4101" s="1" t="s">
        <v>2384</v>
      </c>
      <c r="C4101">
        <v>0.76125341254861933</v>
      </c>
      <c r="D4101">
        <v>0.85967062165575558</v>
      </c>
      <c r="E4101">
        <f>-LOG(GO_Biological_Process_2021_table[[#This Row],[Adjusted P-value]],10)</f>
        <v>6.5667914567782038E-2</v>
      </c>
      <c r="F4101">
        <v>0</v>
      </c>
      <c r="G4101">
        <v>0</v>
      </c>
      <c r="H4101">
        <v>0.7119812974868498</v>
      </c>
      <c r="I4101">
        <v>0.19422064988822751</v>
      </c>
      <c r="J4101" s="1" t="s">
        <v>9239</v>
      </c>
    </row>
    <row r="4102" spans="1:10" x14ac:dyDescent="0.25">
      <c r="A4102" s="1" t="s">
        <v>10460</v>
      </c>
      <c r="B4102" s="1" t="s">
        <v>2384</v>
      </c>
      <c r="C4102">
        <v>0.76125341254861933</v>
      </c>
      <c r="D4102">
        <v>0.85967062165575558</v>
      </c>
      <c r="E4102">
        <f>-LOG(GO_Biological_Process_2021_table[[#This Row],[Adjusted P-value]],10)</f>
        <v>6.5667914567782038E-2</v>
      </c>
      <c r="F4102">
        <v>0</v>
      </c>
      <c r="G4102">
        <v>0</v>
      </c>
      <c r="H4102">
        <v>0.7119812974868498</v>
      </c>
      <c r="I4102">
        <v>0.19422064988822751</v>
      </c>
      <c r="J4102" s="1" t="s">
        <v>2399</v>
      </c>
    </row>
    <row r="4103" spans="1:10" x14ac:dyDescent="0.25">
      <c r="A4103" s="1" t="s">
        <v>10461</v>
      </c>
      <c r="B4103" s="1" t="s">
        <v>2384</v>
      </c>
      <c r="C4103">
        <v>0.76125341254861933</v>
      </c>
      <c r="D4103">
        <v>0.85967062165575558</v>
      </c>
      <c r="E4103">
        <f>-LOG(GO_Biological_Process_2021_table[[#This Row],[Adjusted P-value]],10)</f>
        <v>6.5667914567782038E-2</v>
      </c>
      <c r="F4103">
        <v>0</v>
      </c>
      <c r="G4103">
        <v>0</v>
      </c>
      <c r="H4103">
        <v>0.7119812974868498</v>
      </c>
      <c r="I4103">
        <v>0.19422064988822751</v>
      </c>
      <c r="J4103" s="1" t="s">
        <v>7597</v>
      </c>
    </row>
    <row r="4104" spans="1:10" x14ac:dyDescent="0.25">
      <c r="A4104" s="1" t="s">
        <v>10462</v>
      </c>
      <c r="B4104" s="1" t="s">
        <v>2384</v>
      </c>
      <c r="C4104">
        <v>0.76125341254861933</v>
      </c>
      <c r="D4104">
        <v>0.85967062165575558</v>
      </c>
      <c r="E4104">
        <f>-LOG(GO_Biological_Process_2021_table[[#This Row],[Adjusted P-value]],10)</f>
        <v>6.5667914567782038E-2</v>
      </c>
      <c r="F4104">
        <v>0</v>
      </c>
      <c r="G4104">
        <v>0</v>
      </c>
      <c r="H4104">
        <v>0.7119812974868498</v>
      </c>
      <c r="I4104">
        <v>0.19422064988822751</v>
      </c>
      <c r="J4104" s="1" t="s">
        <v>2040</v>
      </c>
    </row>
    <row r="4105" spans="1:10" x14ac:dyDescent="0.25">
      <c r="A4105" s="1" t="s">
        <v>10463</v>
      </c>
      <c r="B4105" s="1" t="s">
        <v>2384</v>
      </c>
      <c r="C4105">
        <v>0.76125341254861933</v>
      </c>
      <c r="D4105">
        <v>0.85967062165575558</v>
      </c>
      <c r="E4105">
        <f>-LOG(GO_Biological_Process_2021_table[[#This Row],[Adjusted P-value]],10)</f>
        <v>6.5667914567782038E-2</v>
      </c>
      <c r="F4105">
        <v>0</v>
      </c>
      <c r="G4105">
        <v>0</v>
      </c>
      <c r="H4105">
        <v>0.7119812974868498</v>
      </c>
      <c r="I4105">
        <v>0.19422064988822751</v>
      </c>
      <c r="J4105" s="1" t="s">
        <v>7478</v>
      </c>
    </row>
    <row r="4106" spans="1:10" x14ac:dyDescent="0.25">
      <c r="A4106" s="1" t="s">
        <v>10464</v>
      </c>
      <c r="B4106" s="1" t="s">
        <v>2384</v>
      </c>
      <c r="C4106">
        <v>0.76125341254861933</v>
      </c>
      <c r="D4106">
        <v>0.85967062165575558</v>
      </c>
      <c r="E4106">
        <f>-LOG(GO_Biological_Process_2021_table[[#This Row],[Adjusted P-value]],10)</f>
        <v>6.5667914567782038E-2</v>
      </c>
      <c r="F4106">
        <v>0</v>
      </c>
      <c r="G4106">
        <v>0</v>
      </c>
      <c r="H4106">
        <v>0.7119812974868498</v>
      </c>
      <c r="I4106">
        <v>0.19422064988822751</v>
      </c>
      <c r="J4106" s="1" t="s">
        <v>9253</v>
      </c>
    </row>
    <row r="4107" spans="1:10" x14ac:dyDescent="0.25">
      <c r="A4107" s="1" t="s">
        <v>10465</v>
      </c>
      <c r="B4107" s="1" t="s">
        <v>2384</v>
      </c>
      <c r="C4107">
        <v>0.76125341254861933</v>
      </c>
      <c r="D4107">
        <v>0.85967062165575558</v>
      </c>
      <c r="E4107">
        <f>-LOG(GO_Biological_Process_2021_table[[#This Row],[Adjusted P-value]],10)</f>
        <v>6.5667914567782038E-2</v>
      </c>
      <c r="F4107">
        <v>0</v>
      </c>
      <c r="G4107">
        <v>0</v>
      </c>
      <c r="H4107">
        <v>0.7119812974868498</v>
      </c>
      <c r="I4107">
        <v>0.19422064988822751</v>
      </c>
      <c r="J4107" s="1" t="s">
        <v>10466</v>
      </c>
    </row>
    <row r="4108" spans="1:10" x14ac:dyDescent="0.25">
      <c r="A4108" s="1" t="s">
        <v>10467</v>
      </c>
      <c r="B4108" s="1" t="s">
        <v>2384</v>
      </c>
      <c r="C4108">
        <v>0.76125341254861933</v>
      </c>
      <c r="D4108">
        <v>0.85967062165575558</v>
      </c>
      <c r="E4108">
        <f>-LOG(GO_Biological_Process_2021_table[[#This Row],[Adjusted P-value]],10)</f>
        <v>6.5667914567782038E-2</v>
      </c>
      <c r="F4108">
        <v>0</v>
      </c>
      <c r="G4108">
        <v>0</v>
      </c>
      <c r="H4108">
        <v>0.7119812974868498</v>
      </c>
      <c r="I4108">
        <v>0.19422064988822751</v>
      </c>
      <c r="J4108" s="1" t="s">
        <v>2050</v>
      </c>
    </row>
    <row r="4109" spans="1:10" x14ac:dyDescent="0.25">
      <c r="A4109" s="1" t="s">
        <v>10468</v>
      </c>
      <c r="B4109" s="1" t="s">
        <v>2384</v>
      </c>
      <c r="C4109">
        <v>0.76125341254861933</v>
      </c>
      <c r="D4109">
        <v>0.85967062165575558</v>
      </c>
      <c r="E4109">
        <f>-LOG(GO_Biological_Process_2021_table[[#This Row],[Adjusted P-value]],10)</f>
        <v>6.5667914567782038E-2</v>
      </c>
      <c r="F4109">
        <v>0</v>
      </c>
      <c r="G4109">
        <v>0</v>
      </c>
      <c r="H4109">
        <v>0.7119812974868498</v>
      </c>
      <c r="I4109">
        <v>0.19422064988822751</v>
      </c>
      <c r="J4109" s="1" t="s">
        <v>7386</v>
      </c>
    </row>
    <row r="4110" spans="1:10" x14ac:dyDescent="0.25">
      <c r="A4110" s="1" t="s">
        <v>10469</v>
      </c>
      <c r="B4110" s="1" t="s">
        <v>2384</v>
      </c>
      <c r="C4110">
        <v>0.76125341254861933</v>
      </c>
      <c r="D4110">
        <v>0.85967062165575558</v>
      </c>
      <c r="E4110">
        <f>-LOG(GO_Biological_Process_2021_table[[#This Row],[Adjusted P-value]],10)</f>
        <v>6.5667914567782038E-2</v>
      </c>
      <c r="F4110">
        <v>0</v>
      </c>
      <c r="G4110">
        <v>0</v>
      </c>
      <c r="H4110">
        <v>0.7119812974868498</v>
      </c>
      <c r="I4110">
        <v>0.19422064988822751</v>
      </c>
      <c r="J4110" s="1" t="s">
        <v>7470</v>
      </c>
    </row>
    <row r="4111" spans="1:10" x14ac:dyDescent="0.25">
      <c r="A4111" s="1" t="s">
        <v>10470</v>
      </c>
      <c r="B4111" s="1" t="s">
        <v>2384</v>
      </c>
      <c r="C4111">
        <v>0.76125341254861933</v>
      </c>
      <c r="D4111">
        <v>0.85967062165575558</v>
      </c>
      <c r="E4111">
        <f>-LOG(GO_Biological_Process_2021_table[[#This Row],[Adjusted P-value]],10)</f>
        <v>6.5667914567782038E-2</v>
      </c>
      <c r="F4111">
        <v>0</v>
      </c>
      <c r="G4111">
        <v>0</v>
      </c>
      <c r="H4111">
        <v>0.7119812974868498</v>
      </c>
      <c r="I4111">
        <v>0.19422064988822751</v>
      </c>
      <c r="J4111" s="1" t="s">
        <v>1855</v>
      </c>
    </row>
    <row r="4112" spans="1:10" x14ac:dyDescent="0.25">
      <c r="A4112" s="1" t="s">
        <v>10471</v>
      </c>
      <c r="B4112" s="1" t="s">
        <v>2384</v>
      </c>
      <c r="C4112">
        <v>0.76125341254861933</v>
      </c>
      <c r="D4112">
        <v>0.85967062165575558</v>
      </c>
      <c r="E4112">
        <f>-LOG(GO_Biological_Process_2021_table[[#This Row],[Adjusted P-value]],10)</f>
        <v>6.5667914567782038E-2</v>
      </c>
      <c r="F4112">
        <v>0</v>
      </c>
      <c r="G4112">
        <v>0</v>
      </c>
      <c r="H4112">
        <v>0.7119812974868498</v>
      </c>
      <c r="I4112">
        <v>0.19422064988822751</v>
      </c>
      <c r="J4112" s="1" t="s">
        <v>8651</v>
      </c>
    </row>
    <row r="4113" spans="1:10" x14ac:dyDescent="0.25">
      <c r="A4113" s="1" t="s">
        <v>10472</v>
      </c>
      <c r="B4113" s="1" t="s">
        <v>2384</v>
      </c>
      <c r="C4113">
        <v>0.76125341254861933</v>
      </c>
      <c r="D4113">
        <v>0.85967062165575558</v>
      </c>
      <c r="E4113">
        <f>-LOG(GO_Biological_Process_2021_table[[#This Row],[Adjusted P-value]],10)</f>
        <v>6.5667914567782038E-2</v>
      </c>
      <c r="F4113">
        <v>0</v>
      </c>
      <c r="G4113">
        <v>0</v>
      </c>
      <c r="H4113">
        <v>0.7119812974868498</v>
      </c>
      <c r="I4113">
        <v>0.19422064988822751</v>
      </c>
      <c r="J4113" s="1" t="s">
        <v>10473</v>
      </c>
    </row>
    <row r="4114" spans="1:10" x14ac:dyDescent="0.25">
      <c r="A4114" s="1" t="s">
        <v>10474</v>
      </c>
      <c r="B4114" s="1" t="s">
        <v>2384</v>
      </c>
      <c r="C4114">
        <v>0.76125341254861933</v>
      </c>
      <c r="D4114">
        <v>0.85967062165575558</v>
      </c>
      <c r="E4114">
        <f>-LOG(GO_Biological_Process_2021_table[[#This Row],[Adjusted P-value]],10)</f>
        <v>6.5667914567782038E-2</v>
      </c>
      <c r="F4114">
        <v>0</v>
      </c>
      <c r="G4114">
        <v>0</v>
      </c>
      <c r="H4114">
        <v>0.7119812974868498</v>
      </c>
      <c r="I4114">
        <v>0.19422064988822751</v>
      </c>
      <c r="J4114" s="1" t="s">
        <v>7340</v>
      </c>
    </row>
    <row r="4115" spans="1:10" x14ac:dyDescent="0.25">
      <c r="A4115" s="1" t="s">
        <v>10475</v>
      </c>
      <c r="B4115" s="1" t="s">
        <v>2384</v>
      </c>
      <c r="C4115">
        <v>0.76125341254861933</v>
      </c>
      <c r="D4115">
        <v>0.85967062165575558</v>
      </c>
      <c r="E4115">
        <f>-LOG(GO_Biological_Process_2021_table[[#This Row],[Adjusted P-value]],10)</f>
        <v>6.5667914567782038E-2</v>
      </c>
      <c r="F4115">
        <v>0</v>
      </c>
      <c r="G4115">
        <v>0</v>
      </c>
      <c r="H4115">
        <v>0.7119812974868498</v>
      </c>
      <c r="I4115">
        <v>0.19422064988822751</v>
      </c>
      <c r="J4115" s="1" t="s">
        <v>10385</v>
      </c>
    </row>
    <row r="4116" spans="1:10" x14ac:dyDescent="0.25">
      <c r="A4116" s="1" t="s">
        <v>10476</v>
      </c>
      <c r="B4116" s="1" t="s">
        <v>2384</v>
      </c>
      <c r="C4116">
        <v>0.76125341254861933</v>
      </c>
      <c r="D4116">
        <v>0.85967062165575558</v>
      </c>
      <c r="E4116">
        <f>-LOG(GO_Biological_Process_2021_table[[#This Row],[Adjusted P-value]],10)</f>
        <v>6.5667914567782038E-2</v>
      </c>
      <c r="F4116">
        <v>0</v>
      </c>
      <c r="G4116">
        <v>0</v>
      </c>
      <c r="H4116">
        <v>0.7119812974868498</v>
      </c>
      <c r="I4116">
        <v>0.19422064988822751</v>
      </c>
      <c r="J4116" s="1" t="s">
        <v>9772</v>
      </c>
    </row>
    <row r="4117" spans="1:10" x14ac:dyDescent="0.25">
      <c r="A4117" s="1" t="s">
        <v>10477</v>
      </c>
      <c r="B4117" s="1" t="s">
        <v>10478</v>
      </c>
      <c r="C4117">
        <v>0.76279886316122558</v>
      </c>
      <c r="D4117">
        <v>0.86120658821919704</v>
      </c>
      <c r="E4117">
        <f>-LOG(GO_Biological_Process_2021_table[[#This Row],[Adjusted P-value]],10)</f>
        <v>6.4892656488705264E-2</v>
      </c>
      <c r="F4117">
        <v>0</v>
      </c>
      <c r="G4117">
        <v>0</v>
      </c>
      <c r="H4117">
        <v>0.80323526629457953</v>
      </c>
      <c r="I4117">
        <v>0.21748470008481788</v>
      </c>
      <c r="J4117" s="1" t="s">
        <v>10479</v>
      </c>
    </row>
    <row r="4118" spans="1:10" x14ac:dyDescent="0.25">
      <c r="A4118" s="1" t="s">
        <v>10480</v>
      </c>
      <c r="B4118" s="1" t="s">
        <v>10481</v>
      </c>
      <c r="C4118">
        <v>0.76547851975467851</v>
      </c>
      <c r="D4118">
        <v>0.86402202606266487</v>
      </c>
      <c r="E4118">
        <f>-LOG(GO_Biological_Process_2021_table[[#This Row],[Adjusted P-value]],10)</f>
        <v>6.3475186137374726E-2</v>
      </c>
      <c r="F4118">
        <v>0</v>
      </c>
      <c r="G4118">
        <v>0</v>
      </c>
      <c r="H4118">
        <v>0.79054318093005083</v>
      </c>
      <c r="I4118">
        <v>0.21127592584912094</v>
      </c>
      <c r="J4118" s="1" t="s">
        <v>10482</v>
      </c>
    </row>
    <row r="4119" spans="1:10" x14ac:dyDescent="0.25">
      <c r="A4119" s="1" t="s">
        <v>10483</v>
      </c>
      <c r="B4119" s="1" t="s">
        <v>2406</v>
      </c>
      <c r="C4119">
        <v>0.76595086216907049</v>
      </c>
      <c r="D4119">
        <v>0.86413538638010934</v>
      </c>
      <c r="E4119">
        <f>-LOG(GO_Biological_Process_2021_table[[#This Row],[Adjusted P-value]],10)</f>
        <v>6.3418210123443272E-2</v>
      </c>
      <c r="F4119">
        <v>0</v>
      </c>
      <c r="G4119">
        <v>0</v>
      </c>
      <c r="H4119">
        <v>0.74482561541497139</v>
      </c>
      <c r="I4119">
        <v>0.19859826120018759</v>
      </c>
      <c r="J4119" s="1" t="s">
        <v>10484</v>
      </c>
    </row>
    <row r="4120" spans="1:10" x14ac:dyDescent="0.25">
      <c r="A4120" s="1" t="s">
        <v>10485</v>
      </c>
      <c r="B4120" s="1" t="s">
        <v>2406</v>
      </c>
      <c r="C4120">
        <v>0.76595086216907049</v>
      </c>
      <c r="D4120">
        <v>0.86413538638010934</v>
      </c>
      <c r="E4120">
        <f>-LOG(GO_Biological_Process_2021_table[[#This Row],[Adjusted P-value]],10)</f>
        <v>6.3418210123443272E-2</v>
      </c>
      <c r="F4120">
        <v>0</v>
      </c>
      <c r="G4120">
        <v>0</v>
      </c>
      <c r="H4120">
        <v>0.74482561541497139</v>
      </c>
      <c r="I4120">
        <v>0.19859826120018759</v>
      </c>
      <c r="J4120" s="1" t="s">
        <v>10486</v>
      </c>
    </row>
    <row r="4121" spans="1:10" x14ac:dyDescent="0.25">
      <c r="A4121" s="1" t="s">
        <v>10487</v>
      </c>
      <c r="B4121" s="1" t="s">
        <v>10488</v>
      </c>
      <c r="C4121">
        <v>0.76659296437955315</v>
      </c>
      <c r="D4121">
        <v>0.86444006441926313</v>
      </c>
      <c r="E4121">
        <f>-LOG(GO_Biological_Process_2021_table[[#This Row],[Adjusted P-value]],10)</f>
        <v>6.3265112967666029E-2</v>
      </c>
      <c r="F4121">
        <v>0</v>
      </c>
      <c r="G4121">
        <v>0</v>
      </c>
      <c r="H4121">
        <v>0.76246236199397788</v>
      </c>
      <c r="I4121">
        <v>0.20266196497042491</v>
      </c>
      <c r="J4121" s="1" t="s">
        <v>10489</v>
      </c>
    </row>
    <row r="4122" spans="1:10" x14ac:dyDescent="0.25">
      <c r="A4122" s="1" t="s">
        <v>10490</v>
      </c>
      <c r="B4122" s="1" t="s">
        <v>10488</v>
      </c>
      <c r="C4122">
        <v>0.76659296437955315</v>
      </c>
      <c r="D4122">
        <v>0.86444006441926313</v>
      </c>
      <c r="E4122">
        <f>-LOG(GO_Biological_Process_2021_table[[#This Row],[Adjusted P-value]],10)</f>
        <v>6.3265112967666029E-2</v>
      </c>
      <c r="F4122">
        <v>0</v>
      </c>
      <c r="G4122">
        <v>0</v>
      </c>
      <c r="H4122">
        <v>0.76246236199397788</v>
      </c>
      <c r="I4122">
        <v>0.20266196497042491</v>
      </c>
      <c r="J4122" s="1" t="s">
        <v>10491</v>
      </c>
    </row>
    <row r="4123" spans="1:10" x14ac:dyDescent="0.25">
      <c r="A4123" s="1" t="s">
        <v>10492</v>
      </c>
      <c r="B4123" s="1" t="s">
        <v>10493</v>
      </c>
      <c r="C4123">
        <v>0.76882607485879428</v>
      </c>
      <c r="D4123">
        <v>0.86674788206424491</v>
      </c>
      <c r="E4123">
        <f>-LOG(GO_Biological_Process_2021_table[[#This Row],[Adjusted P-value]],10)</f>
        <v>6.2107210887527922E-2</v>
      </c>
      <c r="F4123">
        <v>0</v>
      </c>
      <c r="G4123">
        <v>0</v>
      </c>
      <c r="H4123">
        <v>0.82066347283738583</v>
      </c>
      <c r="I4123">
        <v>0.21574463529480606</v>
      </c>
      <c r="J4123" s="1" t="s">
        <v>10494</v>
      </c>
    </row>
    <row r="4124" spans="1:10" x14ac:dyDescent="0.25">
      <c r="A4124" s="1" t="s">
        <v>10495</v>
      </c>
      <c r="B4124" s="1" t="s">
        <v>10496</v>
      </c>
      <c r="C4124">
        <v>0.76988791859997074</v>
      </c>
      <c r="D4124">
        <v>0.86722330548596704</v>
      </c>
      <c r="E4124">
        <f>-LOG(GO_Biological_Process_2021_table[[#This Row],[Adjusted P-value]],10)</f>
        <v>6.1869059555743525E-2</v>
      </c>
      <c r="F4124">
        <v>0</v>
      </c>
      <c r="G4124">
        <v>0</v>
      </c>
      <c r="H4124">
        <v>0.80529719195677207</v>
      </c>
      <c r="I4124">
        <v>0.2105935384344039</v>
      </c>
      <c r="J4124" s="1" t="s">
        <v>10497</v>
      </c>
    </row>
    <row r="4125" spans="1:10" x14ac:dyDescent="0.25">
      <c r="A4125" s="1" t="s">
        <v>10498</v>
      </c>
      <c r="B4125" s="1" t="s">
        <v>2412</v>
      </c>
      <c r="C4125">
        <v>0.77010325594461693</v>
      </c>
      <c r="D4125">
        <v>0.86722330548596704</v>
      </c>
      <c r="E4125">
        <f>-LOG(GO_Biological_Process_2021_table[[#This Row],[Adjusted P-value]],10)</f>
        <v>6.1869059555743525E-2</v>
      </c>
      <c r="F4125">
        <v>0</v>
      </c>
      <c r="G4125">
        <v>0</v>
      </c>
      <c r="H4125">
        <v>0.77341382033060802</v>
      </c>
      <c r="I4125">
        <v>0.20203941394906932</v>
      </c>
      <c r="J4125" s="1" t="s">
        <v>10499</v>
      </c>
    </row>
    <row r="4126" spans="1:10" x14ac:dyDescent="0.25">
      <c r="A4126" s="1" t="s">
        <v>10500</v>
      </c>
      <c r="B4126" s="1" t="s">
        <v>10501</v>
      </c>
      <c r="C4126">
        <v>0.77095045353585745</v>
      </c>
      <c r="D4126">
        <v>0.86722330548596704</v>
      </c>
      <c r="E4126">
        <f>-LOG(GO_Biological_Process_2021_table[[#This Row],[Adjusted P-value]],10)</f>
        <v>6.1869059555743525E-2</v>
      </c>
      <c r="F4126">
        <v>0</v>
      </c>
      <c r="G4126">
        <v>0</v>
      </c>
      <c r="H4126">
        <v>0.85109476920520166</v>
      </c>
      <c r="I4126">
        <v>0.22139627816499213</v>
      </c>
      <c r="J4126" s="1" t="s">
        <v>10502</v>
      </c>
    </row>
    <row r="4127" spans="1:10" x14ac:dyDescent="0.25">
      <c r="A4127" s="1" t="s">
        <v>10503</v>
      </c>
      <c r="B4127" s="1" t="s">
        <v>2415</v>
      </c>
      <c r="C4127">
        <v>0.77223370735978725</v>
      </c>
      <c r="D4127">
        <v>0.86722330548596704</v>
      </c>
      <c r="E4127">
        <f>-LOG(GO_Biological_Process_2021_table[[#This Row],[Adjusted P-value]],10)</f>
        <v>6.1869059555743525E-2</v>
      </c>
      <c r="F4127">
        <v>0</v>
      </c>
      <c r="G4127">
        <v>0</v>
      </c>
      <c r="H4127">
        <v>0.71181286549707601</v>
      </c>
      <c r="I4127">
        <v>0.18398087977230698</v>
      </c>
      <c r="J4127" s="1" t="s">
        <v>5046</v>
      </c>
    </row>
    <row r="4128" spans="1:10" x14ac:dyDescent="0.25">
      <c r="A4128" s="1" t="s">
        <v>10504</v>
      </c>
      <c r="B4128" s="1" t="s">
        <v>2415</v>
      </c>
      <c r="C4128">
        <v>0.77223370735978725</v>
      </c>
      <c r="D4128">
        <v>0.86722330548596704</v>
      </c>
      <c r="E4128">
        <f>-LOG(GO_Biological_Process_2021_table[[#This Row],[Adjusted P-value]],10)</f>
        <v>6.1869059555743525E-2</v>
      </c>
      <c r="F4128">
        <v>0</v>
      </c>
      <c r="G4128">
        <v>0</v>
      </c>
      <c r="H4128">
        <v>0.71181286549707601</v>
      </c>
      <c r="I4128">
        <v>0.18398087977230698</v>
      </c>
      <c r="J4128" s="1" t="s">
        <v>10505</v>
      </c>
    </row>
    <row r="4129" spans="1:10" x14ac:dyDescent="0.25">
      <c r="A4129" s="1" t="s">
        <v>10506</v>
      </c>
      <c r="B4129" s="1" t="s">
        <v>2415</v>
      </c>
      <c r="C4129">
        <v>0.77223370735978725</v>
      </c>
      <c r="D4129">
        <v>0.86722330548596704</v>
      </c>
      <c r="E4129">
        <f>-LOG(GO_Biological_Process_2021_table[[#This Row],[Adjusted P-value]],10)</f>
        <v>6.1869059555743525E-2</v>
      </c>
      <c r="F4129">
        <v>0</v>
      </c>
      <c r="G4129">
        <v>0</v>
      </c>
      <c r="H4129">
        <v>0.71181286549707601</v>
      </c>
      <c r="I4129">
        <v>0.18398087977230698</v>
      </c>
      <c r="J4129" s="1" t="s">
        <v>688</v>
      </c>
    </row>
    <row r="4130" spans="1:10" x14ac:dyDescent="0.25">
      <c r="A4130" s="1" t="s">
        <v>10507</v>
      </c>
      <c r="B4130" s="1" t="s">
        <v>2415</v>
      </c>
      <c r="C4130">
        <v>0.77223370735978725</v>
      </c>
      <c r="D4130">
        <v>0.86722330548596704</v>
      </c>
      <c r="E4130">
        <f>-LOG(GO_Biological_Process_2021_table[[#This Row],[Adjusted P-value]],10)</f>
        <v>6.1869059555743525E-2</v>
      </c>
      <c r="F4130">
        <v>0</v>
      </c>
      <c r="G4130">
        <v>0</v>
      </c>
      <c r="H4130">
        <v>0.71181286549707601</v>
      </c>
      <c r="I4130">
        <v>0.18398087977230698</v>
      </c>
      <c r="J4130" s="1" t="s">
        <v>10170</v>
      </c>
    </row>
    <row r="4131" spans="1:10" x14ac:dyDescent="0.25">
      <c r="A4131" s="1" t="s">
        <v>10508</v>
      </c>
      <c r="B4131" s="1" t="s">
        <v>2415</v>
      </c>
      <c r="C4131">
        <v>0.77223370735978725</v>
      </c>
      <c r="D4131">
        <v>0.86722330548596704</v>
      </c>
      <c r="E4131">
        <f>-LOG(GO_Biological_Process_2021_table[[#This Row],[Adjusted P-value]],10)</f>
        <v>6.1869059555743525E-2</v>
      </c>
      <c r="F4131">
        <v>0</v>
      </c>
      <c r="G4131">
        <v>0</v>
      </c>
      <c r="H4131">
        <v>0.71181286549707601</v>
      </c>
      <c r="I4131">
        <v>0.18398087977230698</v>
      </c>
      <c r="J4131" s="1" t="s">
        <v>7229</v>
      </c>
    </row>
    <row r="4132" spans="1:10" x14ac:dyDescent="0.25">
      <c r="A4132" s="1" t="s">
        <v>10509</v>
      </c>
      <c r="B4132" s="1" t="s">
        <v>2415</v>
      </c>
      <c r="C4132">
        <v>0.77223370735978725</v>
      </c>
      <c r="D4132">
        <v>0.86722330548596704</v>
      </c>
      <c r="E4132">
        <f>-LOG(GO_Biological_Process_2021_table[[#This Row],[Adjusted P-value]],10)</f>
        <v>6.1869059555743525E-2</v>
      </c>
      <c r="F4132">
        <v>0</v>
      </c>
      <c r="G4132">
        <v>0</v>
      </c>
      <c r="H4132">
        <v>0.71181286549707601</v>
      </c>
      <c r="I4132">
        <v>0.18398087977230698</v>
      </c>
      <c r="J4132" s="1" t="s">
        <v>10510</v>
      </c>
    </row>
    <row r="4133" spans="1:10" x14ac:dyDescent="0.25">
      <c r="A4133" s="1" t="s">
        <v>10511</v>
      </c>
      <c r="B4133" s="1" t="s">
        <v>2415</v>
      </c>
      <c r="C4133">
        <v>0.77223370735978725</v>
      </c>
      <c r="D4133">
        <v>0.86722330548596704</v>
      </c>
      <c r="E4133">
        <f>-LOG(GO_Biological_Process_2021_table[[#This Row],[Adjusted P-value]],10)</f>
        <v>6.1869059555743525E-2</v>
      </c>
      <c r="F4133">
        <v>0</v>
      </c>
      <c r="G4133">
        <v>0</v>
      </c>
      <c r="H4133">
        <v>0.71181286549707601</v>
      </c>
      <c r="I4133">
        <v>0.18398087977230698</v>
      </c>
      <c r="J4133" s="1" t="s">
        <v>5417</v>
      </c>
    </row>
    <row r="4134" spans="1:10" x14ac:dyDescent="0.25">
      <c r="A4134" s="1" t="s">
        <v>10512</v>
      </c>
      <c r="B4134" s="1" t="s">
        <v>2415</v>
      </c>
      <c r="C4134">
        <v>0.77223370735978725</v>
      </c>
      <c r="D4134">
        <v>0.86722330548596704</v>
      </c>
      <c r="E4134">
        <f>-LOG(GO_Biological_Process_2021_table[[#This Row],[Adjusted P-value]],10)</f>
        <v>6.1869059555743525E-2</v>
      </c>
      <c r="F4134">
        <v>0</v>
      </c>
      <c r="G4134">
        <v>0</v>
      </c>
      <c r="H4134">
        <v>0.71181286549707601</v>
      </c>
      <c r="I4134">
        <v>0.18398087977230698</v>
      </c>
      <c r="J4134" s="1" t="s">
        <v>9139</v>
      </c>
    </row>
    <row r="4135" spans="1:10" x14ac:dyDescent="0.25">
      <c r="A4135" s="1" t="s">
        <v>10513</v>
      </c>
      <c r="B4135" s="1" t="s">
        <v>2415</v>
      </c>
      <c r="C4135">
        <v>0.77223370735978725</v>
      </c>
      <c r="D4135">
        <v>0.86722330548596704</v>
      </c>
      <c r="E4135">
        <f>-LOG(GO_Biological_Process_2021_table[[#This Row],[Adjusted P-value]],10)</f>
        <v>6.1869059555743525E-2</v>
      </c>
      <c r="F4135">
        <v>0</v>
      </c>
      <c r="G4135">
        <v>0</v>
      </c>
      <c r="H4135">
        <v>0.71181286549707601</v>
      </c>
      <c r="I4135">
        <v>0.18398087977230698</v>
      </c>
      <c r="J4135" s="1" t="s">
        <v>10514</v>
      </c>
    </row>
    <row r="4136" spans="1:10" x14ac:dyDescent="0.25">
      <c r="A4136" s="1" t="s">
        <v>10515</v>
      </c>
      <c r="B4136" s="1" t="s">
        <v>2415</v>
      </c>
      <c r="C4136">
        <v>0.77223370735978725</v>
      </c>
      <c r="D4136">
        <v>0.86722330548596704</v>
      </c>
      <c r="E4136">
        <f>-LOG(GO_Biological_Process_2021_table[[#This Row],[Adjusted P-value]],10)</f>
        <v>6.1869059555743525E-2</v>
      </c>
      <c r="F4136">
        <v>0</v>
      </c>
      <c r="G4136">
        <v>0</v>
      </c>
      <c r="H4136">
        <v>0.71181286549707601</v>
      </c>
      <c r="I4136">
        <v>0.18398087977230698</v>
      </c>
      <c r="J4136" s="1" t="s">
        <v>10516</v>
      </c>
    </row>
    <row r="4137" spans="1:10" x14ac:dyDescent="0.25">
      <c r="A4137" s="1" t="s">
        <v>10517</v>
      </c>
      <c r="B4137" s="1" t="s">
        <v>2415</v>
      </c>
      <c r="C4137">
        <v>0.77223370735978725</v>
      </c>
      <c r="D4137">
        <v>0.86722330548596704</v>
      </c>
      <c r="E4137">
        <f>-LOG(GO_Biological_Process_2021_table[[#This Row],[Adjusted P-value]],10)</f>
        <v>6.1869059555743525E-2</v>
      </c>
      <c r="F4137">
        <v>0</v>
      </c>
      <c r="G4137">
        <v>0</v>
      </c>
      <c r="H4137">
        <v>0.71181286549707601</v>
      </c>
      <c r="I4137">
        <v>0.18398087977230698</v>
      </c>
      <c r="J4137" s="1" t="s">
        <v>10518</v>
      </c>
    </row>
    <row r="4138" spans="1:10" x14ac:dyDescent="0.25">
      <c r="A4138" s="1" t="s">
        <v>10519</v>
      </c>
      <c r="B4138" s="1" t="s">
        <v>2415</v>
      </c>
      <c r="C4138">
        <v>0.77223370735978725</v>
      </c>
      <c r="D4138">
        <v>0.86722330548596704</v>
      </c>
      <c r="E4138">
        <f>-LOG(GO_Biological_Process_2021_table[[#This Row],[Adjusted P-value]],10)</f>
        <v>6.1869059555743525E-2</v>
      </c>
      <c r="F4138">
        <v>0</v>
      </c>
      <c r="G4138">
        <v>0</v>
      </c>
      <c r="H4138">
        <v>0.71181286549707601</v>
      </c>
      <c r="I4138">
        <v>0.18398087977230698</v>
      </c>
      <c r="J4138" s="1" t="s">
        <v>10520</v>
      </c>
    </row>
    <row r="4139" spans="1:10" x14ac:dyDescent="0.25">
      <c r="A4139" s="1" t="s">
        <v>10521</v>
      </c>
      <c r="B4139" s="1" t="s">
        <v>2415</v>
      </c>
      <c r="C4139">
        <v>0.77223370735978725</v>
      </c>
      <c r="D4139">
        <v>0.86722330548596704</v>
      </c>
      <c r="E4139">
        <f>-LOG(GO_Biological_Process_2021_table[[#This Row],[Adjusted P-value]],10)</f>
        <v>6.1869059555743525E-2</v>
      </c>
      <c r="F4139">
        <v>0</v>
      </c>
      <c r="G4139">
        <v>0</v>
      </c>
      <c r="H4139">
        <v>0.71181286549707601</v>
      </c>
      <c r="I4139">
        <v>0.18398087977230698</v>
      </c>
      <c r="J4139" s="1" t="s">
        <v>10522</v>
      </c>
    </row>
    <row r="4140" spans="1:10" x14ac:dyDescent="0.25">
      <c r="A4140" s="1" t="s">
        <v>10523</v>
      </c>
      <c r="B4140" s="1" t="s">
        <v>10524</v>
      </c>
      <c r="C4140">
        <v>0.77686625972966394</v>
      </c>
      <c r="D4140">
        <v>0.8713335214389446</v>
      </c>
      <c r="E4140">
        <f>-LOG(GO_Biological_Process_2021_table[[#This Row],[Adjusted P-value]],10)</f>
        <v>5.9815577718572085E-2</v>
      </c>
      <c r="F4140">
        <v>0</v>
      </c>
      <c r="G4140">
        <v>0</v>
      </c>
      <c r="H4140">
        <v>0.80688552578988137</v>
      </c>
      <c r="I4140">
        <v>0.20372816007735281</v>
      </c>
      <c r="J4140" s="1" t="s">
        <v>10525</v>
      </c>
    </row>
    <row r="4141" spans="1:10" x14ac:dyDescent="0.25">
      <c r="A4141" s="1" t="s">
        <v>10526</v>
      </c>
      <c r="B4141" s="1" t="s">
        <v>10527</v>
      </c>
      <c r="C4141">
        <v>0.777608330999224</v>
      </c>
      <c r="D4141">
        <v>0.8713335214389446</v>
      </c>
      <c r="E4141">
        <f>-LOG(GO_Biological_Process_2021_table[[#This Row],[Adjusted P-value]],10)</f>
        <v>5.9815577718572085E-2</v>
      </c>
      <c r="F4141">
        <v>0</v>
      </c>
      <c r="G4141">
        <v>0</v>
      </c>
      <c r="H4141">
        <v>0.9423318034734578</v>
      </c>
      <c r="I4141">
        <v>0.23702689734932658</v>
      </c>
      <c r="J4141" s="1" t="s">
        <v>10528</v>
      </c>
    </row>
    <row r="4142" spans="1:10" x14ac:dyDescent="0.25">
      <c r="A4142" s="1" t="s">
        <v>10529</v>
      </c>
      <c r="B4142" s="1" t="s">
        <v>2427</v>
      </c>
      <c r="C4142">
        <v>0.77779386963761188</v>
      </c>
      <c r="D4142">
        <v>0.8713335214389446</v>
      </c>
      <c r="E4142">
        <f>-LOG(GO_Biological_Process_2021_table[[#This Row],[Adjusted P-value]],10)</f>
        <v>5.9815577718572085E-2</v>
      </c>
      <c r="F4142">
        <v>0</v>
      </c>
      <c r="G4142">
        <v>0</v>
      </c>
      <c r="H4142">
        <v>0.74904474300505364</v>
      </c>
      <c r="I4142">
        <v>0.18823025411871575</v>
      </c>
      <c r="J4142" s="1" t="s">
        <v>10530</v>
      </c>
    </row>
    <row r="4143" spans="1:10" x14ac:dyDescent="0.25">
      <c r="A4143" s="1" t="s">
        <v>10531</v>
      </c>
      <c r="B4143" s="1" t="s">
        <v>2427</v>
      </c>
      <c r="C4143">
        <v>0.77779386963761188</v>
      </c>
      <c r="D4143">
        <v>0.8713335214389446</v>
      </c>
      <c r="E4143">
        <f>-LOG(GO_Biological_Process_2021_table[[#This Row],[Adjusted P-value]],10)</f>
        <v>5.9815577718572085E-2</v>
      </c>
      <c r="F4143">
        <v>0</v>
      </c>
      <c r="G4143">
        <v>0</v>
      </c>
      <c r="H4143">
        <v>0.74904474300505364</v>
      </c>
      <c r="I4143">
        <v>0.18823025411871575</v>
      </c>
      <c r="J4143" s="1" t="s">
        <v>10532</v>
      </c>
    </row>
    <row r="4144" spans="1:10" x14ac:dyDescent="0.25">
      <c r="A4144" s="1" t="s">
        <v>10533</v>
      </c>
      <c r="B4144" s="1" t="s">
        <v>2427</v>
      </c>
      <c r="C4144">
        <v>0.77779386963761188</v>
      </c>
      <c r="D4144">
        <v>0.8713335214389446</v>
      </c>
      <c r="E4144">
        <f>-LOG(GO_Biological_Process_2021_table[[#This Row],[Adjusted P-value]],10)</f>
        <v>5.9815577718572085E-2</v>
      </c>
      <c r="F4144">
        <v>0</v>
      </c>
      <c r="G4144">
        <v>0</v>
      </c>
      <c r="H4144">
        <v>0.74904474300505364</v>
      </c>
      <c r="I4144">
        <v>0.18823025411871575</v>
      </c>
      <c r="J4144" s="1" t="s">
        <v>10534</v>
      </c>
    </row>
    <row r="4145" spans="1:10" x14ac:dyDescent="0.25">
      <c r="A4145" s="1" t="s">
        <v>10535</v>
      </c>
      <c r="B4145" s="1" t="s">
        <v>10536</v>
      </c>
      <c r="C4145">
        <v>0.77813433835076928</v>
      </c>
      <c r="D4145">
        <v>0.8713335214389446</v>
      </c>
      <c r="E4145">
        <f>-LOG(GO_Biological_Process_2021_table[[#This Row],[Adjusted P-value]],10)</f>
        <v>5.9815577718572085E-2</v>
      </c>
      <c r="F4145">
        <v>0</v>
      </c>
      <c r="G4145">
        <v>0</v>
      </c>
      <c r="H4145">
        <v>0.79772717300688867</v>
      </c>
      <c r="I4145">
        <v>0.20011472613455486</v>
      </c>
      <c r="J4145" s="1" t="s">
        <v>10537</v>
      </c>
    </row>
    <row r="4146" spans="1:10" x14ac:dyDescent="0.25">
      <c r="A4146" s="1" t="s">
        <v>10538</v>
      </c>
      <c r="B4146" s="1" t="s">
        <v>10539</v>
      </c>
      <c r="C4146">
        <v>0.77861575588774568</v>
      </c>
      <c r="D4146">
        <v>0.8713335214389446</v>
      </c>
      <c r="E4146">
        <f>-LOG(GO_Biological_Process_2021_table[[#This Row],[Adjusted P-value]],10)</f>
        <v>5.9815577718572085E-2</v>
      </c>
      <c r="F4146">
        <v>0</v>
      </c>
      <c r="G4146">
        <v>0</v>
      </c>
      <c r="H4146">
        <v>0.72785786478004144</v>
      </c>
      <c r="I4146">
        <v>0.18213741092506705</v>
      </c>
      <c r="J4146" s="1" t="s">
        <v>10540</v>
      </c>
    </row>
    <row r="4147" spans="1:10" x14ac:dyDescent="0.25">
      <c r="A4147" s="1" t="s">
        <v>10541</v>
      </c>
      <c r="B4147" s="1" t="s">
        <v>10542</v>
      </c>
      <c r="C4147">
        <v>0.78041324958810199</v>
      </c>
      <c r="D4147">
        <v>0.8713335214389446</v>
      </c>
      <c r="E4147">
        <f>-LOG(GO_Biological_Process_2021_table[[#This Row],[Adjusted P-value]],10)</f>
        <v>5.9815577718572085E-2</v>
      </c>
      <c r="F4147">
        <v>0</v>
      </c>
      <c r="G4147">
        <v>0</v>
      </c>
      <c r="H4147">
        <v>0.78623861707053555</v>
      </c>
      <c r="I4147">
        <v>0.19493347098610986</v>
      </c>
      <c r="J4147" s="1" t="s">
        <v>10543</v>
      </c>
    </row>
    <row r="4148" spans="1:10" x14ac:dyDescent="0.25">
      <c r="A4148" s="1" t="s">
        <v>10544</v>
      </c>
      <c r="B4148" s="1" t="s">
        <v>2438</v>
      </c>
      <c r="C4148">
        <v>0.78170635913039821</v>
      </c>
      <c r="D4148">
        <v>0.8713335214389446</v>
      </c>
      <c r="E4148">
        <f>-LOG(GO_Biological_Process_2021_table[[#This Row],[Adjusted P-value]],10)</f>
        <v>5.9815577718572085E-2</v>
      </c>
      <c r="F4148">
        <v>0</v>
      </c>
      <c r="G4148">
        <v>0</v>
      </c>
      <c r="H4148">
        <v>0.66744593804792518</v>
      </c>
      <c r="I4148">
        <v>0.16437598844866083</v>
      </c>
      <c r="J4148" s="1" t="s">
        <v>2197</v>
      </c>
    </row>
    <row r="4149" spans="1:10" x14ac:dyDescent="0.25">
      <c r="A4149" s="1" t="s">
        <v>10545</v>
      </c>
      <c r="B4149" s="1" t="s">
        <v>2438</v>
      </c>
      <c r="C4149">
        <v>0.78170635913039821</v>
      </c>
      <c r="D4149">
        <v>0.8713335214389446</v>
      </c>
      <c r="E4149">
        <f>-LOG(GO_Biological_Process_2021_table[[#This Row],[Adjusted P-value]],10)</f>
        <v>5.9815577718572085E-2</v>
      </c>
      <c r="F4149">
        <v>0</v>
      </c>
      <c r="G4149">
        <v>0</v>
      </c>
      <c r="H4149">
        <v>0.66744593804792518</v>
      </c>
      <c r="I4149">
        <v>0.16437598844866083</v>
      </c>
      <c r="J4149" s="1" t="s">
        <v>1853</v>
      </c>
    </row>
    <row r="4150" spans="1:10" x14ac:dyDescent="0.25">
      <c r="A4150" s="1" t="s">
        <v>10546</v>
      </c>
      <c r="B4150" s="1" t="s">
        <v>2438</v>
      </c>
      <c r="C4150">
        <v>0.78170635913039821</v>
      </c>
      <c r="D4150">
        <v>0.8713335214389446</v>
      </c>
      <c r="E4150">
        <f>-LOG(GO_Biological_Process_2021_table[[#This Row],[Adjusted P-value]],10)</f>
        <v>5.9815577718572085E-2</v>
      </c>
      <c r="F4150">
        <v>0</v>
      </c>
      <c r="G4150">
        <v>0</v>
      </c>
      <c r="H4150">
        <v>0.66744593804792518</v>
      </c>
      <c r="I4150">
        <v>0.16437598844866083</v>
      </c>
      <c r="J4150" s="1" t="s">
        <v>2701</v>
      </c>
    </row>
    <row r="4151" spans="1:10" x14ac:dyDescent="0.25">
      <c r="A4151" s="1" t="s">
        <v>10547</v>
      </c>
      <c r="B4151" s="1" t="s">
        <v>2438</v>
      </c>
      <c r="C4151">
        <v>0.78170635913039821</v>
      </c>
      <c r="D4151">
        <v>0.8713335214389446</v>
      </c>
      <c r="E4151">
        <f>-LOG(GO_Biological_Process_2021_table[[#This Row],[Adjusted P-value]],10)</f>
        <v>5.9815577718572085E-2</v>
      </c>
      <c r="F4151">
        <v>0</v>
      </c>
      <c r="G4151">
        <v>0</v>
      </c>
      <c r="H4151">
        <v>0.66744593804792518</v>
      </c>
      <c r="I4151">
        <v>0.16437598844866083</v>
      </c>
      <c r="J4151" s="1" t="s">
        <v>10355</v>
      </c>
    </row>
    <row r="4152" spans="1:10" x14ac:dyDescent="0.25">
      <c r="A4152" s="1" t="s">
        <v>10548</v>
      </c>
      <c r="B4152" s="1" t="s">
        <v>2438</v>
      </c>
      <c r="C4152">
        <v>0.78170635913039821</v>
      </c>
      <c r="D4152">
        <v>0.8713335214389446</v>
      </c>
      <c r="E4152">
        <f>-LOG(GO_Biological_Process_2021_table[[#This Row],[Adjusted P-value]],10)</f>
        <v>5.9815577718572085E-2</v>
      </c>
      <c r="F4152">
        <v>0</v>
      </c>
      <c r="G4152">
        <v>0</v>
      </c>
      <c r="H4152">
        <v>0.66744593804792518</v>
      </c>
      <c r="I4152">
        <v>0.16437598844866083</v>
      </c>
      <c r="J4152" s="1" t="s">
        <v>1973</v>
      </c>
    </row>
    <row r="4153" spans="1:10" x14ac:dyDescent="0.25">
      <c r="A4153" s="1" t="s">
        <v>10549</v>
      </c>
      <c r="B4153" s="1" t="s">
        <v>2438</v>
      </c>
      <c r="C4153">
        <v>0.78170635913039821</v>
      </c>
      <c r="D4153">
        <v>0.8713335214389446</v>
      </c>
      <c r="E4153">
        <f>-LOG(GO_Biological_Process_2021_table[[#This Row],[Adjusted P-value]],10)</f>
        <v>5.9815577718572085E-2</v>
      </c>
      <c r="F4153">
        <v>0</v>
      </c>
      <c r="G4153">
        <v>0</v>
      </c>
      <c r="H4153">
        <v>0.66744593804792518</v>
      </c>
      <c r="I4153">
        <v>0.16437598844866083</v>
      </c>
      <c r="J4153" s="1" t="s">
        <v>8474</v>
      </c>
    </row>
    <row r="4154" spans="1:10" x14ac:dyDescent="0.25">
      <c r="A4154" s="1" t="s">
        <v>10550</v>
      </c>
      <c r="B4154" s="1" t="s">
        <v>2438</v>
      </c>
      <c r="C4154">
        <v>0.78170635913039821</v>
      </c>
      <c r="D4154">
        <v>0.8713335214389446</v>
      </c>
      <c r="E4154">
        <f>-LOG(GO_Biological_Process_2021_table[[#This Row],[Adjusted P-value]],10)</f>
        <v>5.9815577718572085E-2</v>
      </c>
      <c r="F4154">
        <v>0</v>
      </c>
      <c r="G4154">
        <v>0</v>
      </c>
      <c r="H4154">
        <v>0.66744593804792518</v>
      </c>
      <c r="I4154">
        <v>0.16437598844866083</v>
      </c>
      <c r="J4154" s="1" t="s">
        <v>2324</v>
      </c>
    </row>
    <row r="4155" spans="1:10" x14ac:dyDescent="0.25">
      <c r="A4155" s="1" t="s">
        <v>10551</v>
      </c>
      <c r="B4155" s="1" t="s">
        <v>2438</v>
      </c>
      <c r="C4155">
        <v>0.78170635913039821</v>
      </c>
      <c r="D4155">
        <v>0.8713335214389446</v>
      </c>
      <c r="E4155">
        <f>-LOG(GO_Biological_Process_2021_table[[#This Row],[Adjusted P-value]],10)</f>
        <v>5.9815577718572085E-2</v>
      </c>
      <c r="F4155">
        <v>0</v>
      </c>
      <c r="G4155">
        <v>0</v>
      </c>
      <c r="H4155">
        <v>0.66744593804792518</v>
      </c>
      <c r="I4155">
        <v>0.16437598844866083</v>
      </c>
      <c r="J4155" s="1" t="s">
        <v>10552</v>
      </c>
    </row>
    <row r="4156" spans="1:10" x14ac:dyDescent="0.25">
      <c r="A4156" s="1" t="s">
        <v>10553</v>
      </c>
      <c r="B4156" s="1" t="s">
        <v>2438</v>
      </c>
      <c r="C4156">
        <v>0.78170635913039821</v>
      </c>
      <c r="D4156">
        <v>0.8713335214389446</v>
      </c>
      <c r="E4156">
        <f>-LOG(GO_Biological_Process_2021_table[[#This Row],[Adjusted P-value]],10)</f>
        <v>5.9815577718572085E-2</v>
      </c>
      <c r="F4156">
        <v>0</v>
      </c>
      <c r="G4156">
        <v>0</v>
      </c>
      <c r="H4156">
        <v>0.66744593804792518</v>
      </c>
      <c r="I4156">
        <v>0.16437598844866083</v>
      </c>
      <c r="J4156" s="1" t="s">
        <v>9887</v>
      </c>
    </row>
    <row r="4157" spans="1:10" x14ac:dyDescent="0.25">
      <c r="A4157" s="1" t="s">
        <v>10554</v>
      </c>
      <c r="B4157" s="1" t="s">
        <v>2438</v>
      </c>
      <c r="C4157">
        <v>0.78170635913039821</v>
      </c>
      <c r="D4157">
        <v>0.8713335214389446</v>
      </c>
      <c r="E4157">
        <f>-LOG(GO_Biological_Process_2021_table[[#This Row],[Adjusted P-value]],10)</f>
        <v>5.9815577718572085E-2</v>
      </c>
      <c r="F4157">
        <v>0</v>
      </c>
      <c r="G4157">
        <v>0</v>
      </c>
      <c r="H4157">
        <v>0.66744593804792518</v>
      </c>
      <c r="I4157">
        <v>0.16437598844866083</v>
      </c>
      <c r="J4157" s="1" t="s">
        <v>9215</v>
      </c>
    </row>
    <row r="4158" spans="1:10" x14ac:dyDescent="0.25">
      <c r="A4158" s="1" t="s">
        <v>10555</v>
      </c>
      <c r="B4158" s="1" t="s">
        <v>2438</v>
      </c>
      <c r="C4158">
        <v>0.78170635913039821</v>
      </c>
      <c r="D4158">
        <v>0.8713335214389446</v>
      </c>
      <c r="E4158">
        <f>-LOG(GO_Biological_Process_2021_table[[#This Row],[Adjusted P-value]],10)</f>
        <v>5.9815577718572085E-2</v>
      </c>
      <c r="F4158">
        <v>0</v>
      </c>
      <c r="G4158">
        <v>0</v>
      </c>
      <c r="H4158">
        <v>0.66744593804792518</v>
      </c>
      <c r="I4158">
        <v>0.16437598844866083</v>
      </c>
      <c r="J4158" s="1" t="s">
        <v>7486</v>
      </c>
    </row>
    <row r="4159" spans="1:10" x14ac:dyDescent="0.25">
      <c r="A4159" s="1" t="s">
        <v>10556</v>
      </c>
      <c r="B4159" s="1" t="s">
        <v>2438</v>
      </c>
      <c r="C4159">
        <v>0.78170635913039821</v>
      </c>
      <c r="D4159">
        <v>0.8713335214389446</v>
      </c>
      <c r="E4159">
        <f>-LOG(GO_Biological_Process_2021_table[[#This Row],[Adjusted P-value]],10)</f>
        <v>5.9815577718572085E-2</v>
      </c>
      <c r="F4159">
        <v>0</v>
      </c>
      <c r="G4159">
        <v>0</v>
      </c>
      <c r="H4159">
        <v>0.66744593804792518</v>
      </c>
      <c r="I4159">
        <v>0.16437598844866083</v>
      </c>
      <c r="J4159" s="1" t="s">
        <v>2324</v>
      </c>
    </row>
    <row r="4160" spans="1:10" x14ac:dyDescent="0.25">
      <c r="A4160" s="1" t="s">
        <v>10557</v>
      </c>
      <c r="B4160" s="1" t="s">
        <v>2438</v>
      </c>
      <c r="C4160">
        <v>0.78170635913039821</v>
      </c>
      <c r="D4160">
        <v>0.8713335214389446</v>
      </c>
      <c r="E4160">
        <f>-LOG(GO_Biological_Process_2021_table[[#This Row],[Adjusted P-value]],10)</f>
        <v>5.9815577718572085E-2</v>
      </c>
      <c r="F4160">
        <v>0</v>
      </c>
      <c r="G4160">
        <v>0</v>
      </c>
      <c r="H4160">
        <v>0.66744593804792518</v>
      </c>
      <c r="I4160">
        <v>0.16437598844866083</v>
      </c>
      <c r="J4160" s="1" t="s">
        <v>2678</v>
      </c>
    </row>
    <row r="4161" spans="1:10" x14ac:dyDescent="0.25">
      <c r="A4161" s="1" t="s">
        <v>10558</v>
      </c>
      <c r="B4161" s="1" t="s">
        <v>2438</v>
      </c>
      <c r="C4161">
        <v>0.78170635913039821</v>
      </c>
      <c r="D4161">
        <v>0.8713335214389446</v>
      </c>
      <c r="E4161">
        <f>-LOG(GO_Biological_Process_2021_table[[#This Row],[Adjusted P-value]],10)</f>
        <v>5.9815577718572085E-2</v>
      </c>
      <c r="F4161">
        <v>0</v>
      </c>
      <c r="G4161">
        <v>0</v>
      </c>
      <c r="H4161">
        <v>0.66744593804792518</v>
      </c>
      <c r="I4161">
        <v>0.16437598844866083</v>
      </c>
      <c r="J4161" s="1" t="s">
        <v>9218</v>
      </c>
    </row>
    <row r="4162" spans="1:10" x14ac:dyDescent="0.25">
      <c r="A4162" s="1" t="s">
        <v>10559</v>
      </c>
      <c r="B4162" s="1" t="s">
        <v>2438</v>
      </c>
      <c r="C4162">
        <v>0.78170635913039821</v>
      </c>
      <c r="D4162">
        <v>0.8713335214389446</v>
      </c>
      <c r="E4162">
        <f>-LOG(GO_Biological_Process_2021_table[[#This Row],[Adjusted P-value]],10)</f>
        <v>5.9815577718572085E-2</v>
      </c>
      <c r="F4162">
        <v>0</v>
      </c>
      <c r="G4162">
        <v>0</v>
      </c>
      <c r="H4162">
        <v>0.66744593804792518</v>
      </c>
      <c r="I4162">
        <v>0.16437598844866083</v>
      </c>
      <c r="J4162" s="1" t="s">
        <v>7334</v>
      </c>
    </row>
    <row r="4163" spans="1:10" x14ac:dyDescent="0.25">
      <c r="A4163" s="1" t="s">
        <v>10560</v>
      </c>
      <c r="B4163" s="1" t="s">
        <v>2438</v>
      </c>
      <c r="C4163">
        <v>0.78170635913039821</v>
      </c>
      <c r="D4163">
        <v>0.8713335214389446</v>
      </c>
      <c r="E4163">
        <f>-LOG(GO_Biological_Process_2021_table[[#This Row],[Adjusted P-value]],10)</f>
        <v>5.9815577718572085E-2</v>
      </c>
      <c r="F4163">
        <v>0</v>
      </c>
      <c r="G4163">
        <v>0</v>
      </c>
      <c r="H4163">
        <v>0.66744593804792518</v>
      </c>
      <c r="I4163">
        <v>0.16437598844866083</v>
      </c>
      <c r="J4163" s="1" t="s">
        <v>7443</v>
      </c>
    </row>
    <row r="4164" spans="1:10" x14ac:dyDescent="0.25">
      <c r="A4164" s="1" t="s">
        <v>10561</v>
      </c>
      <c r="B4164" s="1" t="s">
        <v>2438</v>
      </c>
      <c r="C4164">
        <v>0.78170635913039821</v>
      </c>
      <c r="D4164">
        <v>0.8713335214389446</v>
      </c>
      <c r="E4164">
        <f>-LOG(GO_Biological_Process_2021_table[[#This Row],[Adjusted P-value]],10)</f>
        <v>5.9815577718572085E-2</v>
      </c>
      <c r="F4164">
        <v>0</v>
      </c>
      <c r="G4164">
        <v>0</v>
      </c>
      <c r="H4164">
        <v>0.66744593804792518</v>
      </c>
      <c r="I4164">
        <v>0.16437598844866083</v>
      </c>
      <c r="J4164" s="1" t="s">
        <v>9289</v>
      </c>
    </row>
    <row r="4165" spans="1:10" x14ac:dyDescent="0.25">
      <c r="A4165" s="1" t="s">
        <v>10562</v>
      </c>
      <c r="B4165" s="1" t="s">
        <v>2438</v>
      </c>
      <c r="C4165">
        <v>0.78170635913039821</v>
      </c>
      <c r="D4165">
        <v>0.8713335214389446</v>
      </c>
      <c r="E4165">
        <f>-LOG(GO_Biological_Process_2021_table[[#This Row],[Adjusted P-value]],10)</f>
        <v>5.9815577718572085E-2</v>
      </c>
      <c r="F4165">
        <v>0</v>
      </c>
      <c r="G4165">
        <v>0</v>
      </c>
      <c r="H4165">
        <v>0.66744593804792518</v>
      </c>
      <c r="I4165">
        <v>0.16437598844866083</v>
      </c>
      <c r="J4165" s="1" t="s">
        <v>2617</v>
      </c>
    </row>
    <row r="4166" spans="1:10" x14ac:dyDescent="0.25">
      <c r="A4166" s="1" t="s">
        <v>10563</v>
      </c>
      <c r="B4166" s="1" t="s">
        <v>2438</v>
      </c>
      <c r="C4166">
        <v>0.78170635913039821</v>
      </c>
      <c r="D4166">
        <v>0.8713335214389446</v>
      </c>
      <c r="E4166">
        <f>-LOG(GO_Biological_Process_2021_table[[#This Row],[Adjusted P-value]],10)</f>
        <v>5.9815577718572085E-2</v>
      </c>
      <c r="F4166">
        <v>0</v>
      </c>
      <c r="G4166">
        <v>0</v>
      </c>
      <c r="H4166">
        <v>0.66744593804792518</v>
      </c>
      <c r="I4166">
        <v>0.16437598844866083</v>
      </c>
      <c r="J4166" s="1" t="s">
        <v>8619</v>
      </c>
    </row>
    <row r="4167" spans="1:10" x14ac:dyDescent="0.25">
      <c r="A4167" s="1" t="s">
        <v>10564</v>
      </c>
      <c r="B4167" s="1" t="s">
        <v>2438</v>
      </c>
      <c r="C4167">
        <v>0.78170635913039821</v>
      </c>
      <c r="D4167">
        <v>0.8713335214389446</v>
      </c>
      <c r="E4167">
        <f>-LOG(GO_Biological_Process_2021_table[[#This Row],[Adjusted P-value]],10)</f>
        <v>5.9815577718572085E-2</v>
      </c>
      <c r="F4167">
        <v>0</v>
      </c>
      <c r="G4167">
        <v>0</v>
      </c>
      <c r="H4167">
        <v>0.66744593804792518</v>
      </c>
      <c r="I4167">
        <v>0.16437598844866083</v>
      </c>
      <c r="J4167" s="1" t="s">
        <v>10383</v>
      </c>
    </row>
    <row r="4168" spans="1:10" x14ac:dyDescent="0.25">
      <c r="A4168" s="1" t="s">
        <v>10565</v>
      </c>
      <c r="B4168" s="1" t="s">
        <v>2438</v>
      </c>
      <c r="C4168">
        <v>0.78170635913039821</v>
      </c>
      <c r="D4168">
        <v>0.8713335214389446</v>
      </c>
      <c r="E4168">
        <f>-LOG(GO_Biological_Process_2021_table[[#This Row],[Adjusted P-value]],10)</f>
        <v>5.9815577718572085E-2</v>
      </c>
      <c r="F4168">
        <v>0</v>
      </c>
      <c r="G4168">
        <v>0</v>
      </c>
      <c r="H4168">
        <v>0.66744593804792518</v>
      </c>
      <c r="I4168">
        <v>0.16437598844866083</v>
      </c>
      <c r="J4168" s="1" t="s">
        <v>8548</v>
      </c>
    </row>
    <row r="4169" spans="1:10" x14ac:dyDescent="0.25">
      <c r="A4169" s="1" t="s">
        <v>10566</v>
      </c>
      <c r="B4169" s="1" t="s">
        <v>2438</v>
      </c>
      <c r="C4169">
        <v>0.78170635913039821</v>
      </c>
      <c r="D4169">
        <v>0.8713335214389446</v>
      </c>
      <c r="E4169">
        <f>-LOG(GO_Biological_Process_2021_table[[#This Row],[Adjusted P-value]],10)</f>
        <v>5.9815577718572085E-2</v>
      </c>
      <c r="F4169">
        <v>0</v>
      </c>
      <c r="G4169">
        <v>0</v>
      </c>
      <c r="H4169">
        <v>0.66744593804792518</v>
      </c>
      <c r="I4169">
        <v>0.16437598844866083</v>
      </c>
      <c r="J4169" s="1" t="s">
        <v>7615</v>
      </c>
    </row>
    <row r="4170" spans="1:10" x14ac:dyDescent="0.25">
      <c r="A4170" s="1" t="s">
        <v>10567</v>
      </c>
      <c r="B4170" s="1" t="s">
        <v>2438</v>
      </c>
      <c r="C4170">
        <v>0.78170635913039821</v>
      </c>
      <c r="D4170">
        <v>0.8713335214389446</v>
      </c>
      <c r="E4170">
        <f>-LOG(GO_Biological_Process_2021_table[[#This Row],[Adjusted P-value]],10)</f>
        <v>5.9815577718572085E-2</v>
      </c>
      <c r="F4170">
        <v>0</v>
      </c>
      <c r="G4170">
        <v>0</v>
      </c>
      <c r="H4170">
        <v>0.66744593804792518</v>
      </c>
      <c r="I4170">
        <v>0.16437598844866083</v>
      </c>
      <c r="J4170" s="1" t="s">
        <v>8000</v>
      </c>
    </row>
    <row r="4171" spans="1:10" x14ac:dyDescent="0.25">
      <c r="A4171" s="1" t="s">
        <v>10568</v>
      </c>
      <c r="B4171" s="1" t="s">
        <v>10569</v>
      </c>
      <c r="C4171">
        <v>0.78367134182844722</v>
      </c>
      <c r="D4171">
        <v>0.8733143226563056</v>
      </c>
      <c r="E4171">
        <f>-LOG(GO_Biological_Process_2021_table[[#This Row],[Adjusted P-value]],10)</f>
        <v>5.8829417203724976E-2</v>
      </c>
      <c r="F4171">
        <v>0</v>
      </c>
      <c r="G4171">
        <v>0</v>
      </c>
      <c r="H4171">
        <v>0.80814015596624289</v>
      </c>
      <c r="I4171">
        <v>0.19699673232363429</v>
      </c>
      <c r="J4171" s="1" t="s">
        <v>10570</v>
      </c>
    </row>
    <row r="4172" spans="1:10" x14ac:dyDescent="0.25">
      <c r="A4172" s="1" t="s">
        <v>10571</v>
      </c>
      <c r="B4172" s="1" t="s">
        <v>10572</v>
      </c>
      <c r="C4172">
        <v>0.78411705213393135</v>
      </c>
      <c r="D4172">
        <v>0.87339212398522981</v>
      </c>
      <c r="E4172">
        <f>-LOG(GO_Biological_Process_2021_table[[#This Row],[Adjusted P-value]],10)</f>
        <v>5.8790728747603646E-2</v>
      </c>
      <c r="F4172">
        <v>0</v>
      </c>
      <c r="G4172">
        <v>0</v>
      </c>
      <c r="H4172">
        <v>0.77140920069492502</v>
      </c>
      <c r="I4172">
        <v>0.18760437914743233</v>
      </c>
      <c r="J4172" s="1" t="s">
        <v>10573</v>
      </c>
    </row>
    <row r="4173" spans="1:10" x14ac:dyDescent="0.25">
      <c r="A4173" s="1" t="s">
        <v>10574</v>
      </c>
      <c r="B4173" s="1" t="s">
        <v>10572</v>
      </c>
      <c r="C4173">
        <v>0.78411705213393135</v>
      </c>
      <c r="D4173">
        <v>0.87339212398522981</v>
      </c>
      <c r="E4173">
        <f>-LOG(GO_Biological_Process_2021_table[[#This Row],[Adjusted P-value]],10)</f>
        <v>5.8790728747603646E-2</v>
      </c>
      <c r="F4173">
        <v>0</v>
      </c>
      <c r="G4173">
        <v>0</v>
      </c>
      <c r="H4173">
        <v>0.77140920069492502</v>
      </c>
      <c r="I4173">
        <v>0.18760437914743233</v>
      </c>
      <c r="J4173" s="1" t="s">
        <v>10575</v>
      </c>
    </row>
    <row r="4174" spans="1:10" x14ac:dyDescent="0.25">
      <c r="A4174" s="1" t="s">
        <v>10576</v>
      </c>
      <c r="B4174" s="1" t="s">
        <v>2472</v>
      </c>
      <c r="C4174">
        <v>0.78687192865247857</v>
      </c>
      <c r="D4174">
        <v>0.87541150405747381</v>
      </c>
      <c r="E4174">
        <f>-LOG(GO_Biological_Process_2021_table[[#This Row],[Adjusted P-value]],10)</f>
        <v>5.7787750485239389E-2</v>
      </c>
      <c r="F4174">
        <v>0</v>
      </c>
      <c r="G4174">
        <v>0</v>
      </c>
      <c r="H4174">
        <v>0.68881343142803242</v>
      </c>
      <c r="I4174">
        <v>0.16510153805791467</v>
      </c>
      <c r="J4174" s="1" t="s">
        <v>10577</v>
      </c>
    </row>
    <row r="4175" spans="1:10" x14ac:dyDescent="0.25">
      <c r="A4175" s="1" t="s">
        <v>10578</v>
      </c>
      <c r="B4175" s="1" t="s">
        <v>2472</v>
      </c>
      <c r="C4175">
        <v>0.78687192865247857</v>
      </c>
      <c r="D4175">
        <v>0.87541150405747381</v>
      </c>
      <c r="E4175">
        <f>-LOG(GO_Biological_Process_2021_table[[#This Row],[Adjusted P-value]],10)</f>
        <v>5.7787750485239389E-2</v>
      </c>
      <c r="F4175">
        <v>0</v>
      </c>
      <c r="G4175">
        <v>0</v>
      </c>
      <c r="H4175">
        <v>0.68881343142803242</v>
      </c>
      <c r="I4175">
        <v>0.16510153805791467</v>
      </c>
      <c r="J4175" s="1" t="s">
        <v>10579</v>
      </c>
    </row>
    <row r="4176" spans="1:10" x14ac:dyDescent="0.25">
      <c r="A4176" s="1" t="s">
        <v>10580</v>
      </c>
      <c r="B4176" s="1" t="s">
        <v>2472</v>
      </c>
      <c r="C4176">
        <v>0.78687192865247857</v>
      </c>
      <c r="D4176">
        <v>0.87541150405747381</v>
      </c>
      <c r="E4176">
        <f>-LOG(GO_Biological_Process_2021_table[[#This Row],[Adjusted P-value]],10)</f>
        <v>5.7787750485239389E-2</v>
      </c>
      <c r="F4176">
        <v>0</v>
      </c>
      <c r="G4176">
        <v>0</v>
      </c>
      <c r="H4176">
        <v>0.68881343142803242</v>
      </c>
      <c r="I4176">
        <v>0.16510153805791467</v>
      </c>
      <c r="J4176" s="1" t="s">
        <v>10581</v>
      </c>
    </row>
    <row r="4177" spans="1:10" x14ac:dyDescent="0.25">
      <c r="A4177" s="1" t="s">
        <v>10582</v>
      </c>
      <c r="B4177" s="1" t="s">
        <v>2472</v>
      </c>
      <c r="C4177">
        <v>0.78687192865247857</v>
      </c>
      <c r="D4177">
        <v>0.87541150405747381</v>
      </c>
      <c r="E4177">
        <f>-LOG(GO_Biological_Process_2021_table[[#This Row],[Adjusted P-value]],10)</f>
        <v>5.7787750485239389E-2</v>
      </c>
      <c r="F4177">
        <v>0</v>
      </c>
      <c r="G4177">
        <v>0</v>
      </c>
      <c r="H4177">
        <v>0.68881343142803242</v>
      </c>
      <c r="I4177">
        <v>0.16510153805791467</v>
      </c>
      <c r="J4177" s="1" t="s">
        <v>6066</v>
      </c>
    </row>
    <row r="4178" spans="1:10" x14ac:dyDescent="0.25">
      <c r="A4178" s="1" t="s">
        <v>10583</v>
      </c>
      <c r="B4178" s="1" t="s">
        <v>2472</v>
      </c>
      <c r="C4178">
        <v>0.78687192865247857</v>
      </c>
      <c r="D4178">
        <v>0.87541150405747381</v>
      </c>
      <c r="E4178">
        <f>-LOG(GO_Biological_Process_2021_table[[#This Row],[Adjusted P-value]],10)</f>
        <v>5.7787750485239389E-2</v>
      </c>
      <c r="F4178">
        <v>0</v>
      </c>
      <c r="G4178">
        <v>0</v>
      </c>
      <c r="H4178">
        <v>0.68881343142803242</v>
      </c>
      <c r="I4178">
        <v>0.16510153805791467</v>
      </c>
      <c r="J4178" s="1" t="s">
        <v>10584</v>
      </c>
    </row>
    <row r="4179" spans="1:10" x14ac:dyDescent="0.25">
      <c r="A4179" s="1" t="s">
        <v>10585</v>
      </c>
      <c r="B4179" s="1" t="s">
        <v>2481</v>
      </c>
      <c r="C4179">
        <v>0.78990741730744551</v>
      </c>
      <c r="D4179">
        <v>0.87857821163898975</v>
      </c>
      <c r="E4179">
        <f>-LOG(GO_Biological_Process_2021_table[[#This Row],[Adjusted P-value]],10)</f>
        <v>5.6219571253135515E-2</v>
      </c>
      <c r="F4179">
        <v>0</v>
      </c>
      <c r="G4179">
        <v>0</v>
      </c>
      <c r="H4179">
        <v>0.7515450052394036</v>
      </c>
      <c r="I4179">
        <v>0.17724402356801958</v>
      </c>
      <c r="J4179" s="1" t="s">
        <v>10586</v>
      </c>
    </row>
    <row r="4180" spans="1:10" x14ac:dyDescent="0.25">
      <c r="A4180" s="1" t="s">
        <v>10587</v>
      </c>
      <c r="B4180" s="1" t="s">
        <v>2486</v>
      </c>
      <c r="C4180">
        <v>0.79071055622129405</v>
      </c>
      <c r="D4180">
        <v>0.87905070688046727</v>
      </c>
      <c r="E4180">
        <f>-LOG(GO_Biological_Process_2021_table[[#This Row],[Adjusted P-value]],10)</f>
        <v>5.5986072499353966E-2</v>
      </c>
      <c r="F4180">
        <v>0</v>
      </c>
      <c r="G4180">
        <v>0</v>
      </c>
      <c r="H4180">
        <v>0.71164423639555296</v>
      </c>
      <c r="I4180">
        <v>0.16711064767370767</v>
      </c>
      <c r="J4180" s="1" t="s">
        <v>10588</v>
      </c>
    </row>
    <row r="4181" spans="1:10" x14ac:dyDescent="0.25">
      <c r="A4181" s="1" t="s">
        <v>10589</v>
      </c>
      <c r="B4181" s="1" t="s">
        <v>2486</v>
      </c>
      <c r="C4181">
        <v>0.79071055622129405</v>
      </c>
      <c r="D4181">
        <v>0.87905070688046727</v>
      </c>
      <c r="E4181">
        <f>-LOG(GO_Biological_Process_2021_table[[#This Row],[Adjusted P-value]],10)</f>
        <v>5.5986072499353966E-2</v>
      </c>
      <c r="F4181">
        <v>0</v>
      </c>
      <c r="G4181">
        <v>0</v>
      </c>
      <c r="H4181">
        <v>0.71164423639555296</v>
      </c>
      <c r="I4181">
        <v>0.16711064767370767</v>
      </c>
      <c r="J4181" s="1" t="s">
        <v>10590</v>
      </c>
    </row>
    <row r="4182" spans="1:10" x14ac:dyDescent="0.25">
      <c r="A4182" s="1" t="s">
        <v>10591</v>
      </c>
      <c r="B4182" s="1" t="s">
        <v>2492</v>
      </c>
      <c r="C4182">
        <v>0.79300475831224515</v>
      </c>
      <c r="D4182">
        <v>0.87981454276949267</v>
      </c>
      <c r="E4182">
        <f>-LOG(GO_Biological_Process_2021_table[[#This Row],[Adjusted P-value]],10)</f>
        <v>5.5608863690886308E-2</v>
      </c>
      <c r="F4182">
        <v>0</v>
      </c>
      <c r="G4182">
        <v>0</v>
      </c>
      <c r="H4182">
        <v>0.76218388879584664</v>
      </c>
      <c r="I4182">
        <v>0.17677030401565513</v>
      </c>
      <c r="J4182" s="1" t="s">
        <v>10592</v>
      </c>
    </row>
    <row r="4183" spans="1:10" x14ac:dyDescent="0.25">
      <c r="A4183" s="1" t="s">
        <v>10593</v>
      </c>
      <c r="B4183" s="1" t="s">
        <v>10594</v>
      </c>
      <c r="C4183">
        <v>0.79621588708049074</v>
      </c>
      <c r="D4183">
        <v>0.87981454276949267</v>
      </c>
      <c r="E4183">
        <f>-LOG(GO_Biological_Process_2021_table[[#This Row],[Adjusted P-value]],10)</f>
        <v>5.5608863690886308E-2</v>
      </c>
      <c r="F4183">
        <v>0</v>
      </c>
      <c r="G4183">
        <v>0</v>
      </c>
      <c r="H4183">
        <v>0.84954978132235659</v>
      </c>
      <c r="I4183">
        <v>0.19359957969185934</v>
      </c>
      <c r="J4183" s="1" t="s">
        <v>10595</v>
      </c>
    </row>
    <row r="4184" spans="1:10" x14ac:dyDescent="0.25">
      <c r="A4184" s="1" t="s">
        <v>10596</v>
      </c>
      <c r="B4184" s="1" t="s">
        <v>10597</v>
      </c>
      <c r="C4184">
        <v>0.79699107468882779</v>
      </c>
      <c r="D4184">
        <v>0.87981454276949267</v>
      </c>
      <c r="E4184">
        <f>-LOG(GO_Biological_Process_2021_table[[#This Row],[Adjusted P-value]],10)</f>
        <v>5.5608863690886308E-2</v>
      </c>
      <c r="F4184">
        <v>0</v>
      </c>
      <c r="G4184">
        <v>0</v>
      </c>
      <c r="H4184">
        <v>0.80356438195098778</v>
      </c>
      <c r="I4184">
        <v>0.1823382394311997</v>
      </c>
      <c r="J4184" s="1" t="s">
        <v>10598</v>
      </c>
    </row>
    <row r="4185" spans="1:10" x14ac:dyDescent="0.25">
      <c r="A4185" s="1" t="s">
        <v>10599</v>
      </c>
      <c r="B4185" s="1" t="s">
        <v>10600</v>
      </c>
      <c r="C4185">
        <v>0.79891421808357477</v>
      </c>
      <c r="D4185">
        <v>0.87981454276949267</v>
      </c>
      <c r="E4185">
        <f>-LOG(GO_Biological_Process_2021_table[[#This Row],[Adjusted P-value]],10)</f>
        <v>5.5608863690886308E-2</v>
      </c>
      <c r="F4185">
        <v>0</v>
      </c>
      <c r="G4185">
        <v>0</v>
      </c>
      <c r="H4185">
        <v>0.72357400865319732</v>
      </c>
      <c r="I4185">
        <v>0.1624435954360029</v>
      </c>
      <c r="J4185" s="1" t="s">
        <v>10601</v>
      </c>
    </row>
    <row r="4186" spans="1:10" x14ac:dyDescent="0.25">
      <c r="A4186" s="1" t="s">
        <v>10602</v>
      </c>
      <c r="B4186" s="1" t="s">
        <v>10603</v>
      </c>
      <c r="C4186">
        <v>0.79927803073231463</v>
      </c>
      <c r="D4186">
        <v>0.87981454276949267</v>
      </c>
      <c r="E4186">
        <f>-LOG(GO_Biological_Process_2021_table[[#This Row],[Adjusted P-value]],10)</f>
        <v>5.5608863690886308E-2</v>
      </c>
      <c r="F4186">
        <v>0</v>
      </c>
      <c r="G4186">
        <v>0</v>
      </c>
      <c r="H4186">
        <v>0.78691412454395815</v>
      </c>
      <c r="I4186">
        <v>0.17630529273671522</v>
      </c>
      <c r="J4186" s="1" t="s">
        <v>10604</v>
      </c>
    </row>
    <row r="4187" spans="1:10" x14ac:dyDescent="0.25">
      <c r="A4187" s="1" t="s">
        <v>10605</v>
      </c>
      <c r="B4187" s="1" t="s">
        <v>10606</v>
      </c>
      <c r="C4187">
        <v>0.79929805062549564</v>
      </c>
      <c r="D4187">
        <v>0.87981454276949267</v>
      </c>
      <c r="E4187">
        <f>-LOG(GO_Biological_Process_2021_table[[#This Row],[Adjusted P-value]],10)</f>
        <v>5.5608863690886308E-2</v>
      </c>
      <c r="F4187">
        <v>0</v>
      </c>
      <c r="G4187">
        <v>0</v>
      </c>
      <c r="H4187">
        <v>0.7410661980082015</v>
      </c>
      <c r="I4187">
        <v>0.16601466731380121</v>
      </c>
      <c r="J4187" s="1" t="s">
        <v>10304</v>
      </c>
    </row>
    <row r="4188" spans="1:10" x14ac:dyDescent="0.25">
      <c r="A4188" s="1" t="s">
        <v>10607</v>
      </c>
      <c r="B4188" s="1" t="s">
        <v>10606</v>
      </c>
      <c r="C4188">
        <v>0.79929805062549564</v>
      </c>
      <c r="D4188">
        <v>0.87981454276949267</v>
      </c>
      <c r="E4188">
        <f>-LOG(GO_Biological_Process_2021_table[[#This Row],[Adjusted P-value]],10)</f>
        <v>5.5608863690886308E-2</v>
      </c>
      <c r="F4188">
        <v>0</v>
      </c>
      <c r="G4188">
        <v>0</v>
      </c>
      <c r="H4188">
        <v>0.7410661980082015</v>
      </c>
      <c r="I4188">
        <v>0.16601466731380121</v>
      </c>
      <c r="J4188" s="1" t="s">
        <v>10608</v>
      </c>
    </row>
    <row r="4189" spans="1:10" x14ac:dyDescent="0.25">
      <c r="A4189" s="1" t="s">
        <v>10609</v>
      </c>
      <c r="B4189" s="1" t="s">
        <v>2495</v>
      </c>
      <c r="C4189">
        <v>0.80040806402940678</v>
      </c>
      <c r="D4189">
        <v>0.87981454276949267</v>
      </c>
      <c r="E4189">
        <f>-LOG(GO_Biological_Process_2021_table[[#This Row],[Adjusted P-value]],10)</f>
        <v>5.5608863690886308E-2</v>
      </c>
      <c r="F4189">
        <v>0</v>
      </c>
      <c r="G4189">
        <v>0</v>
      </c>
      <c r="H4189">
        <v>0.62815003266063874</v>
      </c>
      <c r="I4189">
        <v>0.13984730394305908</v>
      </c>
      <c r="J4189" s="1" t="s">
        <v>7334</v>
      </c>
    </row>
    <row r="4190" spans="1:10" x14ac:dyDescent="0.25">
      <c r="A4190" s="1" t="s">
        <v>10610</v>
      </c>
      <c r="B4190" s="1" t="s">
        <v>2495</v>
      </c>
      <c r="C4190">
        <v>0.80040806402940678</v>
      </c>
      <c r="D4190">
        <v>0.87981454276949267</v>
      </c>
      <c r="E4190">
        <f>-LOG(GO_Biological_Process_2021_table[[#This Row],[Adjusted P-value]],10)</f>
        <v>5.5608863690886308E-2</v>
      </c>
      <c r="F4190">
        <v>0</v>
      </c>
      <c r="G4190">
        <v>0</v>
      </c>
      <c r="H4190">
        <v>0.62815003266063874</v>
      </c>
      <c r="I4190">
        <v>0.13984730394305908</v>
      </c>
      <c r="J4190" s="1" t="s">
        <v>10611</v>
      </c>
    </row>
    <row r="4191" spans="1:10" x14ac:dyDescent="0.25">
      <c r="A4191" s="1" t="s">
        <v>10612</v>
      </c>
      <c r="B4191" s="1" t="s">
        <v>2495</v>
      </c>
      <c r="C4191">
        <v>0.80040806402940678</v>
      </c>
      <c r="D4191">
        <v>0.87981454276949267</v>
      </c>
      <c r="E4191">
        <f>-LOG(GO_Biological_Process_2021_table[[#This Row],[Adjusted P-value]],10)</f>
        <v>5.5608863690886308E-2</v>
      </c>
      <c r="F4191">
        <v>0</v>
      </c>
      <c r="G4191">
        <v>0</v>
      </c>
      <c r="H4191">
        <v>0.62815003266063874</v>
      </c>
      <c r="I4191">
        <v>0.13984730394305908</v>
      </c>
      <c r="J4191" s="1" t="s">
        <v>1632</v>
      </c>
    </row>
    <row r="4192" spans="1:10" x14ac:dyDescent="0.25">
      <c r="A4192" s="1" t="s">
        <v>10613</v>
      </c>
      <c r="B4192" s="1" t="s">
        <v>2495</v>
      </c>
      <c r="C4192">
        <v>0.80040806402940678</v>
      </c>
      <c r="D4192">
        <v>0.87981454276949267</v>
      </c>
      <c r="E4192">
        <f>-LOG(GO_Biological_Process_2021_table[[#This Row],[Adjusted P-value]],10)</f>
        <v>5.5608863690886308E-2</v>
      </c>
      <c r="F4192">
        <v>0</v>
      </c>
      <c r="G4192">
        <v>0</v>
      </c>
      <c r="H4192">
        <v>0.62815003266063874</v>
      </c>
      <c r="I4192">
        <v>0.13984730394305908</v>
      </c>
      <c r="J4192" s="1" t="s">
        <v>7958</v>
      </c>
    </row>
    <row r="4193" spans="1:10" x14ac:dyDescent="0.25">
      <c r="A4193" s="1" t="s">
        <v>10614</v>
      </c>
      <c r="B4193" s="1" t="s">
        <v>2495</v>
      </c>
      <c r="C4193">
        <v>0.80040806402940678</v>
      </c>
      <c r="D4193">
        <v>0.87981454276949267</v>
      </c>
      <c r="E4193">
        <f>-LOG(GO_Biological_Process_2021_table[[#This Row],[Adjusted P-value]],10)</f>
        <v>5.5608863690886308E-2</v>
      </c>
      <c r="F4193">
        <v>0</v>
      </c>
      <c r="G4193">
        <v>0</v>
      </c>
      <c r="H4193">
        <v>0.62815003266063874</v>
      </c>
      <c r="I4193">
        <v>0.13984730394305908</v>
      </c>
      <c r="J4193" s="1" t="s">
        <v>7340</v>
      </c>
    </row>
    <row r="4194" spans="1:10" x14ac:dyDescent="0.25">
      <c r="A4194" s="1" t="s">
        <v>10615</v>
      </c>
      <c r="B4194" s="1" t="s">
        <v>2495</v>
      </c>
      <c r="C4194">
        <v>0.80040806402940678</v>
      </c>
      <c r="D4194">
        <v>0.87981454276949267</v>
      </c>
      <c r="E4194">
        <f>-LOG(GO_Biological_Process_2021_table[[#This Row],[Adjusted P-value]],10)</f>
        <v>5.5608863690886308E-2</v>
      </c>
      <c r="F4194">
        <v>0</v>
      </c>
      <c r="G4194">
        <v>0</v>
      </c>
      <c r="H4194">
        <v>0.62815003266063874</v>
      </c>
      <c r="I4194">
        <v>0.13984730394305908</v>
      </c>
      <c r="J4194" s="1" t="s">
        <v>8458</v>
      </c>
    </row>
    <row r="4195" spans="1:10" x14ac:dyDescent="0.25">
      <c r="A4195" s="1" t="s">
        <v>10616</v>
      </c>
      <c r="B4195" s="1" t="s">
        <v>2495</v>
      </c>
      <c r="C4195">
        <v>0.80040806402940678</v>
      </c>
      <c r="D4195">
        <v>0.87981454276949267</v>
      </c>
      <c r="E4195">
        <f>-LOG(GO_Biological_Process_2021_table[[#This Row],[Adjusted P-value]],10)</f>
        <v>5.5608863690886308E-2</v>
      </c>
      <c r="F4195">
        <v>0</v>
      </c>
      <c r="G4195">
        <v>0</v>
      </c>
      <c r="H4195">
        <v>0.62815003266063874</v>
      </c>
      <c r="I4195">
        <v>0.13984730394305908</v>
      </c>
      <c r="J4195" s="1" t="s">
        <v>1963</v>
      </c>
    </row>
    <row r="4196" spans="1:10" x14ac:dyDescent="0.25">
      <c r="A4196" s="1" t="s">
        <v>10617</v>
      </c>
      <c r="B4196" s="1" t="s">
        <v>2495</v>
      </c>
      <c r="C4196">
        <v>0.80040806402940678</v>
      </c>
      <c r="D4196">
        <v>0.87981454276949267</v>
      </c>
      <c r="E4196">
        <f>-LOG(GO_Biological_Process_2021_table[[#This Row],[Adjusted P-value]],10)</f>
        <v>5.5608863690886308E-2</v>
      </c>
      <c r="F4196">
        <v>0</v>
      </c>
      <c r="G4196">
        <v>0</v>
      </c>
      <c r="H4196">
        <v>0.62815003266063874</v>
      </c>
      <c r="I4196">
        <v>0.13984730394305908</v>
      </c>
      <c r="J4196" s="1" t="s">
        <v>7512</v>
      </c>
    </row>
    <row r="4197" spans="1:10" x14ac:dyDescent="0.25">
      <c r="A4197" s="1" t="s">
        <v>10618</v>
      </c>
      <c r="B4197" s="1" t="s">
        <v>2495</v>
      </c>
      <c r="C4197">
        <v>0.80040806402940678</v>
      </c>
      <c r="D4197">
        <v>0.87981454276949267</v>
      </c>
      <c r="E4197">
        <f>-LOG(GO_Biological_Process_2021_table[[#This Row],[Adjusted P-value]],10)</f>
        <v>5.5608863690886308E-2</v>
      </c>
      <c r="F4197">
        <v>0</v>
      </c>
      <c r="G4197">
        <v>0</v>
      </c>
      <c r="H4197">
        <v>0.62815003266063874</v>
      </c>
      <c r="I4197">
        <v>0.13984730394305908</v>
      </c>
      <c r="J4197" s="1" t="s">
        <v>10619</v>
      </c>
    </row>
    <row r="4198" spans="1:10" x14ac:dyDescent="0.25">
      <c r="A4198" s="1" t="s">
        <v>10620</v>
      </c>
      <c r="B4198" s="1" t="s">
        <v>2495</v>
      </c>
      <c r="C4198">
        <v>0.80040806402940678</v>
      </c>
      <c r="D4198">
        <v>0.87981454276949267</v>
      </c>
      <c r="E4198">
        <f>-LOG(GO_Biological_Process_2021_table[[#This Row],[Adjusted P-value]],10)</f>
        <v>5.5608863690886308E-2</v>
      </c>
      <c r="F4198">
        <v>0</v>
      </c>
      <c r="G4198">
        <v>0</v>
      </c>
      <c r="H4198">
        <v>0.62815003266063874</v>
      </c>
      <c r="I4198">
        <v>0.13984730394305908</v>
      </c>
      <c r="J4198" s="1" t="s">
        <v>9918</v>
      </c>
    </row>
    <row r="4199" spans="1:10" x14ac:dyDescent="0.25">
      <c r="A4199" s="1" t="s">
        <v>10621</v>
      </c>
      <c r="B4199" s="1" t="s">
        <v>2495</v>
      </c>
      <c r="C4199">
        <v>0.80040806402940678</v>
      </c>
      <c r="D4199">
        <v>0.87981454276949267</v>
      </c>
      <c r="E4199">
        <f>-LOG(GO_Biological_Process_2021_table[[#This Row],[Adjusted P-value]],10)</f>
        <v>5.5608863690886308E-2</v>
      </c>
      <c r="F4199">
        <v>0</v>
      </c>
      <c r="G4199">
        <v>0</v>
      </c>
      <c r="H4199">
        <v>0.62815003266063874</v>
      </c>
      <c r="I4199">
        <v>0.13984730394305908</v>
      </c>
      <c r="J4199" s="1" t="s">
        <v>9245</v>
      </c>
    </row>
    <row r="4200" spans="1:10" x14ac:dyDescent="0.25">
      <c r="A4200" s="1" t="s">
        <v>10622</v>
      </c>
      <c r="B4200" s="1" t="s">
        <v>2495</v>
      </c>
      <c r="C4200">
        <v>0.80040806402940678</v>
      </c>
      <c r="D4200">
        <v>0.87981454276949267</v>
      </c>
      <c r="E4200">
        <f>-LOG(GO_Biological_Process_2021_table[[#This Row],[Adjusted P-value]],10)</f>
        <v>5.5608863690886308E-2</v>
      </c>
      <c r="F4200">
        <v>0</v>
      </c>
      <c r="G4200">
        <v>0</v>
      </c>
      <c r="H4200">
        <v>0.62815003266063874</v>
      </c>
      <c r="I4200">
        <v>0.13984730394305908</v>
      </c>
      <c r="J4200" s="1" t="s">
        <v>10623</v>
      </c>
    </row>
    <row r="4201" spans="1:10" x14ac:dyDescent="0.25">
      <c r="A4201" s="1" t="s">
        <v>10624</v>
      </c>
      <c r="B4201" s="1" t="s">
        <v>2495</v>
      </c>
      <c r="C4201">
        <v>0.80040806402940678</v>
      </c>
      <c r="D4201">
        <v>0.87981454276949267</v>
      </c>
      <c r="E4201">
        <f>-LOG(GO_Biological_Process_2021_table[[#This Row],[Adjusted P-value]],10)</f>
        <v>5.5608863690886308E-2</v>
      </c>
      <c r="F4201">
        <v>0</v>
      </c>
      <c r="G4201">
        <v>0</v>
      </c>
      <c r="H4201">
        <v>0.62815003266063874</v>
      </c>
      <c r="I4201">
        <v>0.13984730394305908</v>
      </c>
      <c r="J4201" s="1" t="s">
        <v>8458</v>
      </c>
    </row>
    <row r="4202" spans="1:10" x14ac:dyDescent="0.25">
      <c r="A4202" s="1" t="s">
        <v>10625</v>
      </c>
      <c r="B4202" s="1" t="s">
        <v>2495</v>
      </c>
      <c r="C4202">
        <v>0.80040806402940678</v>
      </c>
      <c r="D4202">
        <v>0.87981454276949267</v>
      </c>
      <c r="E4202">
        <f>-LOG(GO_Biological_Process_2021_table[[#This Row],[Adjusted P-value]],10)</f>
        <v>5.5608863690886308E-2</v>
      </c>
      <c r="F4202">
        <v>0</v>
      </c>
      <c r="G4202">
        <v>0</v>
      </c>
      <c r="H4202">
        <v>0.62815003266063874</v>
      </c>
      <c r="I4202">
        <v>0.13984730394305908</v>
      </c>
      <c r="J4202" s="1" t="s">
        <v>7408</v>
      </c>
    </row>
    <row r="4203" spans="1:10" x14ac:dyDescent="0.25">
      <c r="A4203" s="1" t="s">
        <v>10626</v>
      </c>
      <c r="B4203" s="1" t="s">
        <v>2495</v>
      </c>
      <c r="C4203">
        <v>0.80040806402940678</v>
      </c>
      <c r="D4203">
        <v>0.87981454276949267</v>
      </c>
      <c r="E4203">
        <f>-LOG(GO_Biological_Process_2021_table[[#This Row],[Adjusted P-value]],10)</f>
        <v>5.5608863690886308E-2</v>
      </c>
      <c r="F4203">
        <v>0</v>
      </c>
      <c r="G4203">
        <v>0</v>
      </c>
      <c r="H4203">
        <v>0.62815003266063874</v>
      </c>
      <c r="I4203">
        <v>0.13984730394305908</v>
      </c>
      <c r="J4203" s="1" t="s">
        <v>1725</v>
      </c>
    </row>
    <row r="4204" spans="1:10" x14ac:dyDescent="0.25">
      <c r="A4204" s="1" t="s">
        <v>10627</v>
      </c>
      <c r="B4204" s="1" t="s">
        <v>2495</v>
      </c>
      <c r="C4204">
        <v>0.80040806402940678</v>
      </c>
      <c r="D4204">
        <v>0.87981454276949267</v>
      </c>
      <c r="E4204">
        <f>-LOG(GO_Biological_Process_2021_table[[#This Row],[Adjusted P-value]],10)</f>
        <v>5.5608863690886308E-2</v>
      </c>
      <c r="F4204">
        <v>0</v>
      </c>
      <c r="G4204">
        <v>0</v>
      </c>
      <c r="H4204">
        <v>0.62815003266063874</v>
      </c>
      <c r="I4204">
        <v>0.13984730394305908</v>
      </c>
      <c r="J4204" s="1" t="s">
        <v>10628</v>
      </c>
    </row>
    <row r="4205" spans="1:10" x14ac:dyDescent="0.25">
      <c r="A4205" s="1" t="s">
        <v>10629</v>
      </c>
      <c r="B4205" s="1" t="s">
        <v>2495</v>
      </c>
      <c r="C4205">
        <v>0.80040806402940678</v>
      </c>
      <c r="D4205">
        <v>0.87981454276949267</v>
      </c>
      <c r="E4205">
        <f>-LOG(GO_Biological_Process_2021_table[[#This Row],[Adjusted P-value]],10)</f>
        <v>5.5608863690886308E-2</v>
      </c>
      <c r="F4205">
        <v>0</v>
      </c>
      <c r="G4205">
        <v>0</v>
      </c>
      <c r="H4205">
        <v>0.62815003266063874</v>
      </c>
      <c r="I4205">
        <v>0.13984730394305908</v>
      </c>
      <c r="J4205" s="1" t="s">
        <v>10630</v>
      </c>
    </row>
    <row r="4206" spans="1:10" x14ac:dyDescent="0.25">
      <c r="A4206" s="1" t="s">
        <v>10631</v>
      </c>
      <c r="B4206" s="1" t="s">
        <v>2495</v>
      </c>
      <c r="C4206">
        <v>0.80040806402940678</v>
      </c>
      <c r="D4206">
        <v>0.87981454276949267</v>
      </c>
      <c r="E4206">
        <f>-LOG(GO_Biological_Process_2021_table[[#This Row],[Adjusted P-value]],10)</f>
        <v>5.5608863690886308E-2</v>
      </c>
      <c r="F4206">
        <v>0</v>
      </c>
      <c r="G4206">
        <v>0</v>
      </c>
      <c r="H4206">
        <v>0.62815003266063874</v>
      </c>
      <c r="I4206">
        <v>0.13984730394305908</v>
      </c>
      <c r="J4206" s="1" t="s">
        <v>2439</v>
      </c>
    </row>
    <row r="4207" spans="1:10" x14ac:dyDescent="0.25">
      <c r="A4207" s="1" t="s">
        <v>10632</v>
      </c>
      <c r="B4207" s="1" t="s">
        <v>2495</v>
      </c>
      <c r="C4207">
        <v>0.80040806402940678</v>
      </c>
      <c r="D4207">
        <v>0.87981454276949267</v>
      </c>
      <c r="E4207">
        <f>-LOG(GO_Biological_Process_2021_table[[#This Row],[Adjusted P-value]],10)</f>
        <v>5.5608863690886308E-2</v>
      </c>
      <c r="F4207">
        <v>0</v>
      </c>
      <c r="G4207">
        <v>0</v>
      </c>
      <c r="H4207">
        <v>0.62815003266063874</v>
      </c>
      <c r="I4207">
        <v>0.13984730394305908</v>
      </c>
      <c r="J4207" s="1" t="s">
        <v>10619</v>
      </c>
    </row>
    <row r="4208" spans="1:10" x14ac:dyDescent="0.25">
      <c r="A4208" s="1" t="s">
        <v>10633</v>
      </c>
      <c r="B4208" s="1" t="s">
        <v>2495</v>
      </c>
      <c r="C4208">
        <v>0.80040806402940678</v>
      </c>
      <c r="D4208">
        <v>0.87981454276949267</v>
      </c>
      <c r="E4208">
        <f>-LOG(GO_Biological_Process_2021_table[[#This Row],[Adjusted P-value]],10)</f>
        <v>5.5608863690886308E-2</v>
      </c>
      <c r="F4208">
        <v>0</v>
      </c>
      <c r="G4208">
        <v>0</v>
      </c>
      <c r="H4208">
        <v>0.62815003266063874</v>
      </c>
      <c r="I4208">
        <v>0.13984730394305908</v>
      </c>
      <c r="J4208" s="1" t="s">
        <v>9930</v>
      </c>
    </row>
    <row r="4209" spans="1:10" x14ac:dyDescent="0.25">
      <c r="A4209" s="1" t="s">
        <v>10634</v>
      </c>
      <c r="B4209" s="1" t="s">
        <v>2495</v>
      </c>
      <c r="C4209">
        <v>0.80040806402940678</v>
      </c>
      <c r="D4209">
        <v>0.87981454276949267</v>
      </c>
      <c r="E4209">
        <f>-LOG(GO_Biological_Process_2021_table[[#This Row],[Adjusted P-value]],10)</f>
        <v>5.5608863690886308E-2</v>
      </c>
      <c r="F4209">
        <v>0</v>
      </c>
      <c r="G4209">
        <v>0</v>
      </c>
      <c r="H4209">
        <v>0.62815003266063874</v>
      </c>
      <c r="I4209">
        <v>0.13984730394305908</v>
      </c>
      <c r="J4209" s="1" t="s">
        <v>7499</v>
      </c>
    </row>
    <row r="4210" spans="1:10" x14ac:dyDescent="0.25">
      <c r="A4210" s="1" t="s">
        <v>10635</v>
      </c>
      <c r="B4210" s="1" t="s">
        <v>2495</v>
      </c>
      <c r="C4210">
        <v>0.80040806402940678</v>
      </c>
      <c r="D4210">
        <v>0.87981454276949267</v>
      </c>
      <c r="E4210">
        <f>-LOG(GO_Biological_Process_2021_table[[#This Row],[Adjusted P-value]],10)</f>
        <v>5.5608863690886308E-2</v>
      </c>
      <c r="F4210">
        <v>0</v>
      </c>
      <c r="G4210">
        <v>0</v>
      </c>
      <c r="H4210">
        <v>0.62815003266063874</v>
      </c>
      <c r="I4210">
        <v>0.13984730394305908</v>
      </c>
      <c r="J4210" s="1" t="s">
        <v>2050</v>
      </c>
    </row>
    <row r="4211" spans="1:10" x14ac:dyDescent="0.25">
      <c r="A4211" s="1" t="s">
        <v>10636</v>
      </c>
      <c r="B4211" s="1" t="s">
        <v>2495</v>
      </c>
      <c r="C4211">
        <v>0.80040806402940678</v>
      </c>
      <c r="D4211">
        <v>0.87981454276949267</v>
      </c>
      <c r="E4211">
        <f>-LOG(GO_Biological_Process_2021_table[[#This Row],[Adjusted P-value]],10)</f>
        <v>5.5608863690886308E-2</v>
      </c>
      <c r="F4211">
        <v>0</v>
      </c>
      <c r="G4211">
        <v>0</v>
      </c>
      <c r="H4211">
        <v>0.62815003266063874</v>
      </c>
      <c r="I4211">
        <v>0.13984730394305908</v>
      </c>
      <c r="J4211" s="1" t="s">
        <v>7565</v>
      </c>
    </row>
    <row r="4212" spans="1:10" x14ac:dyDescent="0.25">
      <c r="A4212" s="1" t="s">
        <v>10637</v>
      </c>
      <c r="B4212" s="1" t="s">
        <v>2495</v>
      </c>
      <c r="C4212">
        <v>0.80040806402940678</v>
      </c>
      <c r="D4212">
        <v>0.87981454276949267</v>
      </c>
      <c r="E4212">
        <f>-LOG(GO_Biological_Process_2021_table[[#This Row],[Adjusted P-value]],10)</f>
        <v>5.5608863690886308E-2</v>
      </c>
      <c r="F4212">
        <v>0</v>
      </c>
      <c r="G4212">
        <v>0</v>
      </c>
      <c r="H4212">
        <v>0.62815003266063874</v>
      </c>
      <c r="I4212">
        <v>0.13984730394305908</v>
      </c>
      <c r="J4212" s="1" t="s">
        <v>10638</v>
      </c>
    </row>
    <row r="4213" spans="1:10" x14ac:dyDescent="0.25">
      <c r="A4213" s="1" t="s">
        <v>10639</v>
      </c>
      <c r="B4213" s="1" t="s">
        <v>2495</v>
      </c>
      <c r="C4213">
        <v>0.80040806402940678</v>
      </c>
      <c r="D4213">
        <v>0.87981454276949267</v>
      </c>
      <c r="E4213">
        <f>-LOG(GO_Biological_Process_2021_table[[#This Row],[Adjusted P-value]],10)</f>
        <v>5.5608863690886308E-2</v>
      </c>
      <c r="F4213">
        <v>0</v>
      </c>
      <c r="G4213">
        <v>0</v>
      </c>
      <c r="H4213">
        <v>0.62815003266063874</v>
      </c>
      <c r="I4213">
        <v>0.13984730394305908</v>
      </c>
      <c r="J4213" s="1" t="s">
        <v>9708</v>
      </c>
    </row>
    <row r="4214" spans="1:10" x14ac:dyDescent="0.25">
      <c r="A4214" s="1" t="s">
        <v>10640</v>
      </c>
      <c r="B4214" s="1" t="s">
        <v>2495</v>
      </c>
      <c r="C4214">
        <v>0.80040806402940678</v>
      </c>
      <c r="D4214">
        <v>0.87981454276949267</v>
      </c>
      <c r="E4214">
        <f>-LOG(GO_Biological_Process_2021_table[[#This Row],[Adjusted P-value]],10)</f>
        <v>5.5608863690886308E-2</v>
      </c>
      <c r="F4214">
        <v>0</v>
      </c>
      <c r="G4214">
        <v>0</v>
      </c>
      <c r="H4214">
        <v>0.62815003266063874</v>
      </c>
      <c r="I4214">
        <v>0.13984730394305908</v>
      </c>
      <c r="J4214" s="1" t="s">
        <v>10641</v>
      </c>
    </row>
    <row r="4215" spans="1:10" x14ac:dyDescent="0.25">
      <c r="A4215" s="1" t="s">
        <v>10642</v>
      </c>
      <c r="B4215" s="1" t="s">
        <v>2495</v>
      </c>
      <c r="C4215">
        <v>0.80040806402940678</v>
      </c>
      <c r="D4215">
        <v>0.87981454276949267</v>
      </c>
      <c r="E4215">
        <f>-LOG(GO_Biological_Process_2021_table[[#This Row],[Adjusted P-value]],10)</f>
        <v>5.5608863690886308E-2</v>
      </c>
      <c r="F4215">
        <v>0</v>
      </c>
      <c r="G4215">
        <v>0</v>
      </c>
      <c r="H4215">
        <v>0.62815003266063874</v>
      </c>
      <c r="I4215">
        <v>0.13984730394305908</v>
      </c>
      <c r="J4215" s="1" t="s">
        <v>10641</v>
      </c>
    </row>
    <row r="4216" spans="1:10" x14ac:dyDescent="0.25">
      <c r="A4216" s="1" t="s">
        <v>10643</v>
      </c>
      <c r="B4216" s="1" t="s">
        <v>2495</v>
      </c>
      <c r="C4216">
        <v>0.80040806402940678</v>
      </c>
      <c r="D4216">
        <v>0.87981454276949267</v>
      </c>
      <c r="E4216">
        <f>-LOG(GO_Biological_Process_2021_table[[#This Row],[Adjusted P-value]],10)</f>
        <v>5.5608863690886308E-2</v>
      </c>
      <c r="F4216">
        <v>0</v>
      </c>
      <c r="G4216">
        <v>0</v>
      </c>
      <c r="H4216">
        <v>0.62815003266063874</v>
      </c>
      <c r="I4216">
        <v>0.13984730394305908</v>
      </c>
      <c r="J4216" s="1" t="s">
        <v>8848</v>
      </c>
    </row>
    <row r="4217" spans="1:10" x14ac:dyDescent="0.25">
      <c r="A4217" s="1" t="s">
        <v>10644</v>
      </c>
      <c r="B4217" s="1" t="s">
        <v>2495</v>
      </c>
      <c r="C4217">
        <v>0.80040806402940678</v>
      </c>
      <c r="D4217">
        <v>0.87981454276949267</v>
      </c>
      <c r="E4217">
        <f>-LOG(GO_Biological_Process_2021_table[[#This Row],[Adjusted P-value]],10)</f>
        <v>5.5608863690886308E-2</v>
      </c>
      <c r="F4217">
        <v>0</v>
      </c>
      <c r="G4217">
        <v>0</v>
      </c>
      <c r="H4217">
        <v>0.62815003266063874</v>
      </c>
      <c r="I4217">
        <v>0.13984730394305908</v>
      </c>
      <c r="J4217" s="1" t="s">
        <v>7478</v>
      </c>
    </row>
    <row r="4218" spans="1:10" x14ac:dyDescent="0.25">
      <c r="A4218" s="1" t="s">
        <v>10645</v>
      </c>
      <c r="B4218" s="1" t="s">
        <v>2495</v>
      </c>
      <c r="C4218">
        <v>0.80040806402940678</v>
      </c>
      <c r="D4218">
        <v>0.87981454276949267</v>
      </c>
      <c r="E4218">
        <f>-LOG(GO_Biological_Process_2021_table[[#This Row],[Adjusted P-value]],10)</f>
        <v>5.5608863690886308E-2</v>
      </c>
      <c r="F4218">
        <v>0</v>
      </c>
      <c r="G4218">
        <v>0</v>
      </c>
      <c r="H4218">
        <v>0.62815003266063874</v>
      </c>
      <c r="I4218">
        <v>0.13984730394305908</v>
      </c>
      <c r="J4218" s="1" t="s">
        <v>7422</v>
      </c>
    </row>
    <row r="4219" spans="1:10" x14ac:dyDescent="0.25">
      <c r="A4219" s="1" t="s">
        <v>10646</v>
      </c>
      <c r="B4219" s="1" t="s">
        <v>2495</v>
      </c>
      <c r="C4219">
        <v>0.80040806402940678</v>
      </c>
      <c r="D4219">
        <v>0.87981454276949267</v>
      </c>
      <c r="E4219">
        <f>-LOG(GO_Biological_Process_2021_table[[#This Row],[Adjusted P-value]],10)</f>
        <v>5.5608863690886308E-2</v>
      </c>
      <c r="F4219">
        <v>0</v>
      </c>
      <c r="G4219">
        <v>0</v>
      </c>
      <c r="H4219">
        <v>0.62815003266063874</v>
      </c>
      <c r="I4219">
        <v>0.13984730394305908</v>
      </c>
      <c r="J4219" s="1" t="s">
        <v>2560</v>
      </c>
    </row>
    <row r="4220" spans="1:10" x14ac:dyDescent="0.25">
      <c r="A4220" s="1" t="s">
        <v>10647</v>
      </c>
      <c r="B4220" s="1" t="s">
        <v>2504</v>
      </c>
      <c r="C4220">
        <v>0.8006747797228716</v>
      </c>
      <c r="D4220">
        <v>0.87981454276949267</v>
      </c>
      <c r="E4220">
        <f>-LOG(GO_Biological_Process_2021_table[[#This Row],[Adjusted P-value]],10)</f>
        <v>5.5608863690886308E-2</v>
      </c>
      <c r="F4220">
        <v>0</v>
      </c>
      <c r="G4220">
        <v>0</v>
      </c>
      <c r="H4220">
        <v>0.6672514619883041</v>
      </c>
      <c r="I4220">
        <v>0.14833028837638168</v>
      </c>
      <c r="J4220" s="1" t="s">
        <v>10648</v>
      </c>
    </row>
    <row r="4221" spans="1:10" x14ac:dyDescent="0.25">
      <c r="A4221" s="1" t="s">
        <v>10649</v>
      </c>
      <c r="B4221" s="1" t="s">
        <v>2504</v>
      </c>
      <c r="C4221">
        <v>0.8006747797228716</v>
      </c>
      <c r="D4221">
        <v>0.87981454276949267</v>
      </c>
      <c r="E4221">
        <f>-LOG(GO_Biological_Process_2021_table[[#This Row],[Adjusted P-value]],10)</f>
        <v>5.5608863690886308E-2</v>
      </c>
      <c r="F4221">
        <v>0</v>
      </c>
      <c r="G4221">
        <v>0</v>
      </c>
      <c r="H4221">
        <v>0.6672514619883041</v>
      </c>
      <c r="I4221">
        <v>0.14833028837638168</v>
      </c>
      <c r="J4221" s="1" t="s">
        <v>10650</v>
      </c>
    </row>
    <row r="4222" spans="1:10" x14ac:dyDescent="0.25">
      <c r="A4222" s="1" t="s">
        <v>10651</v>
      </c>
      <c r="B4222" s="1" t="s">
        <v>2504</v>
      </c>
      <c r="C4222">
        <v>0.8006747797228716</v>
      </c>
      <c r="D4222">
        <v>0.87981454276949267</v>
      </c>
      <c r="E4222">
        <f>-LOG(GO_Biological_Process_2021_table[[#This Row],[Adjusted P-value]],10)</f>
        <v>5.5608863690886308E-2</v>
      </c>
      <c r="F4222">
        <v>0</v>
      </c>
      <c r="G4222">
        <v>0</v>
      </c>
      <c r="H4222">
        <v>0.6672514619883041</v>
      </c>
      <c r="I4222">
        <v>0.14833028837638168</v>
      </c>
      <c r="J4222" s="1" t="s">
        <v>10652</v>
      </c>
    </row>
    <row r="4223" spans="1:10" x14ac:dyDescent="0.25">
      <c r="A4223" s="1" t="s">
        <v>10653</v>
      </c>
      <c r="B4223" s="1" t="s">
        <v>2504</v>
      </c>
      <c r="C4223">
        <v>0.8006747797228716</v>
      </c>
      <c r="D4223">
        <v>0.87981454276949267</v>
      </c>
      <c r="E4223">
        <f>-LOG(GO_Biological_Process_2021_table[[#This Row],[Adjusted P-value]],10)</f>
        <v>5.5608863690886308E-2</v>
      </c>
      <c r="F4223">
        <v>0</v>
      </c>
      <c r="G4223">
        <v>0</v>
      </c>
      <c r="H4223">
        <v>0.6672514619883041</v>
      </c>
      <c r="I4223">
        <v>0.14833028837638168</v>
      </c>
      <c r="J4223" s="1" t="s">
        <v>10654</v>
      </c>
    </row>
    <row r="4224" spans="1:10" x14ac:dyDescent="0.25">
      <c r="A4224" s="1" t="s">
        <v>10655</v>
      </c>
      <c r="B4224" s="1" t="s">
        <v>2504</v>
      </c>
      <c r="C4224">
        <v>0.8006747797228716</v>
      </c>
      <c r="D4224">
        <v>0.87981454276949267</v>
      </c>
      <c r="E4224">
        <f>-LOG(GO_Biological_Process_2021_table[[#This Row],[Adjusted P-value]],10)</f>
        <v>5.5608863690886308E-2</v>
      </c>
      <c r="F4224">
        <v>0</v>
      </c>
      <c r="G4224">
        <v>0</v>
      </c>
      <c r="H4224">
        <v>0.6672514619883041</v>
      </c>
      <c r="I4224">
        <v>0.14833028837638168</v>
      </c>
      <c r="J4224" s="1" t="s">
        <v>10656</v>
      </c>
    </row>
    <row r="4225" spans="1:10" x14ac:dyDescent="0.25">
      <c r="A4225" s="1" t="s">
        <v>10657</v>
      </c>
      <c r="B4225" s="1" t="s">
        <v>2504</v>
      </c>
      <c r="C4225">
        <v>0.8006747797228716</v>
      </c>
      <c r="D4225">
        <v>0.87981454276949267</v>
      </c>
      <c r="E4225">
        <f>-LOG(GO_Biological_Process_2021_table[[#This Row],[Adjusted P-value]],10)</f>
        <v>5.5608863690886308E-2</v>
      </c>
      <c r="F4225">
        <v>0</v>
      </c>
      <c r="G4225">
        <v>0</v>
      </c>
      <c r="H4225">
        <v>0.6672514619883041</v>
      </c>
      <c r="I4225">
        <v>0.14833028837638168</v>
      </c>
      <c r="J4225" s="1" t="s">
        <v>10658</v>
      </c>
    </row>
    <row r="4226" spans="1:10" x14ac:dyDescent="0.25">
      <c r="A4226" s="1" t="s">
        <v>10659</v>
      </c>
      <c r="B4226" s="1" t="s">
        <v>2504</v>
      </c>
      <c r="C4226">
        <v>0.8006747797228716</v>
      </c>
      <c r="D4226">
        <v>0.87981454276949267</v>
      </c>
      <c r="E4226">
        <f>-LOG(GO_Biological_Process_2021_table[[#This Row],[Adjusted P-value]],10)</f>
        <v>5.5608863690886308E-2</v>
      </c>
      <c r="F4226">
        <v>0</v>
      </c>
      <c r="G4226">
        <v>0</v>
      </c>
      <c r="H4226">
        <v>0.6672514619883041</v>
      </c>
      <c r="I4226">
        <v>0.14833028837638168</v>
      </c>
      <c r="J4226" s="1" t="s">
        <v>10660</v>
      </c>
    </row>
    <row r="4227" spans="1:10" x14ac:dyDescent="0.25">
      <c r="A4227" s="1" t="s">
        <v>10661</v>
      </c>
      <c r="B4227" s="1" t="s">
        <v>2504</v>
      </c>
      <c r="C4227">
        <v>0.8006747797228716</v>
      </c>
      <c r="D4227">
        <v>0.87981454276949267</v>
      </c>
      <c r="E4227">
        <f>-LOG(GO_Biological_Process_2021_table[[#This Row],[Adjusted P-value]],10)</f>
        <v>5.5608863690886308E-2</v>
      </c>
      <c r="F4227">
        <v>0</v>
      </c>
      <c r="G4227">
        <v>0</v>
      </c>
      <c r="H4227">
        <v>0.6672514619883041</v>
      </c>
      <c r="I4227">
        <v>0.14833028837638168</v>
      </c>
      <c r="J4227" s="1" t="s">
        <v>10662</v>
      </c>
    </row>
    <row r="4228" spans="1:10" x14ac:dyDescent="0.25">
      <c r="A4228" s="1" t="s">
        <v>10663</v>
      </c>
      <c r="B4228" s="1" t="s">
        <v>2504</v>
      </c>
      <c r="C4228">
        <v>0.8006747797228716</v>
      </c>
      <c r="D4228">
        <v>0.87981454276949267</v>
      </c>
      <c r="E4228">
        <f>-LOG(GO_Biological_Process_2021_table[[#This Row],[Adjusted P-value]],10)</f>
        <v>5.5608863690886308E-2</v>
      </c>
      <c r="F4228">
        <v>0</v>
      </c>
      <c r="G4228">
        <v>0</v>
      </c>
      <c r="H4228">
        <v>0.6672514619883041</v>
      </c>
      <c r="I4228">
        <v>0.14833028837638168</v>
      </c>
      <c r="J4228" s="1" t="s">
        <v>9167</v>
      </c>
    </row>
    <row r="4229" spans="1:10" x14ac:dyDescent="0.25">
      <c r="A4229" s="1" t="s">
        <v>10664</v>
      </c>
      <c r="B4229" s="1" t="s">
        <v>2504</v>
      </c>
      <c r="C4229">
        <v>0.8006747797228716</v>
      </c>
      <c r="D4229">
        <v>0.87981454276949267</v>
      </c>
      <c r="E4229">
        <f>-LOG(GO_Biological_Process_2021_table[[#This Row],[Adjusted P-value]],10)</f>
        <v>5.5608863690886308E-2</v>
      </c>
      <c r="F4229">
        <v>0</v>
      </c>
      <c r="G4229">
        <v>0</v>
      </c>
      <c r="H4229">
        <v>0.6672514619883041</v>
      </c>
      <c r="I4229">
        <v>0.14833028837638168</v>
      </c>
      <c r="J4229" s="1" t="s">
        <v>10665</v>
      </c>
    </row>
    <row r="4230" spans="1:10" x14ac:dyDescent="0.25">
      <c r="A4230" s="1" t="s">
        <v>10666</v>
      </c>
      <c r="B4230" s="1" t="s">
        <v>2504</v>
      </c>
      <c r="C4230">
        <v>0.8006747797228716</v>
      </c>
      <c r="D4230">
        <v>0.87981454276949267</v>
      </c>
      <c r="E4230">
        <f>-LOG(GO_Biological_Process_2021_table[[#This Row],[Adjusted P-value]],10)</f>
        <v>5.5608863690886308E-2</v>
      </c>
      <c r="F4230">
        <v>0</v>
      </c>
      <c r="G4230">
        <v>0</v>
      </c>
      <c r="H4230">
        <v>0.6672514619883041</v>
      </c>
      <c r="I4230">
        <v>0.14833028837638168</v>
      </c>
      <c r="J4230" s="1" t="s">
        <v>10667</v>
      </c>
    </row>
    <row r="4231" spans="1:10" x14ac:dyDescent="0.25">
      <c r="A4231" s="1" t="s">
        <v>10668</v>
      </c>
      <c r="B4231" s="1" t="s">
        <v>10669</v>
      </c>
      <c r="C4231">
        <v>0.80157149141213657</v>
      </c>
      <c r="D4231">
        <v>0.88042464493957828</v>
      </c>
      <c r="E4231">
        <f>-LOG(GO_Biological_Process_2021_table[[#This Row],[Adjusted P-value]],10)</f>
        <v>5.5307809131567555E-2</v>
      </c>
      <c r="F4231">
        <v>0</v>
      </c>
      <c r="G4231">
        <v>0</v>
      </c>
      <c r="H4231">
        <v>0.77584293640631674</v>
      </c>
      <c r="I4231">
        <v>0.17160180487771973</v>
      </c>
      <c r="J4231" s="1" t="s">
        <v>10670</v>
      </c>
    </row>
    <row r="4232" spans="1:10" x14ac:dyDescent="0.25">
      <c r="A4232" s="1" t="s">
        <v>10671</v>
      </c>
      <c r="B4232" s="1" t="s">
        <v>10672</v>
      </c>
      <c r="C4232">
        <v>0.80160892462650224</v>
      </c>
      <c r="D4232">
        <v>0.88042464493957828</v>
      </c>
      <c r="E4232">
        <f>-LOG(GO_Biological_Process_2021_table[[#This Row],[Adjusted P-value]],10)</f>
        <v>5.5307809131567555E-2</v>
      </c>
      <c r="F4232">
        <v>0</v>
      </c>
      <c r="G4232">
        <v>0</v>
      </c>
      <c r="H4232">
        <v>0.75317564305909934</v>
      </c>
      <c r="I4232">
        <v>0.16655305536881335</v>
      </c>
      <c r="J4232" s="1" t="s">
        <v>10673</v>
      </c>
    </row>
    <row r="4233" spans="1:10" x14ac:dyDescent="0.25">
      <c r="A4233" s="1" t="s">
        <v>10674</v>
      </c>
      <c r="B4233" s="1" t="s">
        <v>2511</v>
      </c>
      <c r="C4233">
        <v>0.80225018613032606</v>
      </c>
      <c r="D4233">
        <v>0.88050463272263224</v>
      </c>
      <c r="E4233">
        <f>-LOG(GO_Biological_Process_2021_table[[#This Row],[Adjusted P-value]],10)</f>
        <v>5.5268354676167718E-2</v>
      </c>
      <c r="F4233">
        <v>0</v>
      </c>
      <c r="G4233">
        <v>0</v>
      </c>
      <c r="H4233">
        <v>0.69613554837560743</v>
      </c>
      <c r="I4233">
        <v>0.15338286383910049</v>
      </c>
      <c r="J4233" s="1" t="s">
        <v>10675</v>
      </c>
    </row>
    <row r="4234" spans="1:10" x14ac:dyDescent="0.25">
      <c r="A4234" s="1" t="s">
        <v>10676</v>
      </c>
      <c r="B4234" s="1" t="s">
        <v>2511</v>
      </c>
      <c r="C4234">
        <v>0.80225018613032606</v>
      </c>
      <c r="D4234">
        <v>0.88050463272263224</v>
      </c>
      <c r="E4234">
        <f>-LOG(GO_Biological_Process_2021_table[[#This Row],[Adjusted P-value]],10)</f>
        <v>5.5268354676167718E-2</v>
      </c>
      <c r="F4234">
        <v>0</v>
      </c>
      <c r="G4234">
        <v>0</v>
      </c>
      <c r="H4234">
        <v>0.69613554837560743</v>
      </c>
      <c r="I4234">
        <v>0.15338286383910049</v>
      </c>
      <c r="J4234" s="1" t="s">
        <v>10677</v>
      </c>
    </row>
    <row r="4235" spans="1:10" x14ac:dyDescent="0.25">
      <c r="A4235" s="1" t="s">
        <v>10678</v>
      </c>
      <c r="B4235" s="1" t="s">
        <v>2511</v>
      </c>
      <c r="C4235">
        <v>0.80225018613032606</v>
      </c>
      <c r="D4235">
        <v>0.88050463272263224</v>
      </c>
      <c r="E4235">
        <f>-LOG(GO_Biological_Process_2021_table[[#This Row],[Adjusted P-value]],10)</f>
        <v>5.5268354676167718E-2</v>
      </c>
      <c r="F4235">
        <v>0</v>
      </c>
      <c r="G4235">
        <v>0</v>
      </c>
      <c r="H4235">
        <v>0.69613554837560743</v>
      </c>
      <c r="I4235">
        <v>0.15338286383910049</v>
      </c>
      <c r="J4235" s="1" t="s">
        <v>10679</v>
      </c>
    </row>
    <row r="4236" spans="1:10" x14ac:dyDescent="0.25">
      <c r="A4236" s="1" t="s">
        <v>10680</v>
      </c>
      <c r="B4236" s="1" t="s">
        <v>10681</v>
      </c>
      <c r="C4236">
        <v>0.80305879266457558</v>
      </c>
      <c r="D4236">
        <v>0.88118399280101123</v>
      </c>
      <c r="E4236">
        <f>-LOG(GO_Biological_Process_2021_table[[#This Row],[Adjusted P-value]],10)</f>
        <v>5.4933400651244087E-2</v>
      </c>
      <c r="F4236">
        <v>0</v>
      </c>
      <c r="G4236">
        <v>0</v>
      </c>
      <c r="H4236">
        <v>0.83924349881796689</v>
      </c>
      <c r="I4236">
        <v>0.18406905381389096</v>
      </c>
      <c r="J4236" s="1" t="s">
        <v>10682</v>
      </c>
    </row>
    <row r="4237" spans="1:10" x14ac:dyDescent="0.25">
      <c r="A4237" s="1" t="s">
        <v>10683</v>
      </c>
      <c r="B4237" s="1" t="s">
        <v>10684</v>
      </c>
      <c r="C4237">
        <v>0.80498222276137676</v>
      </c>
      <c r="D4237">
        <v>0.88308602199530639</v>
      </c>
      <c r="E4237">
        <f>-LOG(GO_Biological_Process_2021_table[[#This Row],[Adjusted P-value]],10)</f>
        <v>5.3996989448197835E-2</v>
      </c>
      <c r="F4237">
        <v>0</v>
      </c>
      <c r="G4237">
        <v>0</v>
      </c>
      <c r="H4237">
        <v>0.76204440720569755</v>
      </c>
      <c r="I4237">
        <v>0.16531416850520511</v>
      </c>
      <c r="J4237" s="1" t="s">
        <v>10685</v>
      </c>
    </row>
    <row r="4238" spans="1:10" x14ac:dyDescent="0.25">
      <c r="A4238" s="1" t="s">
        <v>10686</v>
      </c>
      <c r="B4238" s="1" t="s">
        <v>10687</v>
      </c>
      <c r="C4238">
        <v>0.8088499309777778</v>
      </c>
      <c r="D4238">
        <v>0.88574527961403382</v>
      </c>
      <c r="E4238">
        <f>-LOG(GO_Biological_Process_2021_table[[#This Row],[Adjusted P-value]],10)</f>
        <v>5.2691153466182465E-2</v>
      </c>
      <c r="F4238">
        <v>0</v>
      </c>
      <c r="G4238">
        <v>0</v>
      </c>
      <c r="H4238">
        <v>0.71147540983606561</v>
      </c>
      <c r="I4238">
        <v>0.15093372997778914</v>
      </c>
      <c r="J4238" s="1" t="s">
        <v>10688</v>
      </c>
    </row>
    <row r="4239" spans="1:10" x14ac:dyDescent="0.25">
      <c r="A4239" s="1" t="s">
        <v>10689</v>
      </c>
      <c r="B4239" s="1" t="s">
        <v>10687</v>
      </c>
      <c r="C4239">
        <v>0.8088499309777778</v>
      </c>
      <c r="D4239">
        <v>0.88574527961403382</v>
      </c>
      <c r="E4239">
        <f>-LOG(GO_Biological_Process_2021_table[[#This Row],[Adjusted P-value]],10)</f>
        <v>5.2691153466182465E-2</v>
      </c>
      <c r="F4239">
        <v>0</v>
      </c>
      <c r="G4239">
        <v>0</v>
      </c>
      <c r="H4239">
        <v>0.71147540983606561</v>
      </c>
      <c r="I4239">
        <v>0.15093372997778914</v>
      </c>
      <c r="J4239" s="1" t="s">
        <v>10690</v>
      </c>
    </row>
    <row r="4240" spans="1:10" x14ac:dyDescent="0.25">
      <c r="A4240" s="1" t="s">
        <v>10691</v>
      </c>
      <c r="B4240" s="1" t="s">
        <v>10687</v>
      </c>
      <c r="C4240">
        <v>0.8088499309777778</v>
      </c>
      <c r="D4240">
        <v>0.88574527961403382</v>
      </c>
      <c r="E4240">
        <f>-LOG(GO_Biological_Process_2021_table[[#This Row],[Adjusted P-value]],10)</f>
        <v>5.2691153466182465E-2</v>
      </c>
      <c r="F4240">
        <v>0</v>
      </c>
      <c r="G4240">
        <v>0</v>
      </c>
      <c r="H4240">
        <v>0.71147540983606561</v>
      </c>
      <c r="I4240">
        <v>0.15093372997778914</v>
      </c>
      <c r="J4240" s="1" t="s">
        <v>10692</v>
      </c>
    </row>
    <row r="4241" spans="1:10" x14ac:dyDescent="0.25">
      <c r="A4241" s="1" t="s">
        <v>10693</v>
      </c>
      <c r="B4241" s="1" t="s">
        <v>10694</v>
      </c>
      <c r="C4241">
        <v>0.80993317665957565</v>
      </c>
      <c r="D4241">
        <v>0.88574527961403382</v>
      </c>
      <c r="E4241">
        <f>-LOG(GO_Biological_Process_2021_table[[#This Row],[Adjusted P-value]],10)</f>
        <v>5.2691153466182465E-2</v>
      </c>
      <c r="F4241">
        <v>0</v>
      </c>
      <c r="G4241">
        <v>0</v>
      </c>
      <c r="H4241">
        <v>0.74437689140925323</v>
      </c>
      <c r="I4241">
        <v>0.15691727834693661</v>
      </c>
      <c r="J4241" s="1" t="s">
        <v>10695</v>
      </c>
    </row>
    <row r="4242" spans="1:10" x14ac:dyDescent="0.25">
      <c r="A4242" s="1" t="s">
        <v>10696</v>
      </c>
      <c r="B4242" s="1" t="s">
        <v>10697</v>
      </c>
      <c r="C4242">
        <v>0.81287570364597062</v>
      </c>
      <c r="D4242">
        <v>0.88574527961403382</v>
      </c>
      <c r="E4242">
        <f>-LOG(GO_Biological_Process_2021_table[[#This Row],[Adjusted P-value]],10)</f>
        <v>5.2691153466182465E-2</v>
      </c>
      <c r="F4242">
        <v>0</v>
      </c>
      <c r="G4242">
        <v>0</v>
      </c>
      <c r="H4242">
        <v>0.83259456264775411</v>
      </c>
      <c r="I4242">
        <v>0.17249449962847418</v>
      </c>
      <c r="J4242" s="1" t="s">
        <v>10698</v>
      </c>
    </row>
    <row r="4243" spans="1:10" x14ac:dyDescent="0.25">
      <c r="A4243" s="1" t="s">
        <v>10699</v>
      </c>
      <c r="B4243" s="1" t="s">
        <v>2517</v>
      </c>
      <c r="C4243">
        <v>0.81367792089834801</v>
      </c>
      <c r="D4243">
        <v>0.88574527961403382</v>
      </c>
      <c r="E4243">
        <f>-LOG(GO_Biological_Process_2021_table[[#This Row],[Adjusted P-value]],10)</f>
        <v>5.2691153466182465E-2</v>
      </c>
      <c r="F4243">
        <v>0</v>
      </c>
      <c r="G4243">
        <v>0</v>
      </c>
      <c r="H4243">
        <v>0.6469962785752259</v>
      </c>
      <c r="I4243">
        <v>0.13340459348286138</v>
      </c>
      <c r="J4243" s="1" t="s">
        <v>9570</v>
      </c>
    </row>
    <row r="4244" spans="1:10" x14ac:dyDescent="0.25">
      <c r="A4244" s="1" t="s">
        <v>10700</v>
      </c>
      <c r="B4244" s="1" t="s">
        <v>2517</v>
      </c>
      <c r="C4244">
        <v>0.81367792089834801</v>
      </c>
      <c r="D4244">
        <v>0.88574527961403382</v>
      </c>
      <c r="E4244">
        <f>-LOG(GO_Biological_Process_2021_table[[#This Row],[Adjusted P-value]],10)</f>
        <v>5.2691153466182465E-2</v>
      </c>
      <c r="F4244">
        <v>0</v>
      </c>
      <c r="G4244">
        <v>0</v>
      </c>
      <c r="H4244">
        <v>0.6469962785752259</v>
      </c>
      <c r="I4244">
        <v>0.13340459348286138</v>
      </c>
      <c r="J4244" s="1" t="s">
        <v>10701</v>
      </c>
    </row>
    <row r="4245" spans="1:10" x14ac:dyDescent="0.25">
      <c r="A4245" s="1" t="s">
        <v>10702</v>
      </c>
      <c r="B4245" s="1" t="s">
        <v>2517</v>
      </c>
      <c r="C4245">
        <v>0.81367792089834801</v>
      </c>
      <c r="D4245">
        <v>0.88574527961403382</v>
      </c>
      <c r="E4245">
        <f>-LOG(GO_Biological_Process_2021_table[[#This Row],[Adjusted P-value]],10)</f>
        <v>5.2691153466182465E-2</v>
      </c>
      <c r="F4245">
        <v>0</v>
      </c>
      <c r="G4245">
        <v>0</v>
      </c>
      <c r="H4245">
        <v>0.6469962785752259</v>
      </c>
      <c r="I4245">
        <v>0.13340459348286138</v>
      </c>
      <c r="J4245" s="1" t="s">
        <v>10665</v>
      </c>
    </row>
    <row r="4246" spans="1:10" x14ac:dyDescent="0.25">
      <c r="A4246" s="1" t="s">
        <v>10703</v>
      </c>
      <c r="B4246" s="1" t="s">
        <v>2517</v>
      </c>
      <c r="C4246">
        <v>0.81367792089834801</v>
      </c>
      <c r="D4246">
        <v>0.88574527961403382</v>
      </c>
      <c r="E4246">
        <f>-LOG(GO_Biological_Process_2021_table[[#This Row],[Adjusted P-value]],10)</f>
        <v>5.2691153466182465E-2</v>
      </c>
      <c r="F4246">
        <v>0</v>
      </c>
      <c r="G4246">
        <v>0</v>
      </c>
      <c r="H4246">
        <v>0.6469962785752259</v>
      </c>
      <c r="I4246">
        <v>0.13340459348286138</v>
      </c>
      <c r="J4246" s="1" t="s">
        <v>7030</v>
      </c>
    </row>
    <row r="4247" spans="1:10" x14ac:dyDescent="0.25">
      <c r="A4247" s="1" t="s">
        <v>10704</v>
      </c>
      <c r="B4247" s="1" t="s">
        <v>2517</v>
      </c>
      <c r="C4247">
        <v>0.81367792089834801</v>
      </c>
      <c r="D4247">
        <v>0.88574527961403382</v>
      </c>
      <c r="E4247">
        <f>-LOG(GO_Biological_Process_2021_table[[#This Row],[Adjusted P-value]],10)</f>
        <v>5.2691153466182465E-2</v>
      </c>
      <c r="F4247">
        <v>0</v>
      </c>
      <c r="G4247">
        <v>0</v>
      </c>
      <c r="H4247">
        <v>0.6469962785752259</v>
      </c>
      <c r="I4247">
        <v>0.13340459348286138</v>
      </c>
      <c r="J4247" s="1" t="s">
        <v>10705</v>
      </c>
    </row>
    <row r="4248" spans="1:10" x14ac:dyDescent="0.25">
      <c r="A4248" s="1" t="s">
        <v>10706</v>
      </c>
      <c r="B4248" s="1" t="s">
        <v>2517</v>
      </c>
      <c r="C4248">
        <v>0.81367792089834801</v>
      </c>
      <c r="D4248">
        <v>0.88574527961403382</v>
      </c>
      <c r="E4248">
        <f>-LOG(GO_Biological_Process_2021_table[[#This Row],[Adjusted P-value]],10)</f>
        <v>5.2691153466182465E-2</v>
      </c>
      <c r="F4248">
        <v>0</v>
      </c>
      <c r="G4248">
        <v>0</v>
      </c>
      <c r="H4248">
        <v>0.6469962785752259</v>
      </c>
      <c r="I4248">
        <v>0.13340459348286138</v>
      </c>
      <c r="J4248" s="1" t="s">
        <v>10707</v>
      </c>
    </row>
    <row r="4249" spans="1:10" x14ac:dyDescent="0.25">
      <c r="A4249" s="1" t="s">
        <v>10708</v>
      </c>
      <c r="B4249" s="1" t="s">
        <v>2517</v>
      </c>
      <c r="C4249">
        <v>0.81367792089834801</v>
      </c>
      <c r="D4249">
        <v>0.88574527961403382</v>
      </c>
      <c r="E4249">
        <f>-LOG(GO_Biological_Process_2021_table[[#This Row],[Adjusted P-value]],10)</f>
        <v>5.2691153466182465E-2</v>
      </c>
      <c r="F4249">
        <v>0</v>
      </c>
      <c r="G4249">
        <v>0</v>
      </c>
      <c r="H4249">
        <v>0.6469962785752259</v>
      </c>
      <c r="I4249">
        <v>0.13340459348286138</v>
      </c>
      <c r="J4249" s="1" t="s">
        <v>7020</v>
      </c>
    </row>
    <row r="4250" spans="1:10" x14ac:dyDescent="0.25">
      <c r="A4250" s="1" t="s">
        <v>10709</v>
      </c>
      <c r="B4250" s="1" t="s">
        <v>2517</v>
      </c>
      <c r="C4250">
        <v>0.81367792089834801</v>
      </c>
      <c r="D4250">
        <v>0.88574527961403382</v>
      </c>
      <c r="E4250">
        <f>-LOG(GO_Biological_Process_2021_table[[#This Row],[Adjusted P-value]],10)</f>
        <v>5.2691153466182465E-2</v>
      </c>
      <c r="F4250">
        <v>0</v>
      </c>
      <c r="G4250">
        <v>0</v>
      </c>
      <c r="H4250">
        <v>0.6469962785752259</v>
      </c>
      <c r="I4250">
        <v>0.13340459348286138</v>
      </c>
      <c r="J4250" s="1" t="s">
        <v>8433</v>
      </c>
    </row>
    <row r="4251" spans="1:10" x14ac:dyDescent="0.25">
      <c r="A4251" s="1" t="s">
        <v>10710</v>
      </c>
      <c r="B4251" s="1" t="s">
        <v>2517</v>
      </c>
      <c r="C4251">
        <v>0.81367792089834801</v>
      </c>
      <c r="D4251">
        <v>0.88574527961403382</v>
      </c>
      <c r="E4251">
        <f>-LOG(GO_Biological_Process_2021_table[[#This Row],[Adjusted P-value]],10)</f>
        <v>5.2691153466182465E-2</v>
      </c>
      <c r="F4251">
        <v>0</v>
      </c>
      <c r="G4251">
        <v>0</v>
      </c>
      <c r="H4251">
        <v>0.6469962785752259</v>
      </c>
      <c r="I4251">
        <v>0.13340459348286138</v>
      </c>
      <c r="J4251" s="1" t="s">
        <v>6809</v>
      </c>
    </row>
    <row r="4252" spans="1:10" x14ac:dyDescent="0.25">
      <c r="A4252" s="1" t="s">
        <v>10711</v>
      </c>
      <c r="B4252" s="1" t="s">
        <v>2517</v>
      </c>
      <c r="C4252">
        <v>0.81367792089834801</v>
      </c>
      <c r="D4252">
        <v>0.88574527961403382</v>
      </c>
      <c r="E4252">
        <f>-LOG(GO_Biological_Process_2021_table[[#This Row],[Adjusted P-value]],10)</f>
        <v>5.2691153466182465E-2</v>
      </c>
      <c r="F4252">
        <v>0</v>
      </c>
      <c r="G4252">
        <v>0</v>
      </c>
      <c r="H4252">
        <v>0.6469962785752259</v>
      </c>
      <c r="I4252">
        <v>0.13340459348286138</v>
      </c>
      <c r="J4252" s="1" t="s">
        <v>7683</v>
      </c>
    </row>
    <row r="4253" spans="1:10" x14ac:dyDescent="0.25">
      <c r="A4253" s="1" t="s">
        <v>10712</v>
      </c>
      <c r="B4253" s="1" t="s">
        <v>10713</v>
      </c>
      <c r="C4253">
        <v>0.81595474308178728</v>
      </c>
      <c r="D4253">
        <v>0.88574527961403382</v>
      </c>
      <c r="E4253">
        <f>-LOG(GO_Biological_Process_2021_table[[#This Row],[Adjusted P-value]],10)</f>
        <v>5.2691153466182465E-2</v>
      </c>
      <c r="F4253">
        <v>0</v>
      </c>
      <c r="G4253">
        <v>0</v>
      </c>
      <c r="H4253">
        <v>0.82338067706776252</v>
      </c>
      <c r="I4253">
        <v>0.16747265522462285</v>
      </c>
      <c r="J4253" s="1" t="s">
        <v>10714</v>
      </c>
    </row>
    <row r="4254" spans="1:10" x14ac:dyDescent="0.25">
      <c r="A4254" s="1" t="s">
        <v>10715</v>
      </c>
      <c r="B4254" s="1" t="s">
        <v>10716</v>
      </c>
      <c r="C4254">
        <v>0.81708266991794021</v>
      </c>
      <c r="D4254">
        <v>0.88574527961403382</v>
      </c>
      <c r="E4254">
        <f>-LOG(GO_Biological_Process_2021_table[[#This Row],[Adjusted P-value]],10)</f>
        <v>5.2691153466182465E-2</v>
      </c>
      <c r="F4254">
        <v>0</v>
      </c>
      <c r="G4254">
        <v>0</v>
      </c>
      <c r="H4254">
        <v>0.72095821656454351</v>
      </c>
      <c r="I4254">
        <v>0.14564437561249821</v>
      </c>
      <c r="J4254" s="1" t="s">
        <v>10717</v>
      </c>
    </row>
    <row r="4255" spans="1:10" x14ac:dyDescent="0.25">
      <c r="A4255" s="1" t="s">
        <v>10718</v>
      </c>
      <c r="B4255" s="1" t="s">
        <v>10716</v>
      </c>
      <c r="C4255">
        <v>0.81708266991794021</v>
      </c>
      <c r="D4255">
        <v>0.88574527961403382</v>
      </c>
      <c r="E4255">
        <f>-LOG(GO_Biological_Process_2021_table[[#This Row],[Adjusted P-value]],10)</f>
        <v>5.2691153466182465E-2</v>
      </c>
      <c r="F4255">
        <v>0</v>
      </c>
      <c r="G4255">
        <v>0</v>
      </c>
      <c r="H4255">
        <v>0.72095821656454351</v>
      </c>
      <c r="I4255">
        <v>0.14564437561249821</v>
      </c>
      <c r="J4255" s="1" t="s">
        <v>10719</v>
      </c>
    </row>
    <row r="4256" spans="1:10" x14ac:dyDescent="0.25">
      <c r="A4256" s="1" t="s">
        <v>10720</v>
      </c>
      <c r="B4256" s="1" t="s">
        <v>10716</v>
      </c>
      <c r="C4256">
        <v>0.81708266991794021</v>
      </c>
      <c r="D4256">
        <v>0.88574527961403382</v>
      </c>
      <c r="E4256">
        <f>-LOG(GO_Biological_Process_2021_table[[#This Row],[Adjusted P-value]],10)</f>
        <v>5.2691153466182465E-2</v>
      </c>
      <c r="F4256">
        <v>0</v>
      </c>
      <c r="G4256">
        <v>0</v>
      </c>
      <c r="H4256">
        <v>0.72095821656454351</v>
      </c>
      <c r="I4256">
        <v>0.14564437561249821</v>
      </c>
      <c r="J4256" s="1" t="s">
        <v>10721</v>
      </c>
    </row>
    <row r="4257" spans="1:10" x14ac:dyDescent="0.25">
      <c r="A4257" s="1" t="s">
        <v>10722</v>
      </c>
      <c r="B4257" s="1" t="s">
        <v>2528</v>
      </c>
      <c r="C4257">
        <v>0.81750839342900605</v>
      </c>
      <c r="D4257">
        <v>0.88574527961403382</v>
      </c>
      <c r="E4257">
        <f>-LOG(GO_Biological_Process_2021_table[[#This Row],[Adjusted P-value]],10)</f>
        <v>5.2691153466182465E-2</v>
      </c>
      <c r="F4257">
        <v>0</v>
      </c>
      <c r="G4257">
        <v>0</v>
      </c>
      <c r="H4257">
        <v>0.59322033898305082</v>
      </c>
      <c r="I4257">
        <v>0.11953040368677439</v>
      </c>
      <c r="J4257" s="1" t="s">
        <v>9887</v>
      </c>
    </row>
    <row r="4258" spans="1:10" x14ac:dyDescent="0.25">
      <c r="A4258" s="1" t="s">
        <v>10723</v>
      </c>
      <c r="B4258" s="1" t="s">
        <v>2528</v>
      </c>
      <c r="C4258">
        <v>0.81750839342900605</v>
      </c>
      <c r="D4258">
        <v>0.88574527961403382</v>
      </c>
      <c r="E4258">
        <f>-LOG(GO_Biological_Process_2021_table[[#This Row],[Adjusted P-value]],10)</f>
        <v>5.2691153466182465E-2</v>
      </c>
      <c r="F4258">
        <v>0</v>
      </c>
      <c r="G4258">
        <v>0</v>
      </c>
      <c r="H4258">
        <v>0.59322033898305082</v>
      </c>
      <c r="I4258">
        <v>0.11953040368677439</v>
      </c>
      <c r="J4258" s="1" t="s">
        <v>10724</v>
      </c>
    </row>
    <row r="4259" spans="1:10" x14ac:dyDescent="0.25">
      <c r="A4259" s="1" t="s">
        <v>10725</v>
      </c>
      <c r="B4259" s="1" t="s">
        <v>2528</v>
      </c>
      <c r="C4259">
        <v>0.81750839342900605</v>
      </c>
      <c r="D4259">
        <v>0.88574527961403382</v>
      </c>
      <c r="E4259">
        <f>-LOG(GO_Biological_Process_2021_table[[#This Row],[Adjusted P-value]],10)</f>
        <v>5.2691153466182465E-2</v>
      </c>
      <c r="F4259">
        <v>0</v>
      </c>
      <c r="G4259">
        <v>0</v>
      </c>
      <c r="H4259">
        <v>0.59322033898305082</v>
      </c>
      <c r="I4259">
        <v>0.11953040368677439</v>
      </c>
      <c r="J4259" s="1" t="s">
        <v>2197</v>
      </c>
    </row>
    <row r="4260" spans="1:10" x14ac:dyDescent="0.25">
      <c r="A4260" s="1" t="s">
        <v>10726</v>
      </c>
      <c r="B4260" s="1" t="s">
        <v>2528</v>
      </c>
      <c r="C4260">
        <v>0.81750839342900605</v>
      </c>
      <c r="D4260">
        <v>0.88574527961403382</v>
      </c>
      <c r="E4260">
        <f>-LOG(GO_Biological_Process_2021_table[[#This Row],[Adjusted P-value]],10)</f>
        <v>5.2691153466182465E-2</v>
      </c>
      <c r="F4260">
        <v>0</v>
      </c>
      <c r="G4260">
        <v>0</v>
      </c>
      <c r="H4260">
        <v>0.59322033898305082</v>
      </c>
      <c r="I4260">
        <v>0.11953040368677439</v>
      </c>
      <c r="J4260" s="1" t="s">
        <v>8470</v>
      </c>
    </row>
    <row r="4261" spans="1:10" x14ac:dyDescent="0.25">
      <c r="A4261" s="1" t="s">
        <v>10727</v>
      </c>
      <c r="B4261" s="1" t="s">
        <v>2528</v>
      </c>
      <c r="C4261">
        <v>0.81750839342900605</v>
      </c>
      <c r="D4261">
        <v>0.88574527961403382</v>
      </c>
      <c r="E4261">
        <f>-LOG(GO_Biological_Process_2021_table[[#This Row],[Adjusted P-value]],10)</f>
        <v>5.2691153466182465E-2</v>
      </c>
      <c r="F4261">
        <v>0</v>
      </c>
      <c r="G4261">
        <v>0</v>
      </c>
      <c r="H4261">
        <v>0.59322033898305082</v>
      </c>
      <c r="I4261">
        <v>0.11953040368677439</v>
      </c>
      <c r="J4261" s="1" t="s">
        <v>2542</v>
      </c>
    </row>
    <row r="4262" spans="1:10" x14ac:dyDescent="0.25">
      <c r="A4262" s="1" t="s">
        <v>10728</v>
      </c>
      <c r="B4262" s="1" t="s">
        <v>2528</v>
      </c>
      <c r="C4262">
        <v>0.81750839342900605</v>
      </c>
      <c r="D4262">
        <v>0.88574527961403382</v>
      </c>
      <c r="E4262">
        <f>-LOG(GO_Biological_Process_2021_table[[#This Row],[Adjusted P-value]],10)</f>
        <v>5.2691153466182465E-2</v>
      </c>
      <c r="F4262">
        <v>0</v>
      </c>
      <c r="G4262">
        <v>0</v>
      </c>
      <c r="H4262">
        <v>0.59322033898305082</v>
      </c>
      <c r="I4262">
        <v>0.11953040368677439</v>
      </c>
      <c r="J4262" s="1" t="s">
        <v>10619</v>
      </c>
    </row>
    <row r="4263" spans="1:10" x14ac:dyDescent="0.25">
      <c r="A4263" s="1" t="s">
        <v>10729</v>
      </c>
      <c r="B4263" s="1" t="s">
        <v>2528</v>
      </c>
      <c r="C4263">
        <v>0.81750839342900605</v>
      </c>
      <c r="D4263">
        <v>0.88574527961403382</v>
      </c>
      <c r="E4263">
        <f>-LOG(GO_Biological_Process_2021_table[[#This Row],[Adjusted P-value]],10)</f>
        <v>5.2691153466182465E-2</v>
      </c>
      <c r="F4263">
        <v>0</v>
      </c>
      <c r="G4263">
        <v>0</v>
      </c>
      <c r="H4263">
        <v>0.59322033898305082</v>
      </c>
      <c r="I4263">
        <v>0.11953040368677439</v>
      </c>
      <c r="J4263" s="1" t="s">
        <v>1751</v>
      </c>
    </row>
    <row r="4264" spans="1:10" x14ac:dyDescent="0.25">
      <c r="A4264" s="1" t="s">
        <v>10730</v>
      </c>
      <c r="B4264" s="1" t="s">
        <v>2528</v>
      </c>
      <c r="C4264">
        <v>0.81750839342900605</v>
      </c>
      <c r="D4264">
        <v>0.88574527961403382</v>
      </c>
      <c r="E4264">
        <f>-LOG(GO_Biological_Process_2021_table[[#This Row],[Adjusted P-value]],10)</f>
        <v>5.2691153466182465E-2</v>
      </c>
      <c r="F4264">
        <v>0</v>
      </c>
      <c r="G4264">
        <v>0</v>
      </c>
      <c r="H4264">
        <v>0.59322033898305082</v>
      </c>
      <c r="I4264">
        <v>0.11953040368677439</v>
      </c>
      <c r="J4264" s="1" t="s">
        <v>1946</v>
      </c>
    </row>
    <row r="4265" spans="1:10" x14ac:dyDescent="0.25">
      <c r="A4265" s="1" t="s">
        <v>10731</v>
      </c>
      <c r="B4265" s="1" t="s">
        <v>2528</v>
      </c>
      <c r="C4265">
        <v>0.81750839342900605</v>
      </c>
      <c r="D4265">
        <v>0.88574527961403382</v>
      </c>
      <c r="E4265">
        <f>-LOG(GO_Biological_Process_2021_table[[#This Row],[Adjusted P-value]],10)</f>
        <v>5.2691153466182465E-2</v>
      </c>
      <c r="F4265">
        <v>0</v>
      </c>
      <c r="G4265">
        <v>0</v>
      </c>
      <c r="H4265">
        <v>0.59322033898305082</v>
      </c>
      <c r="I4265">
        <v>0.11953040368677439</v>
      </c>
      <c r="J4265" s="1" t="s">
        <v>1954</v>
      </c>
    </row>
    <row r="4266" spans="1:10" x14ac:dyDescent="0.25">
      <c r="A4266" s="1" t="s">
        <v>10732</v>
      </c>
      <c r="B4266" s="1" t="s">
        <v>2528</v>
      </c>
      <c r="C4266">
        <v>0.81750839342900605</v>
      </c>
      <c r="D4266">
        <v>0.88574527961403382</v>
      </c>
      <c r="E4266">
        <f>-LOG(GO_Biological_Process_2021_table[[#This Row],[Adjusted P-value]],10)</f>
        <v>5.2691153466182465E-2</v>
      </c>
      <c r="F4266">
        <v>0</v>
      </c>
      <c r="G4266">
        <v>0</v>
      </c>
      <c r="H4266">
        <v>0.59322033898305082</v>
      </c>
      <c r="I4266">
        <v>0.11953040368677439</v>
      </c>
      <c r="J4266" s="1" t="s">
        <v>10114</v>
      </c>
    </row>
    <row r="4267" spans="1:10" x14ac:dyDescent="0.25">
      <c r="A4267" s="1" t="s">
        <v>10733</v>
      </c>
      <c r="B4267" s="1" t="s">
        <v>2528</v>
      </c>
      <c r="C4267">
        <v>0.81750839342900605</v>
      </c>
      <c r="D4267">
        <v>0.88574527961403382</v>
      </c>
      <c r="E4267">
        <f>-LOG(GO_Biological_Process_2021_table[[#This Row],[Adjusted P-value]],10)</f>
        <v>5.2691153466182465E-2</v>
      </c>
      <c r="F4267">
        <v>0</v>
      </c>
      <c r="G4267">
        <v>0</v>
      </c>
      <c r="H4267">
        <v>0.59322033898305082</v>
      </c>
      <c r="I4267">
        <v>0.11953040368677439</v>
      </c>
      <c r="J4267" s="1" t="s">
        <v>8000</v>
      </c>
    </row>
    <row r="4268" spans="1:10" x14ac:dyDescent="0.25">
      <c r="A4268" s="1" t="s">
        <v>10734</v>
      </c>
      <c r="B4268" s="1" t="s">
        <v>2528</v>
      </c>
      <c r="C4268">
        <v>0.81750839342900605</v>
      </c>
      <c r="D4268">
        <v>0.88574527961403382</v>
      </c>
      <c r="E4268">
        <f>-LOG(GO_Biological_Process_2021_table[[#This Row],[Adjusted P-value]],10)</f>
        <v>5.2691153466182465E-2</v>
      </c>
      <c r="F4268">
        <v>0</v>
      </c>
      <c r="G4268">
        <v>0</v>
      </c>
      <c r="H4268">
        <v>0.59322033898305082</v>
      </c>
      <c r="I4268">
        <v>0.11953040368677439</v>
      </c>
      <c r="J4268" s="1" t="s">
        <v>10735</v>
      </c>
    </row>
    <row r="4269" spans="1:10" x14ac:dyDescent="0.25">
      <c r="A4269" s="1" t="s">
        <v>10736</v>
      </c>
      <c r="B4269" s="1" t="s">
        <v>2528</v>
      </c>
      <c r="C4269">
        <v>0.81750839342900605</v>
      </c>
      <c r="D4269">
        <v>0.88574527961403382</v>
      </c>
      <c r="E4269">
        <f>-LOG(GO_Biological_Process_2021_table[[#This Row],[Adjusted P-value]],10)</f>
        <v>5.2691153466182465E-2</v>
      </c>
      <c r="F4269">
        <v>0</v>
      </c>
      <c r="G4269">
        <v>0</v>
      </c>
      <c r="H4269">
        <v>0.59322033898305082</v>
      </c>
      <c r="I4269">
        <v>0.11953040368677439</v>
      </c>
      <c r="J4269" s="1" t="s">
        <v>10341</v>
      </c>
    </row>
    <row r="4270" spans="1:10" x14ac:dyDescent="0.25">
      <c r="A4270" s="1" t="s">
        <v>10737</v>
      </c>
      <c r="B4270" s="1" t="s">
        <v>2528</v>
      </c>
      <c r="C4270">
        <v>0.81750839342900605</v>
      </c>
      <c r="D4270">
        <v>0.88574527961403382</v>
      </c>
      <c r="E4270">
        <f>-LOG(GO_Biological_Process_2021_table[[#This Row],[Adjusted P-value]],10)</f>
        <v>5.2691153466182465E-2</v>
      </c>
      <c r="F4270">
        <v>0</v>
      </c>
      <c r="G4270">
        <v>0</v>
      </c>
      <c r="H4270">
        <v>0.59322033898305082</v>
      </c>
      <c r="I4270">
        <v>0.11953040368677439</v>
      </c>
      <c r="J4270" s="1" t="s">
        <v>10738</v>
      </c>
    </row>
    <row r="4271" spans="1:10" x14ac:dyDescent="0.25">
      <c r="A4271" s="1" t="s">
        <v>10739</v>
      </c>
      <c r="B4271" s="1" t="s">
        <v>2528</v>
      </c>
      <c r="C4271">
        <v>0.81750839342900605</v>
      </c>
      <c r="D4271">
        <v>0.88574527961403382</v>
      </c>
      <c r="E4271">
        <f>-LOG(GO_Biological_Process_2021_table[[#This Row],[Adjusted P-value]],10)</f>
        <v>5.2691153466182465E-2</v>
      </c>
      <c r="F4271">
        <v>0</v>
      </c>
      <c r="G4271">
        <v>0</v>
      </c>
      <c r="H4271">
        <v>0.59322033898305082</v>
      </c>
      <c r="I4271">
        <v>0.11953040368677439</v>
      </c>
      <c r="J4271" s="1" t="s">
        <v>9281</v>
      </c>
    </row>
    <row r="4272" spans="1:10" x14ac:dyDescent="0.25">
      <c r="A4272" s="1" t="s">
        <v>10740</v>
      </c>
      <c r="B4272" s="1" t="s">
        <v>2528</v>
      </c>
      <c r="C4272">
        <v>0.81750839342900605</v>
      </c>
      <c r="D4272">
        <v>0.88574527961403382</v>
      </c>
      <c r="E4272">
        <f>-LOG(GO_Biological_Process_2021_table[[#This Row],[Adjusted P-value]],10)</f>
        <v>5.2691153466182465E-2</v>
      </c>
      <c r="F4272">
        <v>0</v>
      </c>
      <c r="G4272">
        <v>0</v>
      </c>
      <c r="H4272">
        <v>0.59322033898305082</v>
      </c>
      <c r="I4272">
        <v>0.11953040368677439</v>
      </c>
      <c r="J4272" s="1" t="s">
        <v>10741</v>
      </c>
    </row>
    <row r="4273" spans="1:10" x14ac:dyDescent="0.25">
      <c r="A4273" s="1" t="s">
        <v>10742</v>
      </c>
      <c r="B4273" s="1" t="s">
        <v>2528</v>
      </c>
      <c r="C4273">
        <v>0.81750839342900605</v>
      </c>
      <c r="D4273">
        <v>0.88574527961403382</v>
      </c>
      <c r="E4273">
        <f>-LOG(GO_Biological_Process_2021_table[[#This Row],[Adjusted P-value]],10)</f>
        <v>5.2691153466182465E-2</v>
      </c>
      <c r="F4273">
        <v>0</v>
      </c>
      <c r="G4273">
        <v>0</v>
      </c>
      <c r="H4273">
        <v>0.59322033898305082</v>
      </c>
      <c r="I4273">
        <v>0.11953040368677439</v>
      </c>
      <c r="J4273" s="1" t="s">
        <v>7486</v>
      </c>
    </row>
    <row r="4274" spans="1:10" x14ac:dyDescent="0.25">
      <c r="A4274" s="1" t="s">
        <v>10743</v>
      </c>
      <c r="B4274" s="1" t="s">
        <v>2528</v>
      </c>
      <c r="C4274">
        <v>0.81750839342900605</v>
      </c>
      <c r="D4274">
        <v>0.88574527961403382</v>
      </c>
      <c r="E4274">
        <f>-LOG(GO_Biological_Process_2021_table[[#This Row],[Adjusted P-value]],10)</f>
        <v>5.2691153466182465E-2</v>
      </c>
      <c r="F4274">
        <v>0</v>
      </c>
      <c r="G4274">
        <v>0</v>
      </c>
      <c r="H4274">
        <v>0.59322033898305082</v>
      </c>
      <c r="I4274">
        <v>0.11953040368677439</v>
      </c>
      <c r="J4274" s="1" t="s">
        <v>1498</v>
      </c>
    </row>
    <row r="4275" spans="1:10" x14ac:dyDescent="0.25">
      <c r="A4275" s="1" t="s">
        <v>10744</v>
      </c>
      <c r="B4275" s="1" t="s">
        <v>2528</v>
      </c>
      <c r="C4275">
        <v>0.81750839342900605</v>
      </c>
      <c r="D4275">
        <v>0.88574527961403382</v>
      </c>
      <c r="E4275">
        <f>-LOG(GO_Biological_Process_2021_table[[#This Row],[Adjusted P-value]],10)</f>
        <v>5.2691153466182465E-2</v>
      </c>
      <c r="F4275">
        <v>0</v>
      </c>
      <c r="G4275">
        <v>0</v>
      </c>
      <c r="H4275">
        <v>0.59322033898305082</v>
      </c>
      <c r="I4275">
        <v>0.11953040368677439</v>
      </c>
      <c r="J4275" s="1" t="s">
        <v>8497</v>
      </c>
    </row>
    <row r="4276" spans="1:10" x14ac:dyDescent="0.25">
      <c r="A4276" s="1" t="s">
        <v>10745</v>
      </c>
      <c r="B4276" s="1" t="s">
        <v>2528</v>
      </c>
      <c r="C4276">
        <v>0.81750839342900605</v>
      </c>
      <c r="D4276">
        <v>0.88574527961403382</v>
      </c>
      <c r="E4276">
        <f>-LOG(GO_Biological_Process_2021_table[[#This Row],[Adjusted P-value]],10)</f>
        <v>5.2691153466182465E-2</v>
      </c>
      <c r="F4276">
        <v>0</v>
      </c>
      <c r="G4276">
        <v>0</v>
      </c>
      <c r="H4276">
        <v>0.59322033898305082</v>
      </c>
      <c r="I4276">
        <v>0.11953040368677439</v>
      </c>
      <c r="J4276" s="1" t="s">
        <v>7587</v>
      </c>
    </row>
    <row r="4277" spans="1:10" x14ac:dyDescent="0.25">
      <c r="A4277" s="1" t="s">
        <v>10746</v>
      </c>
      <c r="B4277" s="1" t="s">
        <v>2528</v>
      </c>
      <c r="C4277">
        <v>0.81750839342900605</v>
      </c>
      <c r="D4277">
        <v>0.88574527961403382</v>
      </c>
      <c r="E4277">
        <f>-LOG(GO_Biological_Process_2021_table[[#This Row],[Adjusted P-value]],10)</f>
        <v>5.2691153466182465E-2</v>
      </c>
      <c r="F4277">
        <v>0</v>
      </c>
      <c r="G4277">
        <v>0</v>
      </c>
      <c r="H4277">
        <v>0.59322033898305082</v>
      </c>
      <c r="I4277">
        <v>0.11953040368677439</v>
      </c>
      <c r="J4277" s="1" t="s">
        <v>7531</v>
      </c>
    </row>
    <row r="4278" spans="1:10" x14ac:dyDescent="0.25">
      <c r="A4278" s="1" t="s">
        <v>10747</v>
      </c>
      <c r="B4278" s="1" t="s">
        <v>2528</v>
      </c>
      <c r="C4278">
        <v>0.81750839342900605</v>
      </c>
      <c r="D4278">
        <v>0.88574527961403382</v>
      </c>
      <c r="E4278">
        <f>-LOG(GO_Biological_Process_2021_table[[#This Row],[Adjusted P-value]],10)</f>
        <v>5.2691153466182465E-2</v>
      </c>
      <c r="F4278">
        <v>0</v>
      </c>
      <c r="G4278">
        <v>0</v>
      </c>
      <c r="H4278">
        <v>0.59322033898305082</v>
      </c>
      <c r="I4278">
        <v>0.11953040368677439</v>
      </c>
      <c r="J4278" s="1" t="s">
        <v>7386</v>
      </c>
    </row>
    <row r="4279" spans="1:10" x14ac:dyDescent="0.25">
      <c r="A4279" s="1" t="s">
        <v>10748</v>
      </c>
      <c r="B4279" s="1" t="s">
        <v>2528</v>
      </c>
      <c r="C4279">
        <v>0.81750839342900605</v>
      </c>
      <c r="D4279">
        <v>0.88574527961403382</v>
      </c>
      <c r="E4279">
        <f>-LOG(GO_Biological_Process_2021_table[[#This Row],[Adjusted P-value]],10)</f>
        <v>5.2691153466182465E-2</v>
      </c>
      <c r="F4279">
        <v>0</v>
      </c>
      <c r="G4279">
        <v>0</v>
      </c>
      <c r="H4279">
        <v>0.59322033898305082</v>
      </c>
      <c r="I4279">
        <v>0.11953040368677439</v>
      </c>
      <c r="J4279" s="1" t="s">
        <v>10749</v>
      </c>
    </row>
    <row r="4280" spans="1:10" x14ac:dyDescent="0.25">
      <c r="A4280" s="1" t="s">
        <v>10750</v>
      </c>
      <c r="B4280" s="1" t="s">
        <v>2528</v>
      </c>
      <c r="C4280">
        <v>0.81750839342900605</v>
      </c>
      <c r="D4280">
        <v>0.88574527961403382</v>
      </c>
      <c r="E4280">
        <f>-LOG(GO_Biological_Process_2021_table[[#This Row],[Adjusted P-value]],10)</f>
        <v>5.2691153466182465E-2</v>
      </c>
      <c r="F4280">
        <v>0</v>
      </c>
      <c r="G4280">
        <v>0</v>
      </c>
      <c r="H4280">
        <v>0.59322033898305082</v>
      </c>
      <c r="I4280">
        <v>0.11953040368677439</v>
      </c>
      <c r="J4280" s="1" t="s">
        <v>2394</v>
      </c>
    </row>
    <row r="4281" spans="1:10" x14ac:dyDescent="0.25">
      <c r="A4281" s="1" t="s">
        <v>10751</v>
      </c>
      <c r="B4281" s="1" t="s">
        <v>2528</v>
      </c>
      <c r="C4281">
        <v>0.81750839342900605</v>
      </c>
      <c r="D4281">
        <v>0.88574527961403382</v>
      </c>
      <c r="E4281">
        <f>-LOG(GO_Biological_Process_2021_table[[#This Row],[Adjusted P-value]],10)</f>
        <v>5.2691153466182465E-2</v>
      </c>
      <c r="F4281">
        <v>0</v>
      </c>
      <c r="G4281">
        <v>0</v>
      </c>
      <c r="H4281">
        <v>0.59322033898305082</v>
      </c>
      <c r="I4281">
        <v>0.11953040368677439</v>
      </c>
      <c r="J4281" s="1" t="s">
        <v>10752</v>
      </c>
    </row>
    <row r="4282" spans="1:10" x14ac:dyDescent="0.25">
      <c r="A4282" s="1" t="s">
        <v>10753</v>
      </c>
      <c r="B4282" s="1" t="s">
        <v>2528</v>
      </c>
      <c r="C4282">
        <v>0.81750839342900605</v>
      </c>
      <c r="D4282">
        <v>0.88574527961403382</v>
      </c>
      <c r="E4282">
        <f>-LOG(GO_Biological_Process_2021_table[[#This Row],[Adjusted P-value]],10)</f>
        <v>5.2691153466182465E-2</v>
      </c>
      <c r="F4282">
        <v>0</v>
      </c>
      <c r="G4282">
        <v>0</v>
      </c>
      <c r="H4282">
        <v>0.59322033898305082</v>
      </c>
      <c r="I4282">
        <v>0.11953040368677439</v>
      </c>
      <c r="J4282" s="1" t="s">
        <v>10754</v>
      </c>
    </row>
    <row r="4283" spans="1:10" x14ac:dyDescent="0.25">
      <c r="A4283" s="1" t="s">
        <v>10755</v>
      </c>
      <c r="B4283" s="1" t="s">
        <v>2528</v>
      </c>
      <c r="C4283">
        <v>0.81750839342900605</v>
      </c>
      <c r="D4283">
        <v>0.88574527961403382</v>
      </c>
      <c r="E4283">
        <f>-LOG(GO_Biological_Process_2021_table[[#This Row],[Adjusted P-value]],10)</f>
        <v>5.2691153466182465E-2</v>
      </c>
      <c r="F4283">
        <v>0</v>
      </c>
      <c r="G4283">
        <v>0</v>
      </c>
      <c r="H4283">
        <v>0.59322033898305082</v>
      </c>
      <c r="I4283">
        <v>0.11953040368677439</v>
      </c>
      <c r="J4283" s="1" t="s">
        <v>2450</v>
      </c>
    </row>
    <row r="4284" spans="1:10" x14ac:dyDescent="0.25">
      <c r="A4284" s="1" t="s">
        <v>10756</v>
      </c>
      <c r="B4284" s="1" t="s">
        <v>2528</v>
      </c>
      <c r="C4284">
        <v>0.81750839342900605</v>
      </c>
      <c r="D4284">
        <v>0.88574527961403382</v>
      </c>
      <c r="E4284">
        <f>-LOG(GO_Biological_Process_2021_table[[#This Row],[Adjusted P-value]],10)</f>
        <v>5.2691153466182465E-2</v>
      </c>
      <c r="F4284">
        <v>0</v>
      </c>
      <c r="G4284">
        <v>0</v>
      </c>
      <c r="H4284">
        <v>0.59322033898305082</v>
      </c>
      <c r="I4284">
        <v>0.11953040368677439</v>
      </c>
      <c r="J4284" s="1" t="s">
        <v>10383</v>
      </c>
    </row>
    <row r="4285" spans="1:10" x14ac:dyDescent="0.25">
      <c r="A4285" s="1" t="s">
        <v>10757</v>
      </c>
      <c r="B4285" s="1" t="s">
        <v>2528</v>
      </c>
      <c r="C4285">
        <v>0.81750839342900605</v>
      </c>
      <c r="D4285">
        <v>0.88574527961403382</v>
      </c>
      <c r="E4285">
        <f>-LOG(GO_Biological_Process_2021_table[[#This Row],[Adjusted P-value]],10)</f>
        <v>5.2691153466182465E-2</v>
      </c>
      <c r="F4285">
        <v>0</v>
      </c>
      <c r="G4285">
        <v>0</v>
      </c>
      <c r="H4285">
        <v>0.59322033898305082</v>
      </c>
      <c r="I4285">
        <v>0.11953040368677439</v>
      </c>
      <c r="J4285" s="1" t="s">
        <v>7514</v>
      </c>
    </row>
    <row r="4286" spans="1:10" x14ac:dyDescent="0.25">
      <c r="A4286" s="1" t="s">
        <v>10758</v>
      </c>
      <c r="B4286" s="1" t="s">
        <v>2528</v>
      </c>
      <c r="C4286">
        <v>0.81750839342900605</v>
      </c>
      <c r="D4286">
        <v>0.88574527961403382</v>
      </c>
      <c r="E4286">
        <f>-LOG(GO_Biological_Process_2021_table[[#This Row],[Adjusted P-value]],10)</f>
        <v>5.2691153466182465E-2</v>
      </c>
      <c r="F4286">
        <v>0</v>
      </c>
      <c r="G4286">
        <v>0</v>
      </c>
      <c r="H4286">
        <v>0.59322033898305082</v>
      </c>
      <c r="I4286">
        <v>0.11953040368677439</v>
      </c>
      <c r="J4286" s="1" t="s">
        <v>2623</v>
      </c>
    </row>
    <row r="4287" spans="1:10" x14ac:dyDescent="0.25">
      <c r="A4287" s="1" t="s">
        <v>10759</v>
      </c>
      <c r="B4287" s="1" t="s">
        <v>2528</v>
      </c>
      <c r="C4287">
        <v>0.81750839342900605</v>
      </c>
      <c r="D4287">
        <v>0.88574527961403382</v>
      </c>
      <c r="E4287">
        <f>-LOG(GO_Biological_Process_2021_table[[#This Row],[Adjusted P-value]],10)</f>
        <v>5.2691153466182465E-2</v>
      </c>
      <c r="F4287">
        <v>0</v>
      </c>
      <c r="G4287">
        <v>0</v>
      </c>
      <c r="H4287">
        <v>0.59322033898305082</v>
      </c>
      <c r="I4287">
        <v>0.11953040368677439</v>
      </c>
      <c r="J4287" s="1" t="s">
        <v>1751</v>
      </c>
    </row>
    <row r="4288" spans="1:10" x14ac:dyDescent="0.25">
      <c r="A4288" s="1" t="s">
        <v>10760</v>
      </c>
      <c r="B4288" s="1" t="s">
        <v>2528</v>
      </c>
      <c r="C4288">
        <v>0.81750839342900605</v>
      </c>
      <c r="D4288">
        <v>0.88574527961403382</v>
      </c>
      <c r="E4288">
        <f>-LOG(GO_Biological_Process_2021_table[[#This Row],[Adjusted P-value]],10)</f>
        <v>5.2691153466182465E-2</v>
      </c>
      <c r="F4288">
        <v>0</v>
      </c>
      <c r="G4288">
        <v>0</v>
      </c>
      <c r="H4288">
        <v>0.59322033898305082</v>
      </c>
      <c r="I4288">
        <v>0.11953040368677439</v>
      </c>
      <c r="J4288" s="1" t="s">
        <v>9698</v>
      </c>
    </row>
    <row r="4289" spans="1:10" x14ac:dyDescent="0.25">
      <c r="A4289" s="1" t="s">
        <v>10761</v>
      </c>
      <c r="B4289" s="1" t="s">
        <v>2528</v>
      </c>
      <c r="C4289">
        <v>0.81750839342900605</v>
      </c>
      <c r="D4289">
        <v>0.88574527961403382</v>
      </c>
      <c r="E4289">
        <f>-LOG(GO_Biological_Process_2021_table[[#This Row],[Adjusted P-value]],10)</f>
        <v>5.2691153466182465E-2</v>
      </c>
      <c r="F4289">
        <v>0</v>
      </c>
      <c r="G4289">
        <v>0</v>
      </c>
      <c r="H4289">
        <v>0.59322033898305082</v>
      </c>
      <c r="I4289">
        <v>0.11953040368677439</v>
      </c>
      <c r="J4289" s="1" t="s">
        <v>7358</v>
      </c>
    </row>
    <row r="4290" spans="1:10" x14ac:dyDescent="0.25">
      <c r="A4290" s="1" t="s">
        <v>10762</v>
      </c>
      <c r="B4290" s="1" t="s">
        <v>2528</v>
      </c>
      <c r="C4290">
        <v>0.81750839342900605</v>
      </c>
      <c r="D4290">
        <v>0.88574527961403382</v>
      </c>
      <c r="E4290">
        <f>-LOG(GO_Biological_Process_2021_table[[#This Row],[Adjusted P-value]],10)</f>
        <v>5.2691153466182465E-2</v>
      </c>
      <c r="F4290">
        <v>0</v>
      </c>
      <c r="G4290">
        <v>0</v>
      </c>
      <c r="H4290">
        <v>0.59322033898305082</v>
      </c>
      <c r="I4290">
        <v>0.11953040368677439</v>
      </c>
      <c r="J4290" s="1" t="s">
        <v>10763</v>
      </c>
    </row>
    <row r="4291" spans="1:10" x14ac:dyDescent="0.25">
      <c r="A4291" s="1" t="s">
        <v>10764</v>
      </c>
      <c r="B4291" s="1" t="s">
        <v>10765</v>
      </c>
      <c r="C4291">
        <v>0.81798149647402296</v>
      </c>
      <c r="D4291">
        <v>0.88605128534144162</v>
      </c>
      <c r="E4291">
        <f>-LOG(GO_Biological_Process_2021_table[[#This Row],[Adjusted P-value]],10)</f>
        <v>5.2541140081131449E-2</v>
      </c>
      <c r="F4291">
        <v>0</v>
      </c>
      <c r="G4291">
        <v>0</v>
      </c>
      <c r="H4291">
        <v>0.73578040991227711</v>
      </c>
      <c r="I4291">
        <v>0.14782973536270147</v>
      </c>
      <c r="J4291" s="1" t="s">
        <v>10766</v>
      </c>
    </row>
    <row r="4292" spans="1:10" x14ac:dyDescent="0.25">
      <c r="A4292" s="1" t="s">
        <v>10767</v>
      </c>
      <c r="B4292" s="1" t="s">
        <v>10768</v>
      </c>
      <c r="C4292">
        <v>0.81838118661457326</v>
      </c>
      <c r="D4292">
        <v>0.88607114962672928</v>
      </c>
      <c r="E4292">
        <f>-LOG(GO_Biological_Process_2021_table[[#This Row],[Adjusted P-value]],10)</f>
        <v>5.253140379054845E-2</v>
      </c>
      <c r="F4292">
        <v>0</v>
      </c>
      <c r="G4292">
        <v>0</v>
      </c>
      <c r="H4292">
        <v>0.69977348638998738</v>
      </c>
      <c r="I4292">
        <v>0.14025353737635757</v>
      </c>
      <c r="J4292" s="1" t="s">
        <v>10769</v>
      </c>
    </row>
    <row r="4293" spans="1:10" x14ac:dyDescent="0.25">
      <c r="A4293" s="1" t="s">
        <v>10770</v>
      </c>
      <c r="B4293" s="1" t="s">
        <v>10768</v>
      </c>
      <c r="C4293">
        <v>0.81838118661457326</v>
      </c>
      <c r="D4293">
        <v>0.88607114962672928</v>
      </c>
      <c r="E4293">
        <f>-LOG(GO_Biological_Process_2021_table[[#This Row],[Adjusted P-value]],10)</f>
        <v>5.253140379054845E-2</v>
      </c>
      <c r="F4293">
        <v>0</v>
      </c>
      <c r="G4293">
        <v>0</v>
      </c>
      <c r="H4293">
        <v>0.69977348638998738</v>
      </c>
      <c r="I4293">
        <v>0.14025353737635757</v>
      </c>
      <c r="J4293" s="1" t="s">
        <v>10771</v>
      </c>
    </row>
    <row r="4294" spans="1:10" x14ac:dyDescent="0.25">
      <c r="A4294" s="1" t="s">
        <v>10772</v>
      </c>
      <c r="B4294" s="1" t="s">
        <v>10773</v>
      </c>
      <c r="C4294">
        <v>0.82015425571932044</v>
      </c>
      <c r="D4294">
        <v>0.88778402663118616</v>
      </c>
      <c r="E4294">
        <f>-LOG(GO_Biological_Process_2021_table[[#This Row],[Adjusted P-value]],10)</f>
        <v>5.1692673242101639E-2</v>
      </c>
      <c r="F4294">
        <v>0</v>
      </c>
      <c r="G4294">
        <v>0</v>
      </c>
      <c r="H4294">
        <v>0.74672140762463346</v>
      </c>
      <c r="I4294">
        <v>0.14804710672901114</v>
      </c>
      <c r="J4294" s="1" t="s">
        <v>10774</v>
      </c>
    </row>
    <row r="4295" spans="1:10" x14ac:dyDescent="0.25">
      <c r="A4295" s="1" t="s">
        <v>10775</v>
      </c>
      <c r="B4295" s="1" t="s">
        <v>2545</v>
      </c>
      <c r="C4295">
        <v>0.82372720379041187</v>
      </c>
      <c r="D4295">
        <v>0.89082157691739439</v>
      </c>
      <c r="E4295">
        <f>-LOG(GO_Biological_Process_2021_table[[#This Row],[Adjusted P-value]],10)</f>
        <v>5.0209272304059221E-2</v>
      </c>
      <c r="F4295">
        <v>0</v>
      </c>
      <c r="G4295">
        <v>0</v>
      </c>
      <c r="H4295">
        <v>0.66705675833820943</v>
      </c>
      <c r="I4295">
        <v>0.12935288979638571</v>
      </c>
      <c r="J4295" s="1" t="s">
        <v>10776</v>
      </c>
    </row>
    <row r="4296" spans="1:10" x14ac:dyDescent="0.25">
      <c r="A4296" s="1" t="s">
        <v>10777</v>
      </c>
      <c r="B4296" s="1" t="s">
        <v>2545</v>
      </c>
      <c r="C4296">
        <v>0.82372720379041187</v>
      </c>
      <c r="D4296">
        <v>0.89082157691739439</v>
      </c>
      <c r="E4296">
        <f>-LOG(GO_Biological_Process_2021_table[[#This Row],[Adjusted P-value]],10)</f>
        <v>5.0209272304059221E-2</v>
      </c>
      <c r="F4296">
        <v>0</v>
      </c>
      <c r="G4296">
        <v>0</v>
      </c>
      <c r="H4296">
        <v>0.66705675833820943</v>
      </c>
      <c r="I4296">
        <v>0.12935288979638571</v>
      </c>
      <c r="J4296" s="1" t="s">
        <v>10778</v>
      </c>
    </row>
    <row r="4297" spans="1:10" x14ac:dyDescent="0.25">
      <c r="A4297" s="1" t="s">
        <v>10779</v>
      </c>
      <c r="B4297" s="1" t="s">
        <v>2545</v>
      </c>
      <c r="C4297">
        <v>0.82372720379041187</v>
      </c>
      <c r="D4297">
        <v>0.89082157691739439</v>
      </c>
      <c r="E4297">
        <f>-LOG(GO_Biological_Process_2021_table[[#This Row],[Adjusted P-value]],10)</f>
        <v>5.0209272304059221E-2</v>
      </c>
      <c r="F4297">
        <v>0</v>
      </c>
      <c r="G4297">
        <v>0</v>
      </c>
      <c r="H4297">
        <v>0.66705675833820943</v>
      </c>
      <c r="I4297">
        <v>0.12935288979638571</v>
      </c>
      <c r="J4297" s="1" t="s">
        <v>10778</v>
      </c>
    </row>
    <row r="4298" spans="1:10" x14ac:dyDescent="0.25">
      <c r="A4298" s="1" t="s">
        <v>10780</v>
      </c>
      <c r="B4298" s="1" t="s">
        <v>2545</v>
      </c>
      <c r="C4298">
        <v>0.82372720379041187</v>
      </c>
      <c r="D4298">
        <v>0.89082157691739439</v>
      </c>
      <c r="E4298">
        <f>-LOG(GO_Biological_Process_2021_table[[#This Row],[Adjusted P-value]],10)</f>
        <v>5.0209272304059221E-2</v>
      </c>
      <c r="F4298">
        <v>0</v>
      </c>
      <c r="G4298">
        <v>0</v>
      </c>
      <c r="H4298">
        <v>0.66705675833820943</v>
      </c>
      <c r="I4298">
        <v>0.12935288979638571</v>
      </c>
      <c r="J4298" s="1" t="s">
        <v>10781</v>
      </c>
    </row>
    <row r="4299" spans="1:10" x14ac:dyDescent="0.25">
      <c r="A4299" s="1" t="s">
        <v>10782</v>
      </c>
      <c r="B4299" s="1" t="s">
        <v>2548</v>
      </c>
      <c r="C4299">
        <v>0.82548848897123117</v>
      </c>
      <c r="D4299">
        <v>0.89111596110252411</v>
      </c>
      <c r="E4299">
        <f>-LOG(GO_Biological_Process_2021_table[[#This Row],[Adjusted P-value]],10)</f>
        <v>5.0065777455786817E-2</v>
      </c>
      <c r="F4299">
        <v>0</v>
      </c>
      <c r="G4299">
        <v>0</v>
      </c>
      <c r="H4299">
        <v>0.71130638547158753</v>
      </c>
      <c r="I4299">
        <v>0.13641431017498387</v>
      </c>
      <c r="J4299" s="1" t="s">
        <v>10783</v>
      </c>
    </row>
    <row r="4300" spans="1:10" x14ac:dyDescent="0.25">
      <c r="A4300" s="1" t="s">
        <v>10784</v>
      </c>
      <c r="B4300" s="1" t="s">
        <v>2548</v>
      </c>
      <c r="C4300">
        <v>0.82548848897123117</v>
      </c>
      <c r="D4300">
        <v>0.89111596110252411</v>
      </c>
      <c r="E4300">
        <f>-LOG(GO_Biological_Process_2021_table[[#This Row],[Adjusted P-value]],10)</f>
        <v>5.0065777455786817E-2</v>
      </c>
      <c r="F4300">
        <v>0</v>
      </c>
      <c r="G4300">
        <v>0</v>
      </c>
      <c r="H4300">
        <v>0.71130638547158753</v>
      </c>
      <c r="I4300">
        <v>0.13641431017498387</v>
      </c>
      <c r="J4300" s="1" t="s">
        <v>10785</v>
      </c>
    </row>
    <row r="4301" spans="1:10" x14ac:dyDescent="0.25">
      <c r="A4301" s="1" t="s">
        <v>10786</v>
      </c>
      <c r="B4301" s="1" t="s">
        <v>2548</v>
      </c>
      <c r="C4301">
        <v>0.82548848897123117</v>
      </c>
      <c r="D4301">
        <v>0.89111596110252411</v>
      </c>
      <c r="E4301">
        <f>-LOG(GO_Biological_Process_2021_table[[#This Row],[Adjusted P-value]],10)</f>
        <v>5.0065777455786817E-2</v>
      </c>
      <c r="F4301">
        <v>0</v>
      </c>
      <c r="G4301">
        <v>0</v>
      </c>
      <c r="H4301">
        <v>0.71130638547158753</v>
      </c>
      <c r="I4301">
        <v>0.13641431017498387</v>
      </c>
      <c r="J4301" s="1" t="s">
        <v>10787</v>
      </c>
    </row>
    <row r="4302" spans="1:10" x14ac:dyDescent="0.25">
      <c r="A4302" s="1" t="s">
        <v>10788</v>
      </c>
      <c r="B4302" s="1" t="s">
        <v>10789</v>
      </c>
      <c r="C4302">
        <v>0.82575818834234693</v>
      </c>
      <c r="D4302">
        <v>0.89111596110252411</v>
      </c>
      <c r="E4302">
        <f>-LOG(GO_Biological_Process_2021_table[[#This Row],[Adjusted P-value]],10)</f>
        <v>5.0065777455786817E-2</v>
      </c>
      <c r="F4302">
        <v>0</v>
      </c>
      <c r="G4302">
        <v>0</v>
      </c>
      <c r="H4302">
        <v>0.72737930299477782</v>
      </c>
      <c r="I4302">
        <v>0.13925916682750922</v>
      </c>
      <c r="J4302" s="1" t="s">
        <v>10790</v>
      </c>
    </row>
    <row r="4303" spans="1:10" x14ac:dyDescent="0.25">
      <c r="A4303" s="1" t="s">
        <v>10791</v>
      </c>
      <c r="B4303" s="1" t="s">
        <v>2551</v>
      </c>
      <c r="C4303">
        <v>0.82591703130375971</v>
      </c>
      <c r="D4303">
        <v>0.89111596110252411</v>
      </c>
      <c r="E4303">
        <f>-LOG(GO_Biological_Process_2021_table[[#This Row],[Adjusted P-value]],10)</f>
        <v>5.0065777455786817E-2</v>
      </c>
      <c r="F4303">
        <v>0</v>
      </c>
      <c r="G4303">
        <v>0</v>
      </c>
      <c r="H4303">
        <v>0.62793257653938772</v>
      </c>
      <c r="I4303">
        <v>0.12009898543859188</v>
      </c>
      <c r="J4303" s="1" t="s">
        <v>10792</v>
      </c>
    </row>
    <row r="4304" spans="1:10" x14ac:dyDescent="0.25">
      <c r="A4304" s="1" t="s">
        <v>10793</v>
      </c>
      <c r="B4304" s="1" t="s">
        <v>2551</v>
      </c>
      <c r="C4304">
        <v>0.82591703130375971</v>
      </c>
      <c r="D4304">
        <v>0.89111596110252411</v>
      </c>
      <c r="E4304">
        <f>-LOG(GO_Biological_Process_2021_table[[#This Row],[Adjusted P-value]],10)</f>
        <v>5.0065777455786817E-2</v>
      </c>
      <c r="F4304">
        <v>0</v>
      </c>
      <c r="G4304">
        <v>0</v>
      </c>
      <c r="H4304">
        <v>0.62793257653938772</v>
      </c>
      <c r="I4304">
        <v>0.12009898543859188</v>
      </c>
      <c r="J4304" s="1" t="s">
        <v>10794</v>
      </c>
    </row>
    <row r="4305" spans="1:10" x14ac:dyDescent="0.25">
      <c r="A4305" s="1" t="s">
        <v>10795</v>
      </c>
      <c r="B4305" s="1" t="s">
        <v>2551</v>
      </c>
      <c r="C4305">
        <v>0.82591703130375971</v>
      </c>
      <c r="D4305">
        <v>0.89111596110252411</v>
      </c>
      <c r="E4305">
        <f>-LOG(GO_Biological_Process_2021_table[[#This Row],[Adjusted P-value]],10)</f>
        <v>5.0065777455786817E-2</v>
      </c>
      <c r="F4305">
        <v>0</v>
      </c>
      <c r="G4305">
        <v>0</v>
      </c>
      <c r="H4305">
        <v>0.62793257653938772</v>
      </c>
      <c r="I4305">
        <v>0.12009898543859188</v>
      </c>
      <c r="J4305" s="1" t="s">
        <v>10796</v>
      </c>
    </row>
    <row r="4306" spans="1:10" x14ac:dyDescent="0.25">
      <c r="A4306" s="1" t="s">
        <v>10797</v>
      </c>
      <c r="B4306" s="1" t="s">
        <v>2551</v>
      </c>
      <c r="C4306">
        <v>0.82591703130375971</v>
      </c>
      <c r="D4306">
        <v>0.89111596110252411</v>
      </c>
      <c r="E4306">
        <f>-LOG(GO_Biological_Process_2021_table[[#This Row],[Adjusted P-value]],10)</f>
        <v>5.0065777455786817E-2</v>
      </c>
      <c r="F4306">
        <v>0</v>
      </c>
      <c r="G4306">
        <v>0</v>
      </c>
      <c r="H4306">
        <v>0.62793257653938772</v>
      </c>
      <c r="I4306">
        <v>0.12009898543859188</v>
      </c>
      <c r="J4306" s="1" t="s">
        <v>10798</v>
      </c>
    </row>
    <row r="4307" spans="1:10" x14ac:dyDescent="0.25">
      <c r="A4307" s="1" t="s">
        <v>10799</v>
      </c>
      <c r="B4307" s="1" t="s">
        <v>2551</v>
      </c>
      <c r="C4307">
        <v>0.82591703130375971</v>
      </c>
      <c r="D4307">
        <v>0.89111596110252411</v>
      </c>
      <c r="E4307">
        <f>-LOG(GO_Biological_Process_2021_table[[#This Row],[Adjusted P-value]],10)</f>
        <v>5.0065777455786817E-2</v>
      </c>
      <c r="F4307">
        <v>0</v>
      </c>
      <c r="G4307">
        <v>0</v>
      </c>
      <c r="H4307">
        <v>0.62793257653938772</v>
      </c>
      <c r="I4307">
        <v>0.12009898543859188</v>
      </c>
      <c r="J4307" s="1" t="s">
        <v>10800</v>
      </c>
    </row>
    <row r="4308" spans="1:10" x14ac:dyDescent="0.25">
      <c r="A4308" s="1" t="s">
        <v>10801</v>
      </c>
      <c r="B4308" s="1" t="s">
        <v>2551</v>
      </c>
      <c r="C4308">
        <v>0.82591703130375971</v>
      </c>
      <c r="D4308">
        <v>0.89111596110252411</v>
      </c>
      <c r="E4308">
        <f>-LOG(GO_Biological_Process_2021_table[[#This Row],[Adjusted P-value]],10)</f>
        <v>5.0065777455786817E-2</v>
      </c>
      <c r="F4308">
        <v>0</v>
      </c>
      <c r="G4308">
        <v>0</v>
      </c>
      <c r="H4308">
        <v>0.62793257653938772</v>
      </c>
      <c r="I4308">
        <v>0.12009898543859188</v>
      </c>
      <c r="J4308" s="1" t="s">
        <v>10802</v>
      </c>
    </row>
    <row r="4309" spans="1:10" x14ac:dyDescent="0.25">
      <c r="A4309" s="1" t="s">
        <v>10803</v>
      </c>
      <c r="B4309" s="1" t="s">
        <v>10804</v>
      </c>
      <c r="C4309">
        <v>0.82823371906826915</v>
      </c>
      <c r="D4309">
        <v>0.89331379867889671</v>
      </c>
      <c r="E4309">
        <f>-LOG(GO_Biological_Process_2021_table[[#This Row],[Adjusted P-value]],10)</f>
        <v>4.899595757750113E-2</v>
      </c>
      <c r="F4309">
        <v>0</v>
      </c>
      <c r="G4309">
        <v>0</v>
      </c>
      <c r="H4309">
        <v>0.77674215790477752</v>
      </c>
      <c r="I4309">
        <v>0.14638474553732825</v>
      </c>
      <c r="J4309" s="1" t="s">
        <v>10805</v>
      </c>
    </row>
    <row r="4310" spans="1:10" x14ac:dyDescent="0.25">
      <c r="A4310" s="1" t="s">
        <v>10806</v>
      </c>
      <c r="B4310" s="1" t="s">
        <v>10807</v>
      </c>
      <c r="C4310">
        <v>0.82985073647897234</v>
      </c>
      <c r="D4310">
        <v>0.89331379867889671</v>
      </c>
      <c r="E4310">
        <f>-LOG(GO_Biological_Process_2021_table[[#This Row],[Adjusted P-value]],10)</f>
        <v>4.899595757750113E-2</v>
      </c>
      <c r="F4310">
        <v>0</v>
      </c>
      <c r="G4310">
        <v>0</v>
      </c>
      <c r="H4310">
        <v>0.74845564615764759</v>
      </c>
      <c r="I4310">
        <v>0.13959403589376398</v>
      </c>
      <c r="J4310" s="1" t="s">
        <v>10808</v>
      </c>
    </row>
    <row r="4311" spans="1:10" x14ac:dyDescent="0.25">
      <c r="A4311" s="1" t="s">
        <v>10809</v>
      </c>
      <c r="B4311" s="1" t="s">
        <v>10810</v>
      </c>
      <c r="C4311">
        <v>0.82990842247242314</v>
      </c>
      <c r="D4311">
        <v>0.89331379867889671</v>
      </c>
      <c r="E4311">
        <f>-LOG(GO_Biological_Process_2021_table[[#This Row],[Adjusted P-value]],10)</f>
        <v>4.899595757750113E-2</v>
      </c>
      <c r="F4311">
        <v>0</v>
      </c>
      <c r="G4311">
        <v>0</v>
      </c>
      <c r="H4311">
        <v>0.84082461346243953</v>
      </c>
      <c r="I4311">
        <v>0.15676327253231043</v>
      </c>
      <c r="J4311" s="1" t="s">
        <v>10811</v>
      </c>
    </row>
    <row r="4312" spans="1:10" x14ac:dyDescent="0.25">
      <c r="A4312" s="1" t="s">
        <v>10812</v>
      </c>
      <c r="B4312" s="1" t="s">
        <v>10813</v>
      </c>
      <c r="C4312">
        <v>0.83090099938536721</v>
      </c>
      <c r="D4312">
        <v>0.89331379867889671</v>
      </c>
      <c r="E4312">
        <f>-LOG(GO_Biological_Process_2021_table[[#This Row],[Adjusted P-value]],10)</f>
        <v>4.899595757750113E-2</v>
      </c>
      <c r="F4312">
        <v>0</v>
      </c>
      <c r="G4312">
        <v>0</v>
      </c>
      <c r="H4312">
        <v>0.81635958310310008</v>
      </c>
      <c r="I4312">
        <v>0.15122622527578738</v>
      </c>
      <c r="J4312" s="1" t="s">
        <v>10814</v>
      </c>
    </row>
    <row r="4313" spans="1:10" x14ac:dyDescent="0.25">
      <c r="A4313" s="1" t="s">
        <v>10815</v>
      </c>
      <c r="B4313" s="1" t="s">
        <v>10816</v>
      </c>
      <c r="C4313">
        <v>0.83283646773357123</v>
      </c>
      <c r="D4313">
        <v>0.89331379867889671</v>
      </c>
      <c r="E4313">
        <f>-LOG(GO_Biological_Process_2021_table[[#This Row],[Adjusted P-value]],10)</f>
        <v>4.899595757750113E-2</v>
      </c>
      <c r="F4313">
        <v>0</v>
      </c>
      <c r="G4313">
        <v>0</v>
      </c>
      <c r="H4313">
        <v>0.75572519083969469</v>
      </c>
      <c r="I4313">
        <v>0.13823572030634657</v>
      </c>
      <c r="J4313" s="1" t="s">
        <v>10817</v>
      </c>
    </row>
    <row r="4314" spans="1:10" x14ac:dyDescent="0.25">
      <c r="A4314" s="1" t="s">
        <v>10818</v>
      </c>
      <c r="B4314" s="1" t="s">
        <v>2554</v>
      </c>
      <c r="C4314">
        <v>0.8331443949804902</v>
      </c>
      <c r="D4314">
        <v>0.89331379867889671</v>
      </c>
      <c r="E4314">
        <f>-LOG(GO_Biological_Process_2021_table[[#This Row],[Adjusted P-value]],10)</f>
        <v>4.899595757750113E-2</v>
      </c>
      <c r="F4314">
        <v>0</v>
      </c>
      <c r="G4314">
        <v>0</v>
      </c>
      <c r="H4314">
        <v>0.56196745516626168</v>
      </c>
      <c r="I4314">
        <v>0.1025862083859113</v>
      </c>
      <c r="J4314" s="1" t="s">
        <v>2444</v>
      </c>
    </row>
    <row r="4315" spans="1:10" x14ac:dyDescent="0.25">
      <c r="A4315" s="1" t="s">
        <v>10819</v>
      </c>
      <c r="B4315" s="1" t="s">
        <v>2554</v>
      </c>
      <c r="C4315">
        <v>0.8331443949804902</v>
      </c>
      <c r="D4315">
        <v>0.89331379867889671</v>
      </c>
      <c r="E4315">
        <f>-LOG(GO_Biological_Process_2021_table[[#This Row],[Adjusted P-value]],10)</f>
        <v>4.899595757750113E-2</v>
      </c>
      <c r="F4315">
        <v>0</v>
      </c>
      <c r="G4315">
        <v>0</v>
      </c>
      <c r="H4315">
        <v>0.56196745516626168</v>
      </c>
      <c r="I4315">
        <v>0.1025862083859113</v>
      </c>
      <c r="J4315" s="1" t="s">
        <v>2444</v>
      </c>
    </row>
    <row r="4316" spans="1:10" x14ac:dyDescent="0.25">
      <c r="A4316" s="1" t="s">
        <v>10820</v>
      </c>
      <c r="B4316" s="1" t="s">
        <v>2554</v>
      </c>
      <c r="C4316">
        <v>0.8331443949804902</v>
      </c>
      <c r="D4316">
        <v>0.89331379867889671</v>
      </c>
      <c r="E4316">
        <f>-LOG(GO_Biological_Process_2021_table[[#This Row],[Adjusted P-value]],10)</f>
        <v>4.899595757750113E-2</v>
      </c>
      <c r="F4316">
        <v>0</v>
      </c>
      <c r="G4316">
        <v>0</v>
      </c>
      <c r="H4316">
        <v>0.56196745516626168</v>
      </c>
      <c r="I4316">
        <v>0.1025862083859113</v>
      </c>
      <c r="J4316" s="1" t="s">
        <v>8581</v>
      </c>
    </row>
    <row r="4317" spans="1:10" x14ac:dyDescent="0.25">
      <c r="A4317" s="1" t="s">
        <v>10821</v>
      </c>
      <c r="B4317" s="1" t="s">
        <v>2554</v>
      </c>
      <c r="C4317">
        <v>0.8331443949804902</v>
      </c>
      <c r="D4317">
        <v>0.89331379867889671</v>
      </c>
      <c r="E4317">
        <f>-LOG(GO_Biological_Process_2021_table[[#This Row],[Adjusted P-value]],10)</f>
        <v>4.899595757750113E-2</v>
      </c>
      <c r="F4317">
        <v>0</v>
      </c>
      <c r="G4317">
        <v>0</v>
      </c>
      <c r="H4317">
        <v>0.56196745516626168</v>
      </c>
      <c r="I4317">
        <v>0.1025862083859113</v>
      </c>
      <c r="J4317" s="1" t="s">
        <v>8500</v>
      </c>
    </row>
    <row r="4318" spans="1:10" x14ac:dyDescent="0.25">
      <c r="A4318" s="1" t="s">
        <v>10822</v>
      </c>
      <c r="B4318" s="1" t="s">
        <v>2554</v>
      </c>
      <c r="C4318">
        <v>0.8331443949804902</v>
      </c>
      <c r="D4318">
        <v>0.89331379867889671</v>
      </c>
      <c r="E4318">
        <f>-LOG(GO_Biological_Process_2021_table[[#This Row],[Adjusted P-value]],10)</f>
        <v>4.899595757750113E-2</v>
      </c>
      <c r="F4318">
        <v>0</v>
      </c>
      <c r="G4318">
        <v>0</v>
      </c>
      <c r="H4318">
        <v>0.56196745516626168</v>
      </c>
      <c r="I4318">
        <v>0.1025862083859113</v>
      </c>
      <c r="J4318" s="1" t="s">
        <v>9185</v>
      </c>
    </row>
    <row r="4319" spans="1:10" x14ac:dyDescent="0.25">
      <c r="A4319" s="1" t="s">
        <v>10823</v>
      </c>
      <c r="B4319" s="1" t="s">
        <v>2554</v>
      </c>
      <c r="C4319">
        <v>0.8331443949804902</v>
      </c>
      <c r="D4319">
        <v>0.89331379867889671</v>
      </c>
      <c r="E4319">
        <f>-LOG(GO_Biological_Process_2021_table[[#This Row],[Adjusted P-value]],10)</f>
        <v>4.899595757750113E-2</v>
      </c>
      <c r="F4319">
        <v>0</v>
      </c>
      <c r="G4319">
        <v>0</v>
      </c>
      <c r="H4319">
        <v>0.56196745516626168</v>
      </c>
      <c r="I4319">
        <v>0.1025862083859113</v>
      </c>
      <c r="J4319" s="1" t="s">
        <v>9708</v>
      </c>
    </row>
    <row r="4320" spans="1:10" x14ac:dyDescent="0.25">
      <c r="A4320" s="1" t="s">
        <v>10824</v>
      </c>
      <c r="B4320" s="1" t="s">
        <v>2554</v>
      </c>
      <c r="C4320">
        <v>0.8331443949804902</v>
      </c>
      <c r="D4320">
        <v>0.89331379867889671</v>
      </c>
      <c r="E4320">
        <f>-LOG(GO_Biological_Process_2021_table[[#This Row],[Adjusted P-value]],10)</f>
        <v>4.899595757750113E-2</v>
      </c>
      <c r="F4320">
        <v>0</v>
      </c>
      <c r="G4320">
        <v>0</v>
      </c>
      <c r="H4320">
        <v>0.56196745516626168</v>
      </c>
      <c r="I4320">
        <v>0.1025862083859113</v>
      </c>
      <c r="J4320" s="1" t="s">
        <v>10466</v>
      </c>
    </row>
    <row r="4321" spans="1:10" x14ac:dyDescent="0.25">
      <c r="A4321" s="1" t="s">
        <v>10825</v>
      </c>
      <c r="B4321" s="1" t="s">
        <v>2554</v>
      </c>
      <c r="C4321">
        <v>0.8331443949804902</v>
      </c>
      <c r="D4321">
        <v>0.89331379867889671</v>
      </c>
      <c r="E4321">
        <f>-LOG(GO_Biological_Process_2021_table[[#This Row],[Adjusted P-value]],10)</f>
        <v>4.899595757750113E-2</v>
      </c>
      <c r="F4321">
        <v>0</v>
      </c>
      <c r="G4321">
        <v>0</v>
      </c>
      <c r="H4321">
        <v>0.56196745516626168</v>
      </c>
      <c r="I4321">
        <v>0.1025862083859113</v>
      </c>
      <c r="J4321" s="1" t="s">
        <v>10826</v>
      </c>
    </row>
    <row r="4322" spans="1:10" x14ac:dyDescent="0.25">
      <c r="A4322" s="1" t="s">
        <v>10827</v>
      </c>
      <c r="B4322" s="1" t="s">
        <v>2554</v>
      </c>
      <c r="C4322">
        <v>0.8331443949804902</v>
      </c>
      <c r="D4322">
        <v>0.89331379867889671</v>
      </c>
      <c r="E4322">
        <f>-LOG(GO_Biological_Process_2021_table[[#This Row],[Adjusted P-value]],10)</f>
        <v>4.899595757750113E-2</v>
      </c>
      <c r="F4322">
        <v>0</v>
      </c>
      <c r="G4322">
        <v>0</v>
      </c>
      <c r="H4322">
        <v>0.56196745516626168</v>
      </c>
      <c r="I4322">
        <v>0.1025862083859113</v>
      </c>
      <c r="J4322" s="1" t="s">
        <v>10828</v>
      </c>
    </row>
    <row r="4323" spans="1:10" x14ac:dyDescent="0.25">
      <c r="A4323" s="1" t="s">
        <v>10829</v>
      </c>
      <c r="B4323" s="1" t="s">
        <v>2554</v>
      </c>
      <c r="C4323">
        <v>0.8331443949804902</v>
      </c>
      <c r="D4323">
        <v>0.89331379867889671</v>
      </c>
      <c r="E4323">
        <f>-LOG(GO_Biological_Process_2021_table[[#This Row],[Adjusted P-value]],10)</f>
        <v>4.899595757750113E-2</v>
      </c>
      <c r="F4323">
        <v>0</v>
      </c>
      <c r="G4323">
        <v>0</v>
      </c>
      <c r="H4323">
        <v>0.56196745516626168</v>
      </c>
      <c r="I4323">
        <v>0.1025862083859113</v>
      </c>
      <c r="J4323" s="1" t="s">
        <v>7438</v>
      </c>
    </row>
    <row r="4324" spans="1:10" x14ac:dyDescent="0.25">
      <c r="A4324" s="1" t="s">
        <v>10830</v>
      </c>
      <c r="B4324" s="1" t="s">
        <v>2554</v>
      </c>
      <c r="C4324">
        <v>0.8331443949804902</v>
      </c>
      <c r="D4324">
        <v>0.89331379867889671</v>
      </c>
      <c r="E4324">
        <f>-LOG(GO_Biological_Process_2021_table[[#This Row],[Adjusted P-value]],10)</f>
        <v>4.899595757750113E-2</v>
      </c>
      <c r="F4324">
        <v>0</v>
      </c>
      <c r="G4324">
        <v>0</v>
      </c>
      <c r="H4324">
        <v>0.56196745516626168</v>
      </c>
      <c r="I4324">
        <v>0.1025862083859113</v>
      </c>
      <c r="J4324" s="1" t="s">
        <v>1478</v>
      </c>
    </row>
    <row r="4325" spans="1:10" x14ac:dyDescent="0.25">
      <c r="A4325" s="1" t="s">
        <v>10831</v>
      </c>
      <c r="B4325" s="1" t="s">
        <v>2554</v>
      </c>
      <c r="C4325">
        <v>0.8331443949804902</v>
      </c>
      <c r="D4325">
        <v>0.89331379867889671</v>
      </c>
      <c r="E4325">
        <f>-LOG(GO_Biological_Process_2021_table[[#This Row],[Adjusted P-value]],10)</f>
        <v>4.899595757750113E-2</v>
      </c>
      <c r="F4325">
        <v>0</v>
      </c>
      <c r="G4325">
        <v>0</v>
      </c>
      <c r="H4325">
        <v>0.56196745516626168</v>
      </c>
      <c r="I4325">
        <v>0.1025862083859113</v>
      </c>
      <c r="J4325" s="1" t="s">
        <v>7352</v>
      </c>
    </row>
    <row r="4326" spans="1:10" x14ac:dyDescent="0.25">
      <c r="A4326" s="1" t="s">
        <v>10832</v>
      </c>
      <c r="B4326" s="1" t="s">
        <v>2554</v>
      </c>
      <c r="C4326">
        <v>0.8331443949804902</v>
      </c>
      <c r="D4326">
        <v>0.89331379867889671</v>
      </c>
      <c r="E4326">
        <f>-LOG(GO_Biological_Process_2021_table[[#This Row],[Adjusted P-value]],10)</f>
        <v>4.899595757750113E-2</v>
      </c>
      <c r="F4326">
        <v>0</v>
      </c>
      <c r="G4326">
        <v>0</v>
      </c>
      <c r="H4326">
        <v>0.56196745516626168</v>
      </c>
      <c r="I4326">
        <v>0.1025862083859113</v>
      </c>
      <c r="J4326" s="1" t="s">
        <v>1621</v>
      </c>
    </row>
    <row r="4327" spans="1:10" x14ac:dyDescent="0.25">
      <c r="A4327" s="1" t="s">
        <v>10833</v>
      </c>
      <c r="B4327" s="1" t="s">
        <v>2554</v>
      </c>
      <c r="C4327">
        <v>0.8331443949804902</v>
      </c>
      <c r="D4327">
        <v>0.89331379867889671</v>
      </c>
      <c r="E4327">
        <f>-LOG(GO_Biological_Process_2021_table[[#This Row],[Adjusted P-value]],10)</f>
        <v>4.899595757750113E-2</v>
      </c>
      <c r="F4327">
        <v>0</v>
      </c>
      <c r="G4327">
        <v>0</v>
      </c>
      <c r="H4327">
        <v>0.56196745516626168</v>
      </c>
      <c r="I4327">
        <v>0.1025862083859113</v>
      </c>
      <c r="J4327" s="1" t="s">
        <v>2598</v>
      </c>
    </row>
    <row r="4328" spans="1:10" x14ac:dyDescent="0.25">
      <c r="A4328" s="1" t="s">
        <v>10834</v>
      </c>
      <c r="B4328" s="1" t="s">
        <v>2554</v>
      </c>
      <c r="C4328">
        <v>0.8331443949804902</v>
      </c>
      <c r="D4328">
        <v>0.89331379867889671</v>
      </c>
      <c r="E4328">
        <f>-LOG(GO_Biological_Process_2021_table[[#This Row],[Adjusted P-value]],10)</f>
        <v>4.899595757750113E-2</v>
      </c>
      <c r="F4328">
        <v>0</v>
      </c>
      <c r="G4328">
        <v>0</v>
      </c>
      <c r="H4328">
        <v>0.56196745516626168</v>
      </c>
      <c r="I4328">
        <v>0.1025862083859113</v>
      </c>
      <c r="J4328" s="1" t="s">
        <v>9281</v>
      </c>
    </row>
    <row r="4329" spans="1:10" x14ac:dyDescent="0.25">
      <c r="A4329" s="1" t="s">
        <v>10835</v>
      </c>
      <c r="B4329" s="1" t="s">
        <v>2554</v>
      </c>
      <c r="C4329">
        <v>0.8331443949804902</v>
      </c>
      <c r="D4329">
        <v>0.89331379867889671</v>
      </c>
      <c r="E4329">
        <f>-LOG(GO_Biological_Process_2021_table[[#This Row],[Adjusted P-value]],10)</f>
        <v>4.899595757750113E-2</v>
      </c>
      <c r="F4329">
        <v>0</v>
      </c>
      <c r="G4329">
        <v>0</v>
      </c>
      <c r="H4329">
        <v>0.56196745516626168</v>
      </c>
      <c r="I4329">
        <v>0.1025862083859113</v>
      </c>
      <c r="J4329" s="1" t="s">
        <v>2598</v>
      </c>
    </row>
    <row r="4330" spans="1:10" x14ac:dyDescent="0.25">
      <c r="A4330" s="1" t="s">
        <v>10836</v>
      </c>
      <c r="B4330" s="1" t="s">
        <v>2554</v>
      </c>
      <c r="C4330">
        <v>0.8331443949804902</v>
      </c>
      <c r="D4330">
        <v>0.89331379867889671</v>
      </c>
      <c r="E4330">
        <f>-LOG(GO_Biological_Process_2021_table[[#This Row],[Adjusted P-value]],10)</f>
        <v>4.899595757750113E-2</v>
      </c>
      <c r="F4330">
        <v>0</v>
      </c>
      <c r="G4330">
        <v>0</v>
      </c>
      <c r="H4330">
        <v>0.56196745516626168</v>
      </c>
      <c r="I4330">
        <v>0.1025862083859113</v>
      </c>
      <c r="J4330" s="1" t="s">
        <v>10265</v>
      </c>
    </row>
    <row r="4331" spans="1:10" x14ac:dyDescent="0.25">
      <c r="A4331" s="1" t="s">
        <v>10837</v>
      </c>
      <c r="B4331" s="1" t="s">
        <v>2554</v>
      </c>
      <c r="C4331">
        <v>0.8331443949804902</v>
      </c>
      <c r="D4331">
        <v>0.89331379867889671</v>
      </c>
      <c r="E4331">
        <f>-LOG(GO_Biological_Process_2021_table[[#This Row],[Adjusted P-value]],10)</f>
        <v>4.899595757750113E-2</v>
      </c>
      <c r="F4331">
        <v>0</v>
      </c>
      <c r="G4331">
        <v>0</v>
      </c>
      <c r="H4331">
        <v>0.56196745516626168</v>
      </c>
      <c r="I4331">
        <v>0.1025862083859113</v>
      </c>
      <c r="J4331" s="1" t="s">
        <v>1500</v>
      </c>
    </row>
    <row r="4332" spans="1:10" x14ac:dyDescent="0.25">
      <c r="A4332" s="1" t="s">
        <v>10838</v>
      </c>
      <c r="B4332" s="1" t="s">
        <v>2554</v>
      </c>
      <c r="C4332">
        <v>0.8331443949804902</v>
      </c>
      <c r="D4332">
        <v>0.89331379867889671</v>
      </c>
      <c r="E4332">
        <f>-LOG(GO_Biological_Process_2021_table[[#This Row],[Adjusted P-value]],10)</f>
        <v>4.899595757750113E-2</v>
      </c>
      <c r="F4332">
        <v>0</v>
      </c>
      <c r="G4332">
        <v>0</v>
      </c>
      <c r="H4332">
        <v>0.56196745516626168</v>
      </c>
      <c r="I4332">
        <v>0.1025862083859113</v>
      </c>
      <c r="J4332" s="1" t="s">
        <v>1717</v>
      </c>
    </row>
    <row r="4333" spans="1:10" x14ac:dyDescent="0.25">
      <c r="A4333" s="1" t="s">
        <v>10839</v>
      </c>
      <c r="B4333" s="1" t="s">
        <v>2554</v>
      </c>
      <c r="C4333">
        <v>0.8331443949804902</v>
      </c>
      <c r="D4333">
        <v>0.89331379867889671</v>
      </c>
      <c r="E4333">
        <f>-LOG(GO_Biological_Process_2021_table[[#This Row],[Adjusted P-value]],10)</f>
        <v>4.899595757750113E-2</v>
      </c>
      <c r="F4333">
        <v>0</v>
      </c>
      <c r="G4333">
        <v>0</v>
      </c>
      <c r="H4333">
        <v>0.56196745516626168</v>
      </c>
      <c r="I4333">
        <v>0.1025862083859113</v>
      </c>
      <c r="J4333" s="1" t="s">
        <v>10840</v>
      </c>
    </row>
    <row r="4334" spans="1:10" x14ac:dyDescent="0.25">
      <c r="A4334" s="1" t="s">
        <v>10841</v>
      </c>
      <c r="B4334" s="1" t="s">
        <v>2554</v>
      </c>
      <c r="C4334">
        <v>0.8331443949804902</v>
      </c>
      <c r="D4334">
        <v>0.89331379867889671</v>
      </c>
      <c r="E4334">
        <f>-LOG(GO_Biological_Process_2021_table[[#This Row],[Adjusted P-value]],10)</f>
        <v>4.899595757750113E-2</v>
      </c>
      <c r="F4334">
        <v>0</v>
      </c>
      <c r="G4334">
        <v>0</v>
      </c>
      <c r="H4334">
        <v>0.56196745516626168</v>
      </c>
      <c r="I4334">
        <v>0.1025862083859113</v>
      </c>
      <c r="J4334" s="1" t="s">
        <v>10842</v>
      </c>
    </row>
    <row r="4335" spans="1:10" x14ac:dyDescent="0.25">
      <c r="A4335" s="1" t="s">
        <v>10843</v>
      </c>
      <c r="B4335" s="1" t="s">
        <v>2554</v>
      </c>
      <c r="C4335">
        <v>0.8331443949804902</v>
      </c>
      <c r="D4335">
        <v>0.89331379867889671</v>
      </c>
      <c r="E4335">
        <f>-LOG(GO_Biological_Process_2021_table[[#This Row],[Adjusted P-value]],10)</f>
        <v>4.899595757750113E-2</v>
      </c>
      <c r="F4335">
        <v>0</v>
      </c>
      <c r="G4335">
        <v>0</v>
      </c>
      <c r="H4335">
        <v>0.56196745516626168</v>
      </c>
      <c r="I4335">
        <v>0.1025862083859113</v>
      </c>
      <c r="J4335" s="1" t="s">
        <v>1958</v>
      </c>
    </row>
    <row r="4336" spans="1:10" x14ac:dyDescent="0.25">
      <c r="A4336" s="1" t="s">
        <v>10844</v>
      </c>
      <c r="B4336" s="1" t="s">
        <v>2569</v>
      </c>
      <c r="C4336">
        <v>0.83369754477320424</v>
      </c>
      <c r="D4336">
        <v>0.89370068986414763</v>
      </c>
      <c r="E4336">
        <f>-LOG(GO_Biological_Process_2021_table[[#This Row],[Adjusted P-value]],10)</f>
        <v>4.8807906825194418E-2</v>
      </c>
      <c r="F4336">
        <v>0</v>
      </c>
      <c r="G4336">
        <v>0</v>
      </c>
      <c r="H4336">
        <v>0.6534075303614717</v>
      </c>
      <c r="I4336">
        <v>0.11884476634690672</v>
      </c>
      <c r="J4336" s="1" t="s">
        <v>10845</v>
      </c>
    </row>
    <row r="4337" spans="1:10" x14ac:dyDescent="0.25">
      <c r="A4337" s="1" t="s">
        <v>10846</v>
      </c>
      <c r="B4337" s="1" t="s">
        <v>2581</v>
      </c>
      <c r="C4337">
        <v>0.83742754537871134</v>
      </c>
      <c r="D4337">
        <v>0.89666493165319616</v>
      </c>
      <c r="E4337">
        <f>-LOG(GO_Biological_Process_2021_table[[#This Row],[Adjusted P-value]],10)</f>
        <v>4.7369815060197135E-2</v>
      </c>
      <c r="F4337">
        <v>0</v>
      </c>
      <c r="G4337">
        <v>0</v>
      </c>
      <c r="H4337">
        <v>0.60995822890559737</v>
      </c>
      <c r="I4337">
        <v>0.10821911347388233</v>
      </c>
      <c r="J4337" s="1" t="s">
        <v>10847</v>
      </c>
    </row>
    <row r="4338" spans="1:10" x14ac:dyDescent="0.25">
      <c r="A4338" s="1" t="s">
        <v>10848</v>
      </c>
      <c r="B4338" s="1" t="s">
        <v>2581</v>
      </c>
      <c r="C4338">
        <v>0.83742754537871134</v>
      </c>
      <c r="D4338">
        <v>0.89666493165319616</v>
      </c>
      <c r="E4338">
        <f>-LOG(GO_Biological_Process_2021_table[[#This Row],[Adjusted P-value]],10)</f>
        <v>4.7369815060197135E-2</v>
      </c>
      <c r="F4338">
        <v>0</v>
      </c>
      <c r="G4338">
        <v>0</v>
      </c>
      <c r="H4338">
        <v>0.60995822890559737</v>
      </c>
      <c r="I4338">
        <v>0.10821911347388233</v>
      </c>
      <c r="J4338" s="1" t="s">
        <v>10849</v>
      </c>
    </row>
    <row r="4339" spans="1:10" x14ac:dyDescent="0.25">
      <c r="A4339" s="1" t="s">
        <v>10850</v>
      </c>
      <c r="B4339" s="1" t="s">
        <v>2581</v>
      </c>
      <c r="C4339">
        <v>0.83742754537871134</v>
      </c>
      <c r="D4339">
        <v>0.89666493165319616</v>
      </c>
      <c r="E4339">
        <f>-LOG(GO_Biological_Process_2021_table[[#This Row],[Adjusted P-value]],10)</f>
        <v>4.7369815060197135E-2</v>
      </c>
      <c r="F4339">
        <v>0</v>
      </c>
      <c r="G4339">
        <v>0</v>
      </c>
      <c r="H4339">
        <v>0.60995822890559737</v>
      </c>
      <c r="I4339">
        <v>0.10821911347388233</v>
      </c>
      <c r="J4339" s="1" t="s">
        <v>10851</v>
      </c>
    </row>
    <row r="4340" spans="1:10" x14ac:dyDescent="0.25">
      <c r="A4340" s="1" t="s">
        <v>10852</v>
      </c>
      <c r="B4340" s="1" t="s">
        <v>2581</v>
      </c>
      <c r="C4340">
        <v>0.83742754537871134</v>
      </c>
      <c r="D4340">
        <v>0.89666493165319616</v>
      </c>
      <c r="E4340">
        <f>-LOG(GO_Biological_Process_2021_table[[#This Row],[Adjusted P-value]],10)</f>
        <v>4.7369815060197135E-2</v>
      </c>
      <c r="F4340">
        <v>0</v>
      </c>
      <c r="G4340">
        <v>0</v>
      </c>
      <c r="H4340">
        <v>0.60995822890559737</v>
      </c>
      <c r="I4340">
        <v>0.10821911347388233</v>
      </c>
      <c r="J4340" s="1" t="s">
        <v>10853</v>
      </c>
    </row>
    <row r="4341" spans="1:10" x14ac:dyDescent="0.25">
      <c r="A4341" s="1" t="s">
        <v>10854</v>
      </c>
      <c r="B4341" s="1" t="s">
        <v>2581</v>
      </c>
      <c r="C4341">
        <v>0.83742754537871134</v>
      </c>
      <c r="D4341">
        <v>0.89666493165319616</v>
      </c>
      <c r="E4341">
        <f>-LOG(GO_Biological_Process_2021_table[[#This Row],[Adjusted P-value]],10)</f>
        <v>4.7369815060197135E-2</v>
      </c>
      <c r="F4341">
        <v>0</v>
      </c>
      <c r="G4341">
        <v>0</v>
      </c>
      <c r="H4341">
        <v>0.60995822890559737</v>
      </c>
      <c r="I4341">
        <v>0.10821911347388233</v>
      </c>
      <c r="J4341" s="1" t="s">
        <v>6363</v>
      </c>
    </row>
    <row r="4342" spans="1:10" x14ac:dyDescent="0.25">
      <c r="A4342" s="1" t="s">
        <v>10855</v>
      </c>
      <c r="B4342" s="1" t="s">
        <v>10856</v>
      </c>
      <c r="C4342">
        <v>0.84276057788662839</v>
      </c>
      <c r="D4342">
        <v>0.90216733596847776</v>
      </c>
      <c r="E4342">
        <f>-LOG(GO_Biological_Process_2021_table[[#This Row],[Adjusted P-value]],10)</f>
        <v>4.4712901097154117E-2</v>
      </c>
      <c r="F4342">
        <v>0</v>
      </c>
      <c r="G4342">
        <v>0</v>
      </c>
      <c r="H4342">
        <v>0.73547029302250289</v>
      </c>
      <c r="I4342">
        <v>0.12581864853092717</v>
      </c>
      <c r="J4342" s="1" t="s">
        <v>10857</v>
      </c>
    </row>
    <row r="4343" spans="1:10" x14ac:dyDescent="0.25">
      <c r="A4343" s="1" t="s">
        <v>10858</v>
      </c>
      <c r="B4343" s="1" t="s">
        <v>2589</v>
      </c>
      <c r="C4343">
        <v>0.84317834396542601</v>
      </c>
      <c r="D4343">
        <v>0.90240667075249525</v>
      </c>
      <c r="E4343">
        <f>-LOG(GO_Biological_Process_2021_table[[#This Row],[Adjusted P-value]],10)</f>
        <v>4.4597702965906934E-2</v>
      </c>
      <c r="F4343">
        <v>0</v>
      </c>
      <c r="G4343">
        <v>0</v>
      </c>
      <c r="H4343">
        <v>0.64030427150380342</v>
      </c>
      <c r="I4343">
        <v>0.10922104384858931</v>
      </c>
      <c r="J4343" s="1" t="s">
        <v>10859</v>
      </c>
    </row>
    <row r="4344" spans="1:10" x14ac:dyDescent="0.25">
      <c r="A4344" s="1" t="s">
        <v>10860</v>
      </c>
      <c r="B4344" s="1" t="s">
        <v>10861</v>
      </c>
      <c r="C4344">
        <v>0.84464522124450658</v>
      </c>
      <c r="D4344">
        <v>0.9028106737697551</v>
      </c>
      <c r="E4344">
        <f>-LOG(GO_Biological_Process_2021_table[[#This Row],[Adjusted P-value]],10)</f>
        <v>4.4403314977635187E-2</v>
      </c>
      <c r="F4344">
        <v>0</v>
      </c>
      <c r="G4344">
        <v>0</v>
      </c>
      <c r="H4344">
        <v>0.66686182669789229</v>
      </c>
      <c r="I4344">
        <v>0.11259201474890376</v>
      </c>
      <c r="J4344" s="1" t="s">
        <v>10862</v>
      </c>
    </row>
    <row r="4345" spans="1:10" x14ac:dyDescent="0.25">
      <c r="A4345" s="1" t="s">
        <v>10863</v>
      </c>
      <c r="B4345" s="1" t="s">
        <v>2596</v>
      </c>
      <c r="C4345">
        <v>0.84744139422932463</v>
      </c>
      <c r="D4345">
        <v>0.9028106737697551</v>
      </c>
      <c r="E4345">
        <f>-LOG(GO_Biological_Process_2021_table[[#This Row],[Adjusted P-value]],10)</f>
        <v>4.4403314977635187E-2</v>
      </c>
      <c r="F4345">
        <v>0</v>
      </c>
      <c r="G4345">
        <v>0</v>
      </c>
      <c r="H4345">
        <v>0.53383985973115133</v>
      </c>
      <c r="I4345">
        <v>8.8368430319045663E-2</v>
      </c>
      <c r="J4345" s="1" t="s">
        <v>1308</v>
      </c>
    </row>
    <row r="4346" spans="1:10" x14ac:dyDescent="0.25">
      <c r="A4346" s="1" t="s">
        <v>10864</v>
      </c>
      <c r="B4346" s="1" t="s">
        <v>2596</v>
      </c>
      <c r="C4346">
        <v>0.84744139422932463</v>
      </c>
      <c r="D4346">
        <v>0.9028106737697551</v>
      </c>
      <c r="E4346">
        <f>-LOG(GO_Biological_Process_2021_table[[#This Row],[Adjusted P-value]],10)</f>
        <v>4.4403314977635187E-2</v>
      </c>
      <c r="F4346">
        <v>0</v>
      </c>
      <c r="G4346">
        <v>0</v>
      </c>
      <c r="H4346">
        <v>0.53383985973115133</v>
      </c>
      <c r="I4346">
        <v>8.8368430319045663E-2</v>
      </c>
      <c r="J4346" s="1" t="s">
        <v>9708</v>
      </c>
    </row>
    <row r="4347" spans="1:10" x14ac:dyDescent="0.25">
      <c r="A4347" s="1" t="s">
        <v>10865</v>
      </c>
      <c r="B4347" s="1" t="s">
        <v>2596</v>
      </c>
      <c r="C4347">
        <v>0.84744139422932463</v>
      </c>
      <c r="D4347">
        <v>0.9028106737697551</v>
      </c>
      <c r="E4347">
        <f>-LOG(GO_Biological_Process_2021_table[[#This Row],[Adjusted P-value]],10)</f>
        <v>4.4403314977635187E-2</v>
      </c>
      <c r="F4347">
        <v>0</v>
      </c>
      <c r="G4347">
        <v>0</v>
      </c>
      <c r="H4347">
        <v>0.53383985973115133</v>
      </c>
      <c r="I4347">
        <v>8.8368430319045663E-2</v>
      </c>
      <c r="J4347" s="1" t="s">
        <v>2197</v>
      </c>
    </row>
    <row r="4348" spans="1:10" x14ac:dyDescent="0.25">
      <c r="A4348" s="1" t="s">
        <v>10866</v>
      </c>
      <c r="B4348" s="1" t="s">
        <v>2596</v>
      </c>
      <c r="C4348">
        <v>0.84744139422932463</v>
      </c>
      <c r="D4348">
        <v>0.9028106737697551</v>
      </c>
      <c r="E4348">
        <f>-LOG(GO_Biological_Process_2021_table[[#This Row],[Adjusted P-value]],10)</f>
        <v>4.4403314977635187E-2</v>
      </c>
      <c r="F4348">
        <v>0</v>
      </c>
      <c r="G4348">
        <v>0</v>
      </c>
      <c r="H4348">
        <v>0.53383985973115133</v>
      </c>
      <c r="I4348">
        <v>8.8368430319045663E-2</v>
      </c>
      <c r="J4348" s="1" t="s">
        <v>10867</v>
      </c>
    </row>
    <row r="4349" spans="1:10" x14ac:dyDescent="0.25">
      <c r="A4349" s="1" t="s">
        <v>10868</v>
      </c>
      <c r="B4349" s="1" t="s">
        <v>2596</v>
      </c>
      <c r="C4349">
        <v>0.84744139422932463</v>
      </c>
      <c r="D4349">
        <v>0.9028106737697551</v>
      </c>
      <c r="E4349">
        <f>-LOG(GO_Biological_Process_2021_table[[#This Row],[Adjusted P-value]],10)</f>
        <v>4.4403314977635187E-2</v>
      </c>
      <c r="F4349">
        <v>0</v>
      </c>
      <c r="G4349">
        <v>0</v>
      </c>
      <c r="H4349">
        <v>0.53383985973115133</v>
      </c>
      <c r="I4349">
        <v>8.8368430319045663E-2</v>
      </c>
      <c r="J4349" s="1" t="s">
        <v>10619</v>
      </c>
    </row>
    <row r="4350" spans="1:10" x14ac:dyDescent="0.25">
      <c r="A4350" s="1" t="s">
        <v>10869</v>
      </c>
      <c r="B4350" s="1" t="s">
        <v>2596</v>
      </c>
      <c r="C4350">
        <v>0.84744139422932463</v>
      </c>
      <c r="D4350">
        <v>0.9028106737697551</v>
      </c>
      <c r="E4350">
        <f>-LOG(GO_Biological_Process_2021_table[[#This Row],[Adjusted P-value]],10)</f>
        <v>4.4403314977635187E-2</v>
      </c>
      <c r="F4350">
        <v>0</v>
      </c>
      <c r="G4350">
        <v>0</v>
      </c>
      <c r="H4350">
        <v>0.53383985973115133</v>
      </c>
      <c r="I4350">
        <v>8.8368430319045663E-2</v>
      </c>
      <c r="J4350" s="1" t="s">
        <v>7973</v>
      </c>
    </row>
    <row r="4351" spans="1:10" x14ac:dyDescent="0.25">
      <c r="A4351" s="1" t="s">
        <v>10870</v>
      </c>
      <c r="B4351" s="1" t="s">
        <v>2596</v>
      </c>
      <c r="C4351">
        <v>0.84744139422932463</v>
      </c>
      <c r="D4351">
        <v>0.9028106737697551</v>
      </c>
      <c r="E4351">
        <f>-LOG(GO_Biological_Process_2021_table[[#This Row],[Adjusted P-value]],10)</f>
        <v>4.4403314977635187E-2</v>
      </c>
      <c r="F4351">
        <v>0</v>
      </c>
      <c r="G4351">
        <v>0</v>
      </c>
      <c r="H4351">
        <v>0.53383985973115133</v>
      </c>
      <c r="I4351">
        <v>8.8368430319045663E-2</v>
      </c>
      <c r="J4351" s="1" t="s">
        <v>7973</v>
      </c>
    </row>
    <row r="4352" spans="1:10" x14ac:dyDescent="0.25">
      <c r="A4352" s="1" t="s">
        <v>10871</v>
      </c>
      <c r="B4352" s="1" t="s">
        <v>2596</v>
      </c>
      <c r="C4352">
        <v>0.84744139422932463</v>
      </c>
      <c r="D4352">
        <v>0.9028106737697551</v>
      </c>
      <c r="E4352">
        <f>-LOG(GO_Biological_Process_2021_table[[#This Row],[Adjusted P-value]],10)</f>
        <v>4.4403314977635187E-2</v>
      </c>
      <c r="F4352">
        <v>0</v>
      </c>
      <c r="G4352">
        <v>0</v>
      </c>
      <c r="H4352">
        <v>0.53383985973115133</v>
      </c>
      <c r="I4352">
        <v>8.8368430319045663E-2</v>
      </c>
      <c r="J4352" s="1" t="s">
        <v>8880</v>
      </c>
    </row>
    <row r="4353" spans="1:10" x14ac:dyDescent="0.25">
      <c r="A4353" s="1" t="s">
        <v>10872</v>
      </c>
      <c r="B4353" s="1" t="s">
        <v>2596</v>
      </c>
      <c r="C4353">
        <v>0.84744139422932463</v>
      </c>
      <c r="D4353">
        <v>0.9028106737697551</v>
      </c>
      <c r="E4353">
        <f>-LOG(GO_Biological_Process_2021_table[[#This Row],[Adjusted P-value]],10)</f>
        <v>4.4403314977635187E-2</v>
      </c>
      <c r="F4353">
        <v>0</v>
      </c>
      <c r="G4353">
        <v>0</v>
      </c>
      <c r="H4353">
        <v>0.53383985973115133</v>
      </c>
      <c r="I4353">
        <v>8.8368430319045663E-2</v>
      </c>
      <c r="J4353" s="1" t="s">
        <v>10873</v>
      </c>
    </row>
    <row r="4354" spans="1:10" x14ac:dyDescent="0.25">
      <c r="A4354" s="1" t="s">
        <v>10874</v>
      </c>
      <c r="B4354" s="1" t="s">
        <v>2596</v>
      </c>
      <c r="C4354">
        <v>0.84744139422932463</v>
      </c>
      <c r="D4354">
        <v>0.9028106737697551</v>
      </c>
      <c r="E4354">
        <f>-LOG(GO_Biological_Process_2021_table[[#This Row],[Adjusted P-value]],10)</f>
        <v>4.4403314977635187E-2</v>
      </c>
      <c r="F4354">
        <v>0</v>
      </c>
      <c r="G4354">
        <v>0</v>
      </c>
      <c r="H4354">
        <v>0.53383985973115133</v>
      </c>
      <c r="I4354">
        <v>8.8368430319045663E-2</v>
      </c>
      <c r="J4354" s="1" t="s">
        <v>8596</v>
      </c>
    </row>
    <row r="4355" spans="1:10" x14ac:dyDescent="0.25">
      <c r="A4355" s="1" t="s">
        <v>10875</v>
      </c>
      <c r="B4355" s="1" t="s">
        <v>2596</v>
      </c>
      <c r="C4355">
        <v>0.84744139422932463</v>
      </c>
      <c r="D4355">
        <v>0.9028106737697551</v>
      </c>
      <c r="E4355">
        <f>-LOG(GO_Biological_Process_2021_table[[#This Row],[Adjusted P-value]],10)</f>
        <v>4.4403314977635187E-2</v>
      </c>
      <c r="F4355">
        <v>0</v>
      </c>
      <c r="G4355">
        <v>0</v>
      </c>
      <c r="H4355">
        <v>0.53383985973115133</v>
      </c>
      <c r="I4355">
        <v>8.8368430319045663E-2</v>
      </c>
      <c r="J4355" s="1" t="s">
        <v>8596</v>
      </c>
    </row>
    <row r="4356" spans="1:10" x14ac:dyDescent="0.25">
      <c r="A4356" s="1" t="s">
        <v>10876</v>
      </c>
      <c r="B4356" s="1" t="s">
        <v>2596</v>
      </c>
      <c r="C4356">
        <v>0.84744139422932463</v>
      </c>
      <c r="D4356">
        <v>0.9028106737697551</v>
      </c>
      <c r="E4356">
        <f>-LOG(GO_Biological_Process_2021_table[[#This Row],[Adjusted P-value]],10)</f>
        <v>4.4403314977635187E-2</v>
      </c>
      <c r="F4356">
        <v>0</v>
      </c>
      <c r="G4356">
        <v>0</v>
      </c>
      <c r="H4356">
        <v>0.53383985973115133</v>
      </c>
      <c r="I4356">
        <v>8.8368430319045663E-2</v>
      </c>
      <c r="J4356" s="1" t="s">
        <v>10877</v>
      </c>
    </row>
    <row r="4357" spans="1:10" x14ac:dyDescent="0.25">
      <c r="A4357" s="1" t="s">
        <v>10878</v>
      </c>
      <c r="B4357" s="1" t="s">
        <v>2596</v>
      </c>
      <c r="C4357">
        <v>0.84744139422932463</v>
      </c>
      <c r="D4357">
        <v>0.9028106737697551</v>
      </c>
      <c r="E4357">
        <f>-LOG(GO_Biological_Process_2021_table[[#This Row],[Adjusted P-value]],10)</f>
        <v>4.4403314977635187E-2</v>
      </c>
      <c r="F4357">
        <v>0</v>
      </c>
      <c r="G4357">
        <v>0</v>
      </c>
      <c r="H4357">
        <v>0.53383985973115133</v>
      </c>
      <c r="I4357">
        <v>8.8368430319045663E-2</v>
      </c>
      <c r="J4357" s="1" t="s">
        <v>8458</v>
      </c>
    </row>
    <row r="4358" spans="1:10" x14ac:dyDescent="0.25">
      <c r="A4358" s="1" t="s">
        <v>10879</v>
      </c>
      <c r="B4358" s="1" t="s">
        <v>2596</v>
      </c>
      <c r="C4358">
        <v>0.84744139422932463</v>
      </c>
      <c r="D4358">
        <v>0.9028106737697551</v>
      </c>
      <c r="E4358">
        <f>-LOG(GO_Biological_Process_2021_table[[#This Row],[Adjusted P-value]],10)</f>
        <v>4.4403314977635187E-2</v>
      </c>
      <c r="F4358">
        <v>0</v>
      </c>
      <c r="G4358">
        <v>0</v>
      </c>
      <c r="H4358">
        <v>0.53383985973115133</v>
      </c>
      <c r="I4358">
        <v>8.8368430319045663E-2</v>
      </c>
      <c r="J4358" s="1" t="s">
        <v>1725</v>
      </c>
    </row>
    <row r="4359" spans="1:10" x14ac:dyDescent="0.25">
      <c r="A4359" s="1" t="s">
        <v>10880</v>
      </c>
      <c r="B4359" s="1" t="s">
        <v>2596</v>
      </c>
      <c r="C4359">
        <v>0.84744139422932463</v>
      </c>
      <c r="D4359">
        <v>0.9028106737697551</v>
      </c>
      <c r="E4359">
        <f>-LOG(GO_Biological_Process_2021_table[[#This Row],[Adjusted P-value]],10)</f>
        <v>4.4403314977635187E-2</v>
      </c>
      <c r="F4359">
        <v>0</v>
      </c>
      <c r="G4359">
        <v>0</v>
      </c>
      <c r="H4359">
        <v>0.53383985973115133</v>
      </c>
      <c r="I4359">
        <v>8.8368430319045663E-2</v>
      </c>
      <c r="J4359" s="1" t="s">
        <v>8023</v>
      </c>
    </row>
    <row r="4360" spans="1:10" x14ac:dyDescent="0.25">
      <c r="A4360" s="1" t="s">
        <v>10881</v>
      </c>
      <c r="B4360" s="1" t="s">
        <v>2596</v>
      </c>
      <c r="C4360">
        <v>0.84744139422932463</v>
      </c>
      <c r="D4360">
        <v>0.9028106737697551</v>
      </c>
      <c r="E4360">
        <f>-LOG(GO_Biological_Process_2021_table[[#This Row],[Adjusted P-value]],10)</f>
        <v>4.4403314977635187E-2</v>
      </c>
      <c r="F4360">
        <v>0</v>
      </c>
      <c r="G4360">
        <v>0</v>
      </c>
      <c r="H4360">
        <v>0.53383985973115133</v>
      </c>
      <c r="I4360">
        <v>8.8368430319045663E-2</v>
      </c>
      <c r="J4360" s="1" t="s">
        <v>10882</v>
      </c>
    </row>
    <row r="4361" spans="1:10" x14ac:dyDescent="0.25">
      <c r="A4361" s="1" t="s">
        <v>10883</v>
      </c>
      <c r="B4361" s="1" t="s">
        <v>2596</v>
      </c>
      <c r="C4361">
        <v>0.84744139422932463</v>
      </c>
      <c r="D4361">
        <v>0.9028106737697551</v>
      </c>
      <c r="E4361">
        <f>-LOG(GO_Biological_Process_2021_table[[#This Row],[Adjusted P-value]],10)</f>
        <v>4.4403314977635187E-2</v>
      </c>
      <c r="F4361">
        <v>0</v>
      </c>
      <c r="G4361">
        <v>0</v>
      </c>
      <c r="H4361">
        <v>0.53383985973115133</v>
      </c>
      <c r="I4361">
        <v>8.8368430319045663E-2</v>
      </c>
      <c r="J4361" s="1" t="s">
        <v>7973</v>
      </c>
    </row>
    <row r="4362" spans="1:10" x14ac:dyDescent="0.25">
      <c r="A4362" s="1" t="s">
        <v>10884</v>
      </c>
      <c r="B4362" s="1" t="s">
        <v>2596</v>
      </c>
      <c r="C4362">
        <v>0.84744139422932463</v>
      </c>
      <c r="D4362">
        <v>0.9028106737697551</v>
      </c>
      <c r="E4362">
        <f>-LOG(GO_Biological_Process_2021_table[[#This Row],[Adjusted P-value]],10)</f>
        <v>4.4403314977635187E-2</v>
      </c>
      <c r="F4362">
        <v>0</v>
      </c>
      <c r="G4362">
        <v>0</v>
      </c>
      <c r="H4362">
        <v>0.53383985973115133</v>
      </c>
      <c r="I4362">
        <v>8.8368430319045663E-2</v>
      </c>
      <c r="J4362" s="1" t="s">
        <v>10885</v>
      </c>
    </row>
    <row r="4363" spans="1:10" x14ac:dyDescent="0.25">
      <c r="A4363" s="1" t="s">
        <v>10886</v>
      </c>
      <c r="B4363" s="1" t="s">
        <v>2596</v>
      </c>
      <c r="C4363">
        <v>0.84744139422932463</v>
      </c>
      <c r="D4363">
        <v>0.9028106737697551</v>
      </c>
      <c r="E4363">
        <f>-LOG(GO_Biological_Process_2021_table[[#This Row],[Adjusted P-value]],10)</f>
        <v>4.4403314977635187E-2</v>
      </c>
      <c r="F4363">
        <v>0</v>
      </c>
      <c r="G4363">
        <v>0</v>
      </c>
      <c r="H4363">
        <v>0.53383985973115133</v>
      </c>
      <c r="I4363">
        <v>8.8368430319045663E-2</v>
      </c>
      <c r="J4363" s="1" t="s">
        <v>10887</v>
      </c>
    </row>
    <row r="4364" spans="1:10" x14ac:dyDescent="0.25">
      <c r="A4364" s="1" t="s">
        <v>10888</v>
      </c>
      <c r="B4364" s="1" t="s">
        <v>2603</v>
      </c>
      <c r="C4364">
        <v>0.84824443281649775</v>
      </c>
      <c r="D4364">
        <v>0.90325203466963</v>
      </c>
      <c r="E4364">
        <f>-LOG(GO_Biological_Process_2021_table[[#This Row],[Adjusted P-value]],10)</f>
        <v>4.4191051465118619E-2</v>
      </c>
      <c r="F4364">
        <v>0</v>
      </c>
      <c r="G4364">
        <v>0</v>
      </c>
      <c r="H4364">
        <v>0.59298245614035083</v>
      </c>
      <c r="I4364">
        <v>9.75968705368669E-2</v>
      </c>
      <c r="J4364" s="1" t="s">
        <v>10889</v>
      </c>
    </row>
    <row r="4365" spans="1:10" x14ac:dyDescent="0.25">
      <c r="A4365" s="1" t="s">
        <v>10890</v>
      </c>
      <c r="B4365" s="1" t="s">
        <v>2603</v>
      </c>
      <c r="C4365">
        <v>0.84824443281649775</v>
      </c>
      <c r="D4365">
        <v>0.90325203466963</v>
      </c>
      <c r="E4365">
        <f>-LOG(GO_Biological_Process_2021_table[[#This Row],[Adjusted P-value]],10)</f>
        <v>4.4191051465118619E-2</v>
      </c>
      <c r="F4365">
        <v>0</v>
      </c>
      <c r="G4365">
        <v>0</v>
      </c>
      <c r="H4365">
        <v>0.59298245614035083</v>
      </c>
      <c r="I4365">
        <v>9.75968705368669E-2</v>
      </c>
      <c r="J4365" s="1" t="s">
        <v>10891</v>
      </c>
    </row>
    <row r="4366" spans="1:10" x14ac:dyDescent="0.25">
      <c r="A4366" s="1" t="s">
        <v>10892</v>
      </c>
      <c r="B4366" s="1" t="s">
        <v>10893</v>
      </c>
      <c r="C4366">
        <v>0.84883838533333189</v>
      </c>
      <c r="D4366">
        <v>0.90367742878442003</v>
      </c>
      <c r="E4366">
        <f>-LOG(GO_Biological_Process_2021_table[[#This Row],[Adjusted P-value]],10)</f>
        <v>4.398656498810094E-2</v>
      </c>
      <c r="F4366">
        <v>0</v>
      </c>
      <c r="G4366">
        <v>0</v>
      </c>
      <c r="H4366">
        <v>0.68383578928394395</v>
      </c>
      <c r="I4366">
        <v>0.11207143332257305</v>
      </c>
      <c r="J4366" s="1" t="s">
        <v>10894</v>
      </c>
    </row>
    <row r="4367" spans="1:10" x14ac:dyDescent="0.25">
      <c r="A4367" s="1" t="s">
        <v>10895</v>
      </c>
      <c r="B4367" s="1" t="s">
        <v>10896</v>
      </c>
      <c r="C4367">
        <v>0.85218679660979813</v>
      </c>
      <c r="D4367">
        <v>0.90703436643282909</v>
      </c>
      <c r="E4367">
        <f>-LOG(GO_Biological_Process_2021_table[[#This Row],[Adjusted P-value]],10)</f>
        <v>4.2376257736609441E-2</v>
      </c>
      <c r="F4367">
        <v>0</v>
      </c>
      <c r="G4367">
        <v>0</v>
      </c>
      <c r="H4367">
        <v>0.62771486593467107</v>
      </c>
      <c r="I4367">
        <v>0.10040269861906621</v>
      </c>
      <c r="J4367" s="1" t="s">
        <v>10897</v>
      </c>
    </row>
    <row r="4368" spans="1:10" x14ac:dyDescent="0.25">
      <c r="A4368" s="1" t="s">
        <v>10898</v>
      </c>
      <c r="B4368" s="1" t="s">
        <v>10899</v>
      </c>
      <c r="C4368">
        <v>0.85265736776777901</v>
      </c>
      <c r="D4368">
        <v>0.90732740737734585</v>
      </c>
      <c r="E4368">
        <f>-LOG(GO_Biological_Process_2021_table[[#This Row],[Adjusted P-value]],10)</f>
        <v>4.2235970316405795E-2</v>
      </c>
      <c r="F4368">
        <v>0</v>
      </c>
      <c r="G4368">
        <v>0</v>
      </c>
      <c r="H4368">
        <v>0.65656638443523685</v>
      </c>
      <c r="I4368">
        <v>0.10465503451025482</v>
      </c>
      <c r="J4368" s="1" t="s">
        <v>10900</v>
      </c>
    </row>
    <row r="4369" spans="1:10" x14ac:dyDescent="0.25">
      <c r="A4369" s="1" t="s">
        <v>10901</v>
      </c>
      <c r="B4369" s="1" t="s">
        <v>2611</v>
      </c>
      <c r="C4369">
        <v>0.85840201880441569</v>
      </c>
      <c r="D4369">
        <v>0.91157343467319263</v>
      </c>
      <c r="E4369">
        <f>-LOG(GO_Biological_Process_2021_table[[#This Row],[Adjusted P-value]],10)</f>
        <v>4.0208339637943895E-2</v>
      </c>
      <c r="F4369">
        <v>0</v>
      </c>
      <c r="G4369">
        <v>0</v>
      </c>
      <c r="H4369">
        <v>0.57692429271376644</v>
      </c>
      <c r="I4369">
        <v>8.8086379387518995E-2</v>
      </c>
      <c r="J4369" s="1" t="s">
        <v>10902</v>
      </c>
    </row>
    <row r="4370" spans="1:10" x14ac:dyDescent="0.25">
      <c r="A4370" s="1" t="s">
        <v>10903</v>
      </c>
      <c r="B4370" s="1" t="s">
        <v>2611</v>
      </c>
      <c r="C4370">
        <v>0.85840201880441569</v>
      </c>
      <c r="D4370">
        <v>0.91157343467319263</v>
      </c>
      <c r="E4370">
        <f>-LOG(GO_Biological_Process_2021_table[[#This Row],[Adjusted P-value]],10)</f>
        <v>4.0208339637943895E-2</v>
      </c>
      <c r="F4370">
        <v>0</v>
      </c>
      <c r="G4370">
        <v>0</v>
      </c>
      <c r="H4370">
        <v>0.57692429271376644</v>
      </c>
      <c r="I4370">
        <v>8.8086379387518995E-2</v>
      </c>
      <c r="J4370" s="1" t="s">
        <v>10428</v>
      </c>
    </row>
    <row r="4371" spans="1:10" x14ac:dyDescent="0.25">
      <c r="A4371" s="1" t="s">
        <v>10904</v>
      </c>
      <c r="B4371" s="1" t="s">
        <v>10905</v>
      </c>
      <c r="C4371">
        <v>0.85932046588801136</v>
      </c>
      <c r="D4371">
        <v>0.91157343467319263</v>
      </c>
      <c r="E4371">
        <f>-LOG(GO_Biological_Process_2021_table[[#This Row],[Adjusted P-value]],10)</f>
        <v>4.0208339637943895E-2</v>
      </c>
      <c r="F4371">
        <v>0</v>
      </c>
      <c r="G4371">
        <v>0</v>
      </c>
      <c r="H4371">
        <v>0.91768267651888347</v>
      </c>
      <c r="I4371">
        <v>0.13913295218060268</v>
      </c>
      <c r="J4371" s="1" t="s">
        <v>10906</v>
      </c>
    </row>
    <row r="4372" spans="1:10" x14ac:dyDescent="0.25">
      <c r="A4372" s="1" t="s">
        <v>10907</v>
      </c>
      <c r="B4372" s="1" t="s">
        <v>2614</v>
      </c>
      <c r="C4372">
        <v>0.86051399618232882</v>
      </c>
      <c r="D4372">
        <v>0.91157343467319263</v>
      </c>
      <c r="E4372">
        <f>-LOG(GO_Biological_Process_2021_table[[#This Row],[Adjusted P-value]],10)</f>
        <v>4.0208339637943895E-2</v>
      </c>
      <c r="F4372">
        <v>0</v>
      </c>
      <c r="G4372">
        <v>0</v>
      </c>
      <c r="H4372">
        <v>0.50839108290890878</v>
      </c>
      <c r="I4372">
        <v>7.6373252916414905E-2</v>
      </c>
      <c r="J4372" s="1" t="s">
        <v>10908</v>
      </c>
    </row>
    <row r="4373" spans="1:10" x14ac:dyDescent="0.25">
      <c r="A4373" s="1" t="s">
        <v>10909</v>
      </c>
      <c r="B4373" s="1" t="s">
        <v>2614</v>
      </c>
      <c r="C4373">
        <v>0.86051399618232882</v>
      </c>
      <c r="D4373">
        <v>0.91157343467319263</v>
      </c>
      <c r="E4373">
        <f>-LOG(GO_Biological_Process_2021_table[[#This Row],[Adjusted P-value]],10)</f>
        <v>4.0208339637943895E-2</v>
      </c>
      <c r="F4373">
        <v>0</v>
      </c>
      <c r="G4373">
        <v>0</v>
      </c>
      <c r="H4373">
        <v>0.50839108290890878</v>
      </c>
      <c r="I4373">
        <v>7.6373252916414905E-2</v>
      </c>
      <c r="J4373" s="1" t="s">
        <v>7436</v>
      </c>
    </row>
    <row r="4374" spans="1:10" x14ac:dyDescent="0.25">
      <c r="A4374" s="1" t="s">
        <v>10910</v>
      </c>
      <c r="B4374" s="1" t="s">
        <v>2614</v>
      </c>
      <c r="C4374">
        <v>0.86051399618232882</v>
      </c>
      <c r="D4374">
        <v>0.91157343467319263</v>
      </c>
      <c r="E4374">
        <f>-LOG(GO_Biological_Process_2021_table[[#This Row],[Adjusted P-value]],10)</f>
        <v>4.0208339637943895E-2</v>
      </c>
      <c r="F4374">
        <v>0</v>
      </c>
      <c r="G4374">
        <v>0</v>
      </c>
      <c r="H4374">
        <v>0.50839108290890878</v>
      </c>
      <c r="I4374">
        <v>7.6373252916414905E-2</v>
      </c>
      <c r="J4374" s="1" t="s">
        <v>2324</v>
      </c>
    </row>
    <row r="4375" spans="1:10" x14ac:dyDescent="0.25">
      <c r="A4375" s="1" t="s">
        <v>10911</v>
      </c>
      <c r="B4375" s="1" t="s">
        <v>2614</v>
      </c>
      <c r="C4375">
        <v>0.86051399618232882</v>
      </c>
      <c r="D4375">
        <v>0.91157343467319263</v>
      </c>
      <c r="E4375">
        <f>-LOG(GO_Biological_Process_2021_table[[#This Row],[Adjusted P-value]],10)</f>
        <v>4.0208339637943895E-2</v>
      </c>
      <c r="F4375">
        <v>0</v>
      </c>
      <c r="G4375">
        <v>0</v>
      </c>
      <c r="H4375">
        <v>0.50839108290890878</v>
      </c>
      <c r="I4375">
        <v>7.6373252916414905E-2</v>
      </c>
      <c r="J4375" s="1" t="s">
        <v>10912</v>
      </c>
    </row>
    <row r="4376" spans="1:10" x14ac:dyDescent="0.25">
      <c r="A4376" s="1" t="s">
        <v>10913</v>
      </c>
      <c r="B4376" s="1" t="s">
        <v>2614</v>
      </c>
      <c r="C4376">
        <v>0.86051399618232882</v>
      </c>
      <c r="D4376">
        <v>0.91157343467319263</v>
      </c>
      <c r="E4376">
        <f>-LOG(GO_Biological_Process_2021_table[[#This Row],[Adjusted P-value]],10)</f>
        <v>4.0208339637943895E-2</v>
      </c>
      <c r="F4376">
        <v>0</v>
      </c>
      <c r="G4376">
        <v>0</v>
      </c>
      <c r="H4376">
        <v>0.50839108290890878</v>
      </c>
      <c r="I4376">
        <v>7.6373252916414905E-2</v>
      </c>
      <c r="J4376" s="1" t="s">
        <v>9934</v>
      </c>
    </row>
    <row r="4377" spans="1:10" x14ac:dyDescent="0.25">
      <c r="A4377" s="1" t="s">
        <v>10914</v>
      </c>
      <c r="B4377" s="1" t="s">
        <v>2614</v>
      </c>
      <c r="C4377">
        <v>0.86051399618232882</v>
      </c>
      <c r="D4377">
        <v>0.91157343467319263</v>
      </c>
      <c r="E4377">
        <f>-LOG(GO_Biological_Process_2021_table[[#This Row],[Adjusted P-value]],10)</f>
        <v>4.0208339637943895E-2</v>
      </c>
      <c r="F4377">
        <v>0</v>
      </c>
      <c r="G4377">
        <v>0</v>
      </c>
      <c r="H4377">
        <v>0.50839108290890878</v>
      </c>
      <c r="I4377">
        <v>7.6373252916414905E-2</v>
      </c>
      <c r="J4377" s="1" t="s">
        <v>2044</v>
      </c>
    </row>
    <row r="4378" spans="1:10" x14ac:dyDescent="0.25">
      <c r="A4378" s="1" t="s">
        <v>10915</v>
      </c>
      <c r="B4378" s="1" t="s">
        <v>2614</v>
      </c>
      <c r="C4378">
        <v>0.86051399618232882</v>
      </c>
      <c r="D4378">
        <v>0.91157343467319263</v>
      </c>
      <c r="E4378">
        <f>-LOG(GO_Biological_Process_2021_table[[#This Row],[Adjusted P-value]],10)</f>
        <v>4.0208339637943895E-2</v>
      </c>
      <c r="F4378">
        <v>0</v>
      </c>
      <c r="G4378">
        <v>0</v>
      </c>
      <c r="H4378">
        <v>0.50839108290890878</v>
      </c>
      <c r="I4378">
        <v>7.6373252916414905E-2</v>
      </c>
      <c r="J4378" s="1" t="s">
        <v>10623</v>
      </c>
    </row>
    <row r="4379" spans="1:10" x14ac:dyDescent="0.25">
      <c r="A4379" s="1" t="s">
        <v>10916</v>
      </c>
      <c r="B4379" s="1" t="s">
        <v>2614</v>
      </c>
      <c r="C4379">
        <v>0.86051399618232882</v>
      </c>
      <c r="D4379">
        <v>0.91157343467319263</v>
      </c>
      <c r="E4379">
        <f>-LOG(GO_Biological_Process_2021_table[[#This Row],[Adjusted P-value]],10)</f>
        <v>4.0208339637943895E-2</v>
      </c>
      <c r="F4379">
        <v>0</v>
      </c>
      <c r="G4379">
        <v>0</v>
      </c>
      <c r="H4379">
        <v>0.50839108290890878</v>
      </c>
      <c r="I4379">
        <v>7.6373252916414905E-2</v>
      </c>
      <c r="J4379" s="1" t="s">
        <v>7973</v>
      </c>
    </row>
    <row r="4380" spans="1:10" x14ac:dyDescent="0.25">
      <c r="A4380" s="1" t="s">
        <v>10917</v>
      </c>
      <c r="B4380" s="1" t="s">
        <v>2614</v>
      </c>
      <c r="C4380">
        <v>0.86051399618232882</v>
      </c>
      <c r="D4380">
        <v>0.91157343467319263</v>
      </c>
      <c r="E4380">
        <f>-LOG(GO_Biological_Process_2021_table[[#This Row],[Adjusted P-value]],10)</f>
        <v>4.0208339637943895E-2</v>
      </c>
      <c r="F4380">
        <v>0</v>
      </c>
      <c r="G4380">
        <v>0</v>
      </c>
      <c r="H4380">
        <v>0.50839108290890878</v>
      </c>
      <c r="I4380">
        <v>7.6373252916414905E-2</v>
      </c>
      <c r="J4380" s="1" t="s">
        <v>9245</v>
      </c>
    </row>
    <row r="4381" spans="1:10" x14ac:dyDescent="0.25">
      <c r="A4381" s="1" t="s">
        <v>10918</v>
      </c>
      <c r="B4381" s="1" t="s">
        <v>2614</v>
      </c>
      <c r="C4381">
        <v>0.86051399618232882</v>
      </c>
      <c r="D4381">
        <v>0.91157343467319263</v>
      </c>
      <c r="E4381">
        <f>-LOG(GO_Biological_Process_2021_table[[#This Row],[Adjusted P-value]],10)</f>
        <v>4.0208339637943895E-2</v>
      </c>
      <c r="F4381">
        <v>0</v>
      </c>
      <c r="G4381">
        <v>0</v>
      </c>
      <c r="H4381">
        <v>0.50839108290890878</v>
      </c>
      <c r="I4381">
        <v>7.6373252916414905E-2</v>
      </c>
      <c r="J4381" s="1" t="s">
        <v>8924</v>
      </c>
    </row>
    <row r="4382" spans="1:10" x14ac:dyDescent="0.25">
      <c r="A4382" s="1" t="s">
        <v>10919</v>
      </c>
      <c r="B4382" s="1" t="s">
        <v>2614</v>
      </c>
      <c r="C4382">
        <v>0.86051399618232882</v>
      </c>
      <c r="D4382">
        <v>0.91157343467319263</v>
      </c>
      <c r="E4382">
        <f>-LOG(GO_Biological_Process_2021_table[[#This Row],[Adjusted P-value]],10)</f>
        <v>4.0208339637943895E-2</v>
      </c>
      <c r="F4382">
        <v>0</v>
      </c>
      <c r="G4382">
        <v>0</v>
      </c>
      <c r="H4382">
        <v>0.50839108290890878</v>
      </c>
      <c r="I4382">
        <v>7.6373252916414905E-2</v>
      </c>
      <c r="J4382" s="1" t="s">
        <v>1732</v>
      </c>
    </row>
    <row r="4383" spans="1:10" x14ac:dyDescent="0.25">
      <c r="A4383" s="1" t="s">
        <v>10920</v>
      </c>
      <c r="B4383" s="1" t="s">
        <v>2614</v>
      </c>
      <c r="C4383">
        <v>0.86051399618232882</v>
      </c>
      <c r="D4383">
        <v>0.91157343467319263</v>
      </c>
      <c r="E4383">
        <f>-LOG(GO_Biological_Process_2021_table[[#This Row],[Adjusted P-value]],10)</f>
        <v>4.0208339637943895E-2</v>
      </c>
      <c r="F4383">
        <v>0</v>
      </c>
      <c r="G4383">
        <v>0</v>
      </c>
      <c r="H4383">
        <v>0.50839108290890878</v>
      </c>
      <c r="I4383">
        <v>7.6373252916414905E-2</v>
      </c>
      <c r="J4383" s="1" t="s">
        <v>8152</v>
      </c>
    </row>
    <row r="4384" spans="1:10" x14ac:dyDescent="0.25">
      <c r="A4384" s="1" t="s">
        <v>10921</v>
      </c>
      <c r="B4384" s="1" t="s">
        <v>2614</v>
      </c>
      <c r="C4384">
        <v>0.86051399618232882</v>
      </c>
      <c r="D4384">
        <v>0.91157343467319263</v>
      </c>
      <c r="E4384">
        <f>-LOG(GO_Biological_Process_2021_table[[#This Row],[Adjusted P-value]],10)</f>
        <v>4.0208339637943895E-2</v>
      </c>
      <c r="F4384">
        <v>0</v>
      </c>
      <c r="G4384">
        <v>0</v>
      </c>
      <c r="H4384">
        <v>0.50839108290890878</v>
      </c>
      <c r="I4384">
        <v>7.6373252916414905E-2</v>
      </c>
      <c r="J4384" s="1" t="s">
        <v>10074</v>
      </c>
    </row>
    <row r="4385" spans="1:10" x14ac:dyDescent="0.25">
      <c r="A4385" s="1" t="s">
        <v>10922</v>
      </c>
      <c r="B4385" s="1" t="s">
        <v>10923</v>
      </c>
      <c r="C4385">
        <v>0.86063658607177806</v>
      </c>
      <c r="D4385">
        <v>0.91157343467319263</v>
      </c>
      <c r="E4385">
        <f>-LOG(GO_Biological_Process_2021_table[[#This Row],[Adjusted P-value]],10)</f>
        <v>4.0208339637943895E-2</v>
      </c>
      <c r="F4385">
        <v>0</v>
      </c>
      <c r="G4385">
        <v>0</v>
      </c>
      <c r="H4385">
        <v>0.79780593407177203</v>
      </c>
      <c r="I4385">
        <v>0.11973706587679848</v>
      </c>
      <c r="J4385" s="1" t="s">
        <v>10924</v>
      </c>
    </row>
    <row r="4386" spans="1:10" x14ac:dyDescent="0.25">
      <c r="A4386" s="1" t="s">
        <v>10925</v>
      </c>
      <c r="B4386" s="1" t="s">
        <v>10926</v>
      </c>
      <c r="C4386">
        <v>0.86073632407333589</v>
      </c>
      <c r="D4386">
        <v>0.91157343467319263</v>
      </c>
      <c r="E4386">
        <f>-LOG(GO_Biological_Process_2021_table[[#This Row],[Adjusted P-value]],10)</f>
        <v>4.0208339637943895E-2</v>
      </c>
      <c r="F4386">
        <v>0</v>
      </c>
      <c r="G4386">
        <v>0</v>
      </c>
      <c r="H4386">
        <v>0.68808380289679694</v>
      </c>
      <c r="I4386">
        <v>0.10318990858292611</v>
      </c>
      <c r="J4386" s="1" t="s">
        <v>10927</v>
      </c>
    </row>
    <row r="4387" spans="1:10" x14ac:dyDescent="0.25">
      <c r="A4387" s="1" t="s">
        <v>10928</v>
      </c>
      <c r="B4387" s="1" t="s">
        <v>10929</v>
      </c>
      <c r="C4387">
        <v>0.86074018365579463</v>
      </c>
      <c r="D4387">
        <v>0.91157343467319263</v>
      </c>
      <c r="E4387">
        <f>-LOG(GO_Biological_Process_2021_table[[#This Row],[Adjusted P-value]],10)</f>
        <v>4.0208339637943895E-2</v>
      </c>
      <c r="F4387">
        <v>0</v>
      </c>
      <c r="G4387">
        <v>0</v>
      </c>
      <c r="H4387">
        <v>0.61560966827204389</v>
      </c>
      <c r="I4387">
        <v>9.23184148882564E-2</v>
      </c>
      <c r="J4387" s="1" t="s">
        <v>10930</v>
      </c>
    </row>
    <row r="4388" spans="1:10" x14ac:dyDescent="0.25">
      <c r="A4388" s="1" t="s">
        <v>10931</v>
      </c>
      <c r="B4388" s="1" t="s">
        <v>10929</v>
      </c>
      <c r="C4388">
        <v>0.86074018365579463</v>
      </c>
      <c r="D4388">
        <v>0.91157343467319263</v>
      </c>
      <c r="E4388">
        <f>-LOG(GO_Biological_Process_2021_table[[#This Row],[Adjusted P-value]],10)</f>
        <v>4.0208339637943895E-2</v>
      </c>
      <c r="F4388">
        <v>0</v>
      </c>
      <c r="G4388">
        <v>0</v>
      </c>
      <c r="H4388">
        <v>0.61560966827204389</v>
      </c>
      <c r="I4388">
        <v>9.23184148882564E-2</v>
      </c>
      <c r="J4388" s="1" t="s">
        <v>10932</v>
      </c>
    </row>
    <row r="4389" spans="1:10" x14ac:dyDescent="0.25">
      <c r="A4389" s="1" t="s">
        <v>10933</v>
      </c>
      <c r="B4389" s="1" t="s">
        <v>10934</v>
      </c>
      <c r="C4389">
        <v>0.8607669962009834</v>
      </c>
      <c r="D4389">
        <v>0.91157343467319263</v>
      </c>
      <c r="E4389">
        <f>-LOG(GO_Biological_Process_2021_table[[#This Row],[Adjusted P-value]],10)</f>
        <v>4.0208339637943895E-2</v>
      </c>
      <c r="F4389">
        <v>0</v>
      </c>
      <c r="G4389">
        <v>0</v>
      </c>
      <c r="H4389">
        <v>0.79364163858100834</v>
      </c>
      <c r="I4389">
        <v>0.11899182669603757</v>
      </c>
      <c r="J4389" s="1" t="s">
        <v>10935</v>
      </c>
    </row>
    <row r="4390" spans="1:10" x14ac:dyDescent="0.25">
      <c r="A4390" s="1" t="s">
        <v>10936</v>
      </c>
      <c r="B4390" s="1" t="s">
        <v>2631</v>
      </c>
      <c r="C4390">
        <v>0.867631599413767</v>
      </c>
      <c r="D4390">
        <v>0.91790818050055167</v>
      </c>
      <c r="E4390">
        <f>-LOG(GO_Biological_Process_2021_table[[#This Row],[Adjusted P-value]],10)</f>
        <v>3.7200759644436351E-2</v>
      </c>
      <c r="F4390">
        <v>0</v>
      </c>
      <c r="G4390">
        <v>0</v>
      </c>
      <c r="H4390">
        <v>0.63689747981404454</v>
      </c>
      <c r="I4390">
        <v>9.0431849713087847E-2</v>
      </c>
      <c r="J4390" s="1" t="s">
        <v>10937</v>
      </c>
    </row>
    <row r="4391" spans="1:10" x14ac:dyDescent="0.25">
      <c r="A4391" s="1" t="s">
        <v>10938</v>
      </c>
      <c r="B4391" s="1" t="s">
        <v>10939</v>
      </c>
      <c r="C4391">
        <v>0.86793383798567347</v>
      </c>
      <c r="D4391">
        <v>0.91790818050055167</v>
      </c>
      <c r="E4391">
        <f>-LOG(GO_Biological_Process_2021_table[[#This Row],[Adjusted P-value]],10)</f>
        <v>3.7200759644436351E-2</v>
      </c>
      <c r="F4391">
        <v>0</v>
      </c>
      <c r="G4391">
        <v>0</v>
      </c>
      <c r="H4391">
        <v>0.56171129578331791</v>
      </c>
      <c r="I4391">
        <v>7.9560670394276764E-2</v>
      </c>
      <c r="J4391" s="1" t="s">
        <v>6026</v>
      </c>
    </row>
    <row r="4392" spans="1:10" x14ac:dyDescent="0.25">
      <c r="A4392" s="1" t="s">
        <v>10940</v>
      </c>
      <c r="B4392" s="1" t="s">
        <v>10939</v>
      </c>
      <c r="C4392">
        <v>0.86793383798567347</v>
      </c>
      <c r="D4392">
        <v>0.91790818050055167</v>
      </c>
      <c r="E4392">
        <f>-LOG(GO_Biological_Process_2021_table[[#This Row],[Adjusted P-value]],10)</f>
        <v>3.7200759644436351E-2</v>
      </c>
      <c r="F4392">
        <v>0</v>
      </c>
      <c r="G4392">
        <v>0</v>
      </c>
      <c r="H4392">
        <v>0.56171129578331791</v>
      </c>
      <c r="I4392">
        <v>7.9560670394276764E-2</v>
      </c>
      <c r="J4392" s="1" t="s">
        <v>10941</v>
      </c>
    </row>
    <row r="4393" spans="1:10" x14ac:dyDescent="0.25">
      <c r="A4393" s="1" t="s">
        <v>10942</v>
      </c>
      <c r="B4393" s="1" t="s">
        <v>10939</v>
      </c>
      <c r="C4393">
        <v>0.86793383798567347</v>
      </c>
      <c r="D4393">
        <v>0.91790818050055167</v>
      </c>
      <c r="E4393">
        <f>-LOG(GO_Biological_Process_2021_table[[#This Row],[Adjusted P-value]],10)</f>
        <v>3.7200759644436351E-2</v>
      </c>
      <c r="F4393">
        <v>0</v>
      </c>
      <c r="G4393">
        <v>0</v>
      </c>
      <c r="H4393">
        <v>0.56171129578331791</v>
      </c>
      <c r="I4393">
        <v>7.9560670394276764E-2</v>
      </c>
      <c r="J4393" s="1" t="s">
        <v>10943</v>
      </c>
    </row>
    <row r="4394" spans="1:10" x14ac:dyDescent="0.25">
      <c r="A4394" s="1" t="s">
        <v>10944</v>
      </c>
      <c r="B4394" s="1" t="s">
        <v>10939</v>
      </c>
      <c r="C4394">
        <v>0.86793383798567347</v>
      </c>
      <c r="D4394">
        <v>0.91790818050055167</v>
      </c>
      <c r="E4394">
        <f>-LOG(GO_Biological_Process_2021_table[[#This Row],[Adjusted P-value]],10)</f>
        <v>3.7200759644436351E-2</v>
      </c>
      <c r="F4394">
        <v>0</v>
      </c>
      <c r="G4394">
        <v>0</v>
      </c>
      <c r="H4394">
        <v>0.56171129578331791</v>
      </c>
      <c r="I4394">
        <v>7.9560670394276764E-2</v>
      </c>
      <c r="J4394" s="1" t="s">
        <v>10945</v>
      </c>
    </row>
    <row r="4395" spans="1:10" x14ac:dyDescent="0.25">
      <c r="A4395" s="1" t="s">
        <v>10946</v>
      </c>
      <c r="B4395" s="1" t="s">
        <v>10939</v>
      </c>
      <c r="C4395">
        <v>0.86793383798567347</v>
      </c>
      <c r="D4395">
        <v>0.91790818050055167</v>
      </c>
      <c r="E4395">
        <f>-LOG(GO_Biological_Process_2021_table[[#This Row],[Adjusted P-value]],10)</f>
        <v>3.7200759644436351E-2</v>
      </c>
      <c r="F4395">
        <v>0</v>
      </c>
      <c r="G4395">
        <v>0</v>
      </c>
      <c r="H4395">
        <v>0.56171129578331791</v>
      </c>
      <c r="I4395">
        <v>7.9560670394276764E-2</v>
      </c>
      <c r="J4395" s="1" t="s">
        <v>10947</v>
      </c>
    </row>
    <row r="4396" spans="1:10" x14ac:dyDescent="0.25">
      <c r="A4396" s="1" t="s">
        <v>10948</v>
      </c>
      <c r="B4396" s="1" t="s">
        <v>10949</v>
      </c>
      <c r="C4396">
        <v>0.86885577944201797</v>
      </c>
      <c r="D4396">
        <v>0.91867413130080944</v>
      </c>
      <c r="E4396">
        <f>-LOG(GO_Biological_Process_2021_table[[#This Row],[Adjusted P-value]],10)</f>
        <v>3.6838512634748903E-2</v>
      </c>
      <c r="F4396">
        <v>0</v>
      </c>
      <c r="G4396">
        <v>0</v>
      </c>
      <c r="H4396">
        <v>0.60396127052121396</v>
      </c>
      <c r="I4396">
        <v>8.4903745402288996E-2</v>
      </c>
      <c r="J4396" s="1" t="s">
        <v>10950</v>
      </c>
    </row>
    <row r="4397" spans="1:10" x14ac:dyDescent="0.25">
      <c r="A4397" s="1" t="s">
        <v>10951</v>
      </c>
      <c r="B4397" s="1" t="s">
        <v>10952</v>
      </c>
      <c r="C4397">
        <v>0.86953648219440971</v>
      </c>
      <c r="D4397">
        <v>0.91872969840955532</v>
      </c>
      <c r="E4397">
        <f>-LOG(GO_Biological_Process_2021_table[[#This Row],[Adjusted P-value]],10)</f>
        <v>3.681224460556469E-2</v>
      </c>
      <c r="F4397">
        <v>0</v>
      </c>
      <c r="G4397">
        <v>0</v>
      </c>
      <c r="H4397">
        <v>0.65840005207316277</v>
      </c>
      <c r="I4397">
        <v>9.204102764054789E-2</v>
      </c>
      <c r="J4397" s="1" t="s">
        <v>10953</v>
      </c>
    </row>
    <row r="4398" spans="1:10" x14ac:dyDescent="0.25">
      <c r="A4398" s="1" t="s">
        <v>10954</v>
      </c>
      <c r="B4398" s="1" t="s">
        <v>2634</v>
      </c>
      <c r="C4398">
        <v>0.87246700216943573</v>
      </c>
      <c r="D4398">
        <v>0.91872969840955532</v>
      </c>
      <c r="E4398">
        <f>-LOG(GO_Biological_Process_2021_table[[#This Row],[Adjusted P-value]],10)</f>
        <v>3.681224460556469E-2</v>
      </c>
      <c r="F4398">
        <v>0</v>
      </c>
      <c r="G4398">
        <v>0</v>
      </c>
      <c r="H4398">
        <v>0.48525583125232452</v>
      </c>
      <c r="I4398">
        <v>6.6203669231392898E-2</v>
      </c>
      <c r="J4398" s="1" t="s">
        <v>10955</v>
      </c>
    </row>
    <row r="4399" spans="1:10" x14ac:dyDescent="0.25">
      <c r="A4399" s="1" t="s">
        <v>10956</v>
      </c>
      <c r="B4399" s="1" t="s">
        <v>2634</v>
      </c>
      <c r="C4399">
        <v>0.87246700216943573</v>
      </c>
      <c r="D4399">
        <v>0.91872969840955532</v>
      </c>
      <c r="E4399">
        <f>-LOG(GO_Biological_Process_2021_table[[#This Row],[Adjusted P-value]],10)</f>
        <v>3.681224460556469E-2</v>
      </c>
      <c r="F4399">
        <v>0</v>
      </c>
      <c r="G4399">
        <v>0</v>
      </c>
      <c r="H4399">
        <v>0.48525583125232452</v>
      </c>
      <c r="I4399">
        <v>6.6203669231392898E-2</v>
      </c>
      <c r="J4399" s="1" t="s">
        <v>9281</v>
      </c>
    </row>
    <row r="4400" spans="1:10" x14ac:dyDescent="0.25">
      <c r="A4400" s="1" t="s">
        <v>10957</v>
      </c>
      <c r="B4400" s="1" t="s">
        <v>2634</v>
      </c>
      <c r="C4400">
        <v>0.87246700216943573</v>
      </c>
      <c r="D4400">
        <v>0.91872969840955532</v>
      </c>
      <c r="E4400">
        <f>-LOG(GO_Biological_Process_2021_table[[#This Row],[Adjusted P-value]],10)</f>
        <v>3.681224460556469E-2</v>
      </c>
      <c r="F4400">
        <v>0</v>
      </c>
      <c r="G4400">
        <v>0</v>
      </c>
      <c r="H4400">
        <v>0.48525583125232452</v>
      </c>
      <c r="I4400">
        <v>6.6203669231392898E-2</v>
      </c>
      <c r="J4400" s="1" t="s">
        <v>9215</v>
      </c>
    </row>
    <row r="4401" spans="1:10" x14ac:dyDescent="0.25">
      <c r="A4401" s="1" t="s">
        <v>10958</v>
      </c>
      <c r="B4401" s="1" t="s">
        <v>2634</v>
      </c>
      <c r="C4401">
        <v>0.87246700216943573</v>
      </c>
      <c r="D4401">
        <v>0.91872969840955532</v>
      </c>
      <c r="E4401">
        <f>-LOG(GO_Biological_Process_2021_table[[#This Row],[Adjusted P-value]],10)</f>
        <v>3.681224460556469E-2</v>
      </c>
      <c r="F4401">
        <v>0</v>
      </c>
      <c r="G4401">
        <v>0</v>
      </c>
      <c r="H4401">
        <v>0.48525583125232452</v>
      </c>
      <c r="I4401">
        <v>6.6203669231392898E-2</v>
      </c>
      <c r="J4401" s="1" t="s">
        <v>7973</v>
      </c>
    </row>
    <row r="4402" spans="1:10" x14ac:dyDescent="0.25">
      <c r="A4402" s="1" t="s">
        <v>10959</v>
      </c>
      <c r="B4402" s="1" t="s">
        <v>2634</v>
      </c>
      <c r="C4402">
        <v>0.87246700216943573</v>
      </c>
      <c r="D4402">
        <v>0.91872969840955532</v>
      </c>
      <c r="E4402">
        <f>-LOG(GO_Biological_Process_2021_table[[#This Row],[Adjusted P-value]],10)</f>
        <v>3.681224460556469E-2</v>
      </c>
      <c r="F4402">
        <v>0</v>
      </c>
      <c r="G4402">
        <v>0</v>
      </c>
      <c r="H4402">
        <v>0.48525583125232452</v>
      </c>
      <c r="I4402">
        <v>6.6203669231392898E-2</v>
      </c>
      <c r="J4402" s="1" t="s">
        <v>7968</v>
      </c>
    </row>
    <row r="4403" spans="1:10" x14ac:dyDescent="0.25">
      <c r="A4403" s="1" t="s">
        <v>10960</v>
      </c>
      <c r="B4403" s="1" t="s">
        <v>2634</v>
      </c>
      <c r="C4403">
        <v>0.87246700216943573</v>
      </c>
      <c r="D4403">
        <v>0.91872969840955532</v>
      </c>
      <c r="E4403">
        <f>-LOG(GO_Biological_Process_2021_table[[#This Row],[Adjusted P-value]],10)</f>
        <v>3.681224460556469E-2</v>
      </c>
      <c r="F4403">
        <v>0</v>
      </c>
      <c r="G4403">
        <v>0</v>
      </c>
      <c r="H4403">
        <v>0.48525583125232452</v>
      </c>
      <c r="I4403">
        <v>6.6203669231392898E-2</v>
      </c>
      <c r="J4403" s="1" t="s">
        <v>9239</v>
      </c>
    </row>
    <row r="4404" spans="1:10" x14ac:dyDescent="0.25">
      <c r="A4404" s="1" t="s">
        <v>10961</v>
      </c>
      <c r="B4404" s="1" t="s">
        <v>2634</v>
      </c>
      <c r="C4404">
        <v>0.87246700216943573</v>
      </c>
      <c r="D4404">
        <v>0.91872969840955532</v>
      </c>
      <c r="E4404">
        <f>-LOG(GO_Biological_Process_2021_table[[#This Row],[Adjusted P-value]],10)</f>
        <v>3.681224460556469E-2</v>
      </c>
      <c r="F4404">
        <v>0</v>
      </c>
      <c r="G4404">
        <v>0</v>
      </c>
      <c r="H4404">
        <v>0.48525583125232452</v>
      </c>
      <c r="I4404">
        <v>6.6203669231392898E-2</v>
      </c>
      <c r="J4404" s="1" t="s">
        <v>10962</v>
      </c>
    </row>
    <row r="4405" spans="1:10" x14ac:dyDescent="0.25">
      <c r="A4405" s="1" t="s">
        <v>10963</v>
      </c>
      <c r="B4405" s="1" t="s">
        <v>2634</v>
      </c>
      <c r="C4405">
        <v>0.87246700216943573</v>
      </c>
      <c r="D4405">
        <v>0.91872969840955532</v>
      </c>
      <c r="E4405">
        <f>-LOG(GO_Biological_Process_2021_table[[#This Row],[Adjusted P-value]],10)</f>
        <v>3.681224460556469E-2</v>
      </c>
      <c r="F4405">
        <v>0</v>
      </c>
      <c r="G4405">
        <v>0</v>
      </c>
      <c r="H4405">
        <v>0.48525583125232452</v>
      </c>
      <c r="I4405">
        <v>6.6203669231392898E-2</v>
      </c>
      <c r="J4405" s="1" t="s">
        <v>9473</v>
      </c>
    </row>
    <row r="4406" spans="1:10" x14ac:dyDescent="0.25">
      <c r="A4406" s="1" t="s">
        <v>10964</v>
      </c>
      <c r="B4406" s="1" t="s">
        <v>2634</v>
      </c>
      <c r="C4406">
        <v>0.87246700216943573</v>
      </c>
      <c r="D4406">
        <v>0.91872969840955532</v>
      </c>
      <c r="E4406">
        <f>-LOG(GO_Biological_Process_2021_table[[#This Row],[Adjusted P-value]],10)</f>
        <v>3.681224460556469E-2</v>
      </c>
      <c r="F4406">
        <v>0</v>
      </c>
      <c r="G4406">
        <v>0</v>
      </c>
      <c r="H4406">
        <v>0.48525583125232452</v>
      </c>
      <c r="I4406">
        <v>6.6203669231392898E-2</v>
      </c>
      <c r="J4406" s="1" t="s">
        <v>2529</v>
      </c>
    </row>
    <row r="4407" spans="1:10" x14ac:dyDescent="0.25">
      <c r="A4407" s="1" t="s">
        <v>10965</v>
      </c>
      <c r="B4407" s="1" t="s">
        <v>2634</v>
      </c>
      <c r="C4407">
        <v>0.87246700216943573</v>
      </c>
      <c r="D4407">
        <v>0.91872969840955532</v>
      </c>
      <c r="E4407">
        <f>-LOG(GO_Biological_Process_2021_table[[#This Row],[Adjusted P-value]],10)</f>
        <v>3.681224460556469E-2</v>
      </c>
      <c r="F4407">
        <v>0</v>
      </c>
      <c r="G4407">
        <v>0</v>
      </c>
      <c r="H4407">
        <v>0.48525583125232452</v>
      </c>
      <c r="I4407">
        <v>6.6203669231392898E-2</v>
      </c>
      <c r="J4407" s="1" t="s">
        <v>10966</v>
      </c>
    </row>
    <row r="4408" spans="1:10" x14ac:dyDescent="0.25">
      <c r="A4408" s="1" t="s">
        <v>10967</v>
      </c>
      <c r="B4408" s="1" t="s">
        <v>2634</v>
      </c>
      <c r="C4408">
        <v>0.87246700216943573</v>
      </c>
      <c r="D4408">
        <v>0.91872969840955532</v>
      </c>
      <c r="E4408">
        <f>-LOG(GO_Biological_Process_2021_table[[#This Row],[Adjusted P-value]],10)</f>
        <v>3.681224460556469E-2</v>
      </c>
      <c r="F4408">
        <v>0</v>
      </c>
      <c r="G4408">
        <v>0</v>
      </c>
      <c r="H4408">
        <v>0.48525583125232452</v>
      </c>
      <c r="I4408">
        <v>6.6203669231392898E-2</v>
      </c>
      <c r="J4408" s="1" t="s">
        <v>8848</v>
      </c>
    </row>
    <row r="4409" spans="1:10" x14ac:dyDescent="0.25">
      <c r="A4409" s="1" t="s">
        <v>10968</v>
      </c>
      <c r="B4409" s="1" t="s">
        <v>2634</v>
      </c>
      <c r="C4409">
        <v>0.87246700216943573</v>
      </c>
      <c r="D4409">
        <v>0.91872969840955532</v>
      </c>
      <c r="E4409">
        <f>-LOG(GO_Biological_Process_2021_table[[#This Row],[Adjusted P-value]],10)</f>
        <v>3.681224460556469E-2</v>
      </c>
      <c r="F4409">
        <v>0</v>
      </c>
      <c r="G4409">
        <v>0</v>
      </c>
      <c r="H4409">
        <v>0.48525583125232452</v>
      </c>
      <c r="I4409">
        <v>6.6203669231392898E-2</v>
      </c>
      <c r="J4409" s="1" t="s">
        <v>8569</v>
      </c>
    </row>
    <row r="4410" spans="1:10" x14ac:dyDescent="0.25">
      <c r="A4410" s="1" t="s">
        <v>10969</v>
      </c>
      <c r="B4410" s="1" t="s">
        <v>2634</v>
      </c>
      <c r="C4410">
        <v>0.87246700216943573</v>
      </c>
      <c r="D4410">
        <v>0.91872969840955532</v>
      </c>
      <c r="E4410">
        <f>-LOG(GO_Biological_Process_2021_table[[#This Row],[Adjusted P-value]],10)</f>
        <v>3.681224460556469E-2</v>
      </c>
      <c r="F4410">
        <v>0</v>
      </c>
      <c r="G4410">
        <v>0</v>
      </c>
      <c r="H4410">
        <v>0.48525583125232452</v>
      </c>
      <c r="I4410">
        <v>6.6203669231392898E-2</v>
      </c>
      <c r="J4410" s="1" t="s">
        <v>10970</v>
      </c>
    </row>
    <row r="4411" spans="1:10" x14ac:dyDescent="0.25">
      <c r="A4411" s="1" t="s">
        <v>10971</v>
      </c>
      <c r="B4411" s="1" t="s">
        <v>2634</v>
      </c>
      <c r="C4411">
        <v>0.87246700216943573</v>
      </c>
      <c r="D4411">
        <v>0.91872969840955532</v>
      </c>
      <c r="E4411">
        <f>-LOG(GO_Biological_Process_2021_table[[#This Row],[Adjusted P-value]],10)</f>
        <v>3.681224460556469E-2</v>
      </c>
      <c r="F4411">
        <v>0</v>
      </c>
      <c r="G4411">
        <v>0</v>
      </c>
      <c r="H4411">
        <v>0.48525583125232452</v>
      </c>
      <c r="I4411">
        <v>6.6203669231392898E-2</v>
      </c>
      <c r="J4411" s="1" t="s">
        <v>10972</v>
      </c>
    </row>
    <row r="4412" spans="1:10" x14ac:dyDescent="0.25">
      <c r="A4412" s="1" t="s">
        <v>10973</v>
      </c>
      <c r="B4412" s="1" t="s">
        <v>2634</v>
      </c>
      <c r="C4412">
        <v>0.87246700216943573</v>
      </c>
      <c r="D4412">
        <v>0.91872969840955532</v>
      </c>
      <c r="E4412">
        <f>-LOG(GO_Biological_Process_2021_table[[#This Row],[Adjusted P-value]],10)</f>
        <v>3.681224460556469E-2</v>
      </c>
      <c r="F4412">
        <v>0</v>
      </c>
      <c r="G4412">
        <v>0</v>
      </c>
      <c r="H4412">
        <v>0.48525583125232452</v>
      </c>
      <c r="I4412">
        <v>6.6203669231392898E-2</v>
      </c>
      <c r="J4412" s="1" t="s">
        <v>10974</v>
      </c>
    </row>
    <row r="4413" spans="1:10" x14ac:dyDescent="0.25">
      <c r="A4413" s="1" t="s">
        <v>10975</v>
      </c>
      <c r="B4413" s="1" t="s">
        <v>2634</v>
      </c>
      <c r="C4413">
        <v>0.87246700216943573</v>
      </c>
      <c r="D4413">
        <v>0.91872969840955532</v>
      </c>
      <c r="E4413">
        <f>-LOG(GO_Biological_Process_2021_table[[#This Row],[Adjusted P-value]],10)</f>
        <v>3.681224460556469E-2</v>
      </c>
      <c r="F4413">
        <v>0</v>
      </c>
      <c r="G4413">
        <v>0</v>
      </c>
      <c r="H4413">
        <v>0.48525583125232452</v>
      </c>
      <c r="I4413">
        <v>6.6203669231392898E-2</v>
      </c>
      <c r="J4413" s="1" t="s">
        <v>8085</v>
      </c>
    </row>
    <row r="4414" spans="1:10" x14ac:dyDescent="0.25">
      <c r="A4414" s="1" t="s">
        <v>10976</v>
      </c>
      <c r="B4414" s="1" t="s">
        <v>2634</v>
      </c>
      <c r="C4414">
        <v>0.87246700216943573</v>
      </c>
      <c r="D4414">
        <v>0.91872969840955532</v>
      </c>
      <c r="E4414">
        <f>-LOG(GO_Biological_Process_2021_table[[#This Row],[Adjusted P-value]],10)</f>
        <v>3.681224460556469E-2</v>
      </c>
      <c r="F4414">
        <v>0</v>
      </c>
      <c r="G4414">
        <v>0</v>
      </c>
      <c r="H4414">
        <v>0.48525583125232452</v>
      </c>
      <c r="I4414">
        <v>6.6203669231392898E-2</v>
      </c>
      <c r="J4414" s="1" t="s">
        <v>10724</v>
      </c>
    </row>
    <row r="4415" spans="1:10" x14ac:dyDescent="0.25">
      <c r="A4415" s="1" t="s">
        <v>10977</v>
      </c>
      <c r="B4415" s="1" t="s">
        <v>10978</v>
      </c>
      <c r="C4415">
        <v>0.87588146604530004</v>
      </c>
      <c r="D4415">
        <v>0.92211509251485413</v>
      </c>
      <c r="E4415">
        <f>-LOG(GO_Biological_Process_2021_table[[#This Row],[Adjusted P-value]],10)</f>
        <v>3.521486970056241E-2</v>
      </c>
      <c r="F4415">
        <v>0</v>
      </c>
      <c r="G4415">
        <v>0</v>
      </c>
      <c r="H4415">
        <v>0.65033506222584192</v>
      </c>
      <c r="I4415">
        <v>8.618533541503734E-2</v>
      </c>
      <c r="J4415" s="1" t="s">
        <v>10979</v>
      </c>
    </row>
    <row r="4416" spans="1:10" x14ac:dyDescent="0.25">
      <c r="A4416" s="1" t="s">
        <v>10980</v>
      </c>
      <c r="B4416" s="1" t="s">
        <v>2658</v>
      </c>
      <c r="C4416">
        <v>0.87655077014709548</v>
      </c>
      <c r="D4416">
        <v>0.92211509251485413</v>
      </c>
      <c r="E4416">
        <f>-LOG(GO_Biological_Process_2021_table[[#This Row],[Adjusted P-value]],10)</f>
        <v>3.521486970056241E-2</v>
      </c>
      <c r="F4416">
        <v>0</v>
      </c>
      <c r="G4416">
        <v>0</v>
      </c>
      <c r="H4416">
        <v>0.59274429490930369</v>
      </c>
      <c r="I4416">
        <v>7.8100375104944844E-2</v>
      </c>
      <c r="J4416" s="1" t="s">
        <v>10981</v>
      </c>
    </row>
    <row r="4417" spans="1:10" x14ac:dyDescent="0.25">
      <c r="A4417" s="1" t="s">
        <v>10982</v>
      </c>
      <c r="B4417" s="1" t="s">
        <v>2663</v>
      </c>
      <c r="C4417">
        <v>0.87687251857610071</v>
      </c>
      <c r="D4417">
        <v>0.92211509251485413</v>
      </c>
      <c r="E4417">
        <f>-LOG(GO_Biological_Process_2021_table[[#This Row],[Adjusted P-value]],10)</f>
        <v>3.521486970056241E-2</v>
      </c>
      <c r="F4417">
        <v>0</v>
      </c>
      <c r="G4417">
        <v>0</v>
      </c>
      <c r="H4417">
        <v>0.54727845254161045</v>
      </c>
      <c r="I4417">
        <v>7.1908917812244802E-2</v>
      </c>
      <c r="J4417" s="1" t="s">
        <v>9627</v>
      </c>
    </row>
    <row r="4418" spans="1:10" x14ac:dyDescent="0.25">
      <c r="A4418" s="1" t="s">
        <v>10983</v>
      </c>
      <c r="B4418" s="1" t="s">
        <v>2663</v>
      </c>
      <c r="C4418">
        <v>0.87687251857610071</v>
      </c>
      <c r="D4418">
        <v>0.92211509251485413</v>
      </c>
      <c r="E4418">
        <f>-LOG(GO_Biological_Process_2021_table[[#This Row],[Adjusted P-value]],10)</f>
        <v>3.521486970056241E-2</v>
      </c>
      <c r="F4418">
        <v>0</v>
      </c>
      <c r="G4418">
        <v>0</v>
      </c>
      <c r="H4418">
        <v>0.54727845254161045</v>
      </c>
      <c r="I4418">
        <v>7.1908917812244802E-2</v>
      </c>
      <c r="J4418" s="1" t="s">
        <v>10984</v>
      </c>
    </row>
    <row r="4419" spans="1:10" x14ac:dyDescent="0.25">
      <c r="A4419" s="1" t="s">
        <v>10985</v>
      </c>
      <c r="B4419" s="1" t="s">
        <v>2663</v>
      </c>
      <c r="C4419">
        <v>0.87687251857610071</v>
      </c>
      <c r="D4419">
        <v>0.92211509251485413</v>
      </c>
      <c r="E4419">
        <f>-LOG(GO_Biological_Process_2021_table[[#This Row],[Adjusted P-value]],10)</f>
        <v>3.521486970056241E-2</v>
      </c>
      <c r="F4419">
        <v>0</v>
      </c>
      <c r="G4419">
        <v>0</v>
      </c>
      <c r="H4419">
        <v>0.54727845254161045</v>
      </c>
      <c r="I4419">
        <v>7.1908917812244802E-2</v>
      </c>
      <c r="J4419" s="1" t="s">
        <v>10986</v>
      </c>
    </row>
    <row r="4420" spans="1:10" x14ac:dyDescent="0.25">
      <c r="A4420" s="1" t="s">
        <v>10987</v>
      </c>
      <c r="B4420" s="1" t="s">
        <v>2663</v>
      </c>
      <c r="C4420">
        <v>0.87687251857610071</v>
      </c>
      <c r="D4420">
        <v>0.92211509251485413</v>
      </c>
      <c r="E4420">
        <f>-LOG(GO_Biological_Process_2021_table[[#This Row],[Adjusted P-value]],10)</f>
        <v>3.521486970056241E-2</v>
      </c>
      <c r="F4420">
        <v>0</v>
      </c>
      <c r="G4420">
        <v>0</v>
      </c>
      <c r="H4420">
        <v>0.54727845254161045</v>
      </c>
      <c r="I4420">
        <v>7.1908917812244802E-2</v>
      </c>
      <c r="J4420" s="1" t="s">
        <v>10889</v>
      </c>
    </row>
    <row r="4421" spans="1:10" x14ac:dyDescent="0.25">
      <c r="A4421" s="1" t="s">
        <v>10988</v>
      </c>
      <c r="B4421" s="1" t="s">
        <v>10989</v>
      </c>
      <c r="C4421">
        <v>0.87713019747519294</v>
      </c>
      <c r="D4421">
        <v>0.92217738182516329</v>
      </c>
      <c r="E4421">
        <f>-LOG(GO_Biological_Process_2021_table[[#This Row],[Adjusted P-value]],10)</f>
        <v>3.5185533893866361E-2</v>
      </c>
      <c r="F4421">
        <v>0</v>
      </c>
      <c r="G4421">
        <v>0</v>
      </c>
      <c r="H4421">
        <v>0.75329264375200766</v>
      </c>
      <c r="I4421">
        <v>9.8756544953275072E-2</v>
      </c>
      <c r="J4421" s="1" t="s">
        <v>10990</v>
      </c>
    </row>
    <row r="4422" spans="1:10" x14ac:dyDescent="0.25">
      <c r="A4422" s="1" t="s">
        <v>10991</v>
      </c>
      <c r="B4422" s="1" t="s">
        <v>2668</v>
      </c>
      <c r="C4422">
        <v>0.88127827518949964</v>
      </c>
      <c r="D4422">
        <v>0.92632891762171565</v>
      </c>
      <c r="E4422">
        <f>-LOG(GO_Biological_Process_2021_table[[#This Row],[Adjusted P-value]],10)</f>
        <v>3.323477817304981E-2</v>
      </c>
      <c r="F4422">
        <v>0</v>
      </c>
      <c r="G4422">
        <v>0</v>
      </c>
      <c r="H4422">
        <v>0.61836880154770391</v>
      </c>
      <c r="I4422">
        <v>7.8150586968471186E-2</v>
      </c>
      <c r="J4422" s="1" t="s">
        <v>10992</v>
      </c>
    </row>
    <row r="4423" spans="1:10" x14ac:dyDescent="0.25">
      <c r="A4423" s="1" t="s">
        <v>10993</v>
      </c>
      <c r="B4423" s="1" t="s">
        <v>10994</v>
      </c>
      <c r="C4423">
        <v>0.88202581249208678</v>
      </c>
      <c r="D4423">
        <v>0.92687793278841524</v>
      </c>
      <c r="E4423">
        <f>-LOG(GO_Biological_Process_2021_table[[#This Row],[Adjusted P-value]],10)</f>
        <v>3.2977457448920777E-2</v>
      </c>
      <c r="F4423">
        <v>0</v>
      </c>
      <c r="G4423">
        <v>0</v>
      </c>
      <c r="H4423">
        <v>0.78446885990849391</v>
      </c>
      <c r="I4423">
        <v>9.8477480550843308E-2</v>
      </c>
      <c r="J4423" s="1" t="s">
        <v>10995</v>
      </c>
    </row>
    <row r="4424" spans="1:10" x14ac:dyDescent="0.25">
      <c r="A4424" s="1" t="s">
        <v>10996</v>
      </c>
      <c r="B4424" s="1" t="s">
        <v>2677</v>
      </c>
      <c r="C4424">
        <v>0.88339624797071026</v>
      </c>
      <c r="D4424">
        <v>0.92687793278841524</v>
      </c>
      <c r="E4424">
        <f>-LOG(GO_Biological_Process_2021_table[[#This Row],[Adjusted P-value]],10)</f>
        <v>3.2977457448920777E-2</v>
      </c>
      <c r="F4424">
        <v>0</v>
      </c>
      <c r="G4424">
        <v>0</v>
      </c>
      <c r="H4424">
        <v>0.46413234060935632</v>
      </c>
      <c r="I4424">
        <v>5.7543789946678726E-2</v>
      </c>
      <c r="J4424" s="1" t="s">
        <v>7343</v>
      </c>
    </row>
    <row r="4425" spans="1:10" x14ac:dyDescent="0.25">
      <c r="A4425" s="1" t="s">
        <v>10997</v>
      </c>
      <c r="B4425" s="1" t="s">
        <v>2677</v>
      </c>
      <c r="C4425">
        <v>0.88339624797071026</v>
      </c>
      <c r="D4425">
        <v>0.92687793278841524</v>
      </c>
      <c r="E4425">
        <f>-LOG(GO_Biological_Process_2021_table[[#This Row],[Adjusted P-value]],10)</f>
        <v>3.2977457448920777E-2</v>
      </c>
      <c r="F4425">
        <v>0</v>
      </c>
      <c r="G4425">
        <v>0</v>
      </c>
      <c r="H4425">
        <v>0.46413234060935632</v>
      </c>
      <c r="I4425">
        <v>5.7543789946678726E-2</v>
      </c>
      <c r="J4425" s="1" t="s">
        <v>10962</v>
      </c>
    </row>
    <row r="4426" spans="1:10" x14ac:dyDescent="0.25">
      <c r="A4426" s="1" t="s">
        <v>10998</v>
      </c>
      <c r="B4426" s="1" t="s">
        <v>2677</v>
      </c>
      <c r="C4426">
        <v>0.88339624797071026</v>
      </c>
      <c r="D4426">
        <v>0.92687793278841524</v>
      </c>
      <c r="E4426">
        <f>-LOG(GO_Biological_Process_2021_table[[#This Row],[Adjusted P-value]],10)</f>
        <v>3.2977457448920777E-2</v>
      </c>
      <c r="F4426">
        <v>0</v>
      </c>
      <c r="G4426">
        <v>0</v>
      </c>
      <c r="H4426">
        <v>0.46413234060935632</v>
      </c>
      <c r="I4426">
        <v>5.7543789946678726E-2</v>
      </c>
      <c r="J4426" s="1" t="s">
        <v>8851</v>
      </c>
    </row>
    <row r="4427" spans="1:10" x14ac:dyDescent="0.25">
      <c r="A4427" s="1" t="s">
        <v>10999</v>
      </c>
      <c r="B4427" s="1" t="s">
        <v>2677</v>
      </c>
      <c r="C4427">
        <v>0.88339624797071026</v>
      </c>
      <c r="D4427">
        <v>0.92687793278841524</v>
      </c>
      <c r="E4427">
        <f>-LOG(GO_Biological_Process_2021_table[[#This Row],[Adjusted P-value]],10)</f>
        <v>3.2977457448920777E-2</v>
      </c>
      <c r="F4427">
        <v>0</v>
      </c>
      <c r="G4427">
        <v>0</v>
      </c>
      <c r="H4427">
        <v>0.46413234060935632</v>
      </c>
      <c r="I4427">
        <v>5.7543789946678726E-2</v>
      </c>
      <c r="J4427" s="1" t="s">
        <v>2560</v>
      </c>
    </row>
    <row r="4428" spans="1:10" x14ac:dyDescent="0.25">
      <c r="A4428" s="1" t="s">
        <v>11000</v>
      </c>
      <c r="B4428" s="1" t="s">
        <v>2677</v>
      </c>
      <c r="C4428">
        <v>0.88339624797071026</v>
      </c>
      <c r="D4428">
        <v>0.92687793278841524</v>
      </c>
      <c r="E4428">
        <f>-LOG(GO_Biological_Process_2021_table[[#This Row],[Adjusted P-value]],10)</f>
        <v>3.2977457448920777E-2</v>
      </c>
      <c r="F4428">
        <v>0</v>
      </c>
      <c r="G4428">
        <v>0</v>
      </c>
      <c r="H4428">
        <v>0.46413234060935632</v>
      </c>
      <c r="I4428">
        <v>5.7543789946678726E-2</v>
      </c>
      <c r="J4428" s="1" t="s">
        <v>10908</v>
      </c>
    </row>
    <row r="4429" spans="1:10" x14ac:dyDescent="0.25">
      <c r="A4429" s="1" t="s">
        <v>11001</v>
      </c>
      <c r="B4429" s="1" t="s">
        <v>2677</v>
      </c>
      <c r="C4429">
        <v>0.88339624797071026</v>
      </c>
      <c r="D4429">
        <v>0.92687793278841524</v>
      </c>
      <c r="E4429">
        <f>-LOG(GO_Biological_Process_2021_table[[#This Row],[Adjusted P-value]],10)</f>
        <v>3.2977457448920777E-2</v>
      </c>
      <c r="F4429">
        <v>0</v>
      </c>
      <c r="G4429">
        <v>0</v>
      </c>
      <c r="H4429">
        <v>0.46413234060935632</v>
      </c>
      <c r="I4429">
        <v>5.7543789946678726E-2</v>
      </c>
      <c r="J4429" s="1" t="s">
        <v>7386</v>
      </c>
    </row>
    <row r="4430" spans="1:10" x14ac:dyDescent="0.25">
      <c r="A4430" s="1" t="s">
        <v>11002</v>
      </c>
      <c r="B4430" s="1" t="s">
        <v>2677</v>
      </c>
      <c r="C4430">
        <v>0.88339624797071026</v>
      </c>
      <c r="D4430">
        <v>0.92687793278841524</v>
      </c>
      <c r="E4430">
        <f>-LOG(GO_Biological_Process_2021_table[[#This Row],[Adjusted P-value]],10)</f>
        <v>3.2977457448920777E-2</v>
      </c>
      <c r="F4430">
        <v>0</v>
      </c>
      <c r="G4430">
        <v>0</v>
      </c>
      <c r="H4430">
        <v>0.46413234060935632</v>
      </c>
      <c r="I4430">
        <v>5.7543789946678726E-2</v>
      </c>
      <c r="J4430" s="1" t="s">
        <v>8864</v>
      </c>
    </row>
    <row r="4431" spans="1:10" x14ac:dyDescent="0.25">
      <c r="A4431" s="1" t="s">
        <v>11003</v>
      </c>
      <c r="B4431" s="1" t="s">
        <v>2681</v>
      </c>
      <c r="C4431">
        <v>0.88384218214920429</v>
      </c>
      <c r="D4431">
        <v>0.92701581760673069</v>
      </c>
      <c r="E4431">
        <f>-LOG(GO_Biological_Process_2021_table[[#This Row],[Adjusted P-value]],10)</f>
        <v>3.2912855455596961E-2</v>
      </c>
      <c r="F4431">
        <v>0</v>
      </c>
      <c r="G4431">
        <v>0</v>
      </c>
      <c r="H4431">
        <v>0.58193520931964471</v>
      </c>
      <c r="I4431">
        <v>7.1855473747749657E-2</v>
      </c>
      <c r="J4431" s="1" t="s">
        <v>11004</v>
      </c>
    </row>
    <row r="4432" spans="1:10" x14ac:dyDescent="0.25">
      <c r="A4432" s="1" t="s">
        <v>11005</v>
      </c>
      <c r="B4432" s="1" t="s">
        <v>11006</v>
      </c>
      <c r="C4432">
        <v>0.88392663822152429</v>
      </c>
      <c r="D4432">
        <v>0.92701581760673069</v>
      </c>
      <c r="E4432">
        <f>-LOG(GO_Biological_Process_2021_table[[#This Row],[Adjusted P-value]],10)</f>
        <v>3.2912855455596961E-2</v>
      </c>
      <c r="F4432">
        <v>0</v>
      </c>
      <c r="G4432">
        <v>0</v>
      </c>
      <c r="H4432">
        <v>0.72356130380821737</v>
      </c>
      <c r="I4432">
        <v>8.9273867889013869E-2</v>
      </c>
      <c r="J4432" s="1" t="s">
        <v>11007</v>
      </c>
    </row>
    <row r="4433" spans="1:10" x14ac:dyDescent="0.25">
      <c r="A4433" s="1" t="s">
        <v>11008</v>
      </c>
      <c r="B4433" s="1" t="s">
        <v>11009</v>
      </c>
      <c r="C4433">
        <v>0.88435421193551489</v>
      </c>
      <c r="D4433">
        <v>0.927254969057838</v>
      </c>
      <c r="E4433">
        <f>-LOG(GO_Biological_Process_2021_table[[#This Row],[Adjusted P-value]],10)</f>
        <v>3.2800830656546147E-2</v>
      </c>
      <c r="F4433">
        <v>0</v>
      </c>
      <c r="G4433">
        <v>0</v>
      </c>
      <c r="H4433">
        <v>0.65956418220712831</v>
      </c>
      <c r="I4433">
        <v>8.1058857918509225E-2</v>
      </c>
      <c r="J4433" s="1" t="s">
        <v>11010</v>
      </c>
    </row>
    <row r="4434" spans="1:10" x14ac:dyDescent="0.25">
      <c r="A4434" s="1" t="s">
        <v>11011</v>
      </c>
      <c r="B4434" s="1" t="s">
        <v>2684</v>
      </c>
      <c r="C4434">
        <v>0.88524969134985576</v>
      </c>
      <c r="D4434">
        <v>0.92756602383377218</v>
      </c>
      <c r="E4434">
        <f>-LOG(GO_Biological_Process_2021_table[[#This Row],[Adjusted P-value]],10)</f>
        <v>3.2655167679318718E-2</v>
      </c>
      <c r="F4434">
        <v>0</v>
      </c>
      <c r="G4434">
        <v>0</v>
      </c>
      <c r="H4434">
        <v>0.53356725146198836</v>
      </c>
      <c r="I4434">
        <v>6.5034130782732999E-2</v>
      </c>
      <c r="J4434" s="1" t="s">
        <v>11012</v>
      </c>
    </row>
    <row r="4435" spans="1:10" x14ac:dyDescent="0.25">
      <c r="A4435" s="1" t="s">
        <v>11013</v>
      </c>
      <c r="B4435" s="1" t="s">
        <v>2684</v>
      </c>
      <c r="C4435">
        <v>0.88524969134985576</v>
      </c>
      <c r="D4435">
        <v>0.92756602383377218</v>
      </c>
      <c r="E4435">
        <f>-LOG(GO_Biological_Process_2021_table[[#This Row],[Adjusted P-value]],10)</f>
        <v>3.2655167679318718E-2</v>
      </c>
      <c r="F4435">
        <v>0</v>
      </c>
      <c r="G4435">
        <v>0</v>
      </c>
      <c r="H4435">
        <v>0.53356725146198836</v>
      </c>
      <c r="I4435">
        <v>6.5034130782732999E-2</v>
      </c>
      <c r="J4435" s="1" t="s">
        <v>848</v>
      </c>
    </row>
    <row r="4436" spans="1:10" x14ac:dyDescent="0.25">
      <c r="A4436" s="1" t="s">
        <v>11014</v>
      </c>
      <c r="B4436" s="1" t="s">
        <v>2684</v>
      </c>
      <c r="C4436">
        <v>0.88524969134985576</v>
      </c>
      <c r="D4436">
        <v>0.92756602383377218</v>
      </c>
      <c r="E4436">
        <f>-LOG(GO_Biological_Process_2021_table[[#This Row],[Adjusted P-value]],10)</f>
        <v>3.2655167679318718E-2</v>
      </c>
      <c r="F4436">
        <v>0</v>
      </c>
      <c r="G4436">
        <v>0</v>
      </c>
      <c r="H4436">
        <v>0.53356725146198836</v>
      </c>
      <c r="I4436">
        <v>6.5034130782732999E-2</v>
      </c>
      <c r="J4436" s="1" t="s">
        <v>11015</v>
      </c>
    </row>
    <row r="4437" spans="1:10" x14ac:dyDescent="0.25">
      <c r="A4437" s="1" t="s">
        <v>11016</v>
      </c>
      <c r="B4437" s="1" t="s">
        <v>11017</v>
      </c>
      <c r="C4437">
        <v>0.88705562323894427</v>
      </c>
      <c r="D4437">
        <v>0.92924875590427736</v>
      </c>
      <c r="E4437">
        <f>-LOG(GO_Biological_Process_2021_table[[#This Row],[Adjusted P-value]],10)</f>
        <v>3.186801167347296E-2</v>
      </c>
      <c r="F4437">
        <v>0</v>
      </c>
      <c r="G4437">
        <v>0</v>
      </c>
      <c r="H4437">
        <v>0.73666612400285525</v>
      </c>
      <c r="I4437">
        <v>8.828765903461637E-2</v>
      </c>
      <c r="J4437" s="1" t="s">
        <v>11018</v>
      </c>
    </row>
    <row r="4438" spans="1:10" x14ac:dyDescent="0.25">
      <c r="A4438" s="1" t="s">
        <v>11019</v>
      </c>
      <c r="B4438" s="1" t="s">
        <v>11020</v>
      </c>
      <c r="C4438">
        <v>0.88970016848741118</v>
      </c>
      <c r="D4438">
        <v>0.93168321426398482</v>
      </c>
      <c r="E4438">
        <f>-LOG(GO_Biological_Process_2021_table[[#This Row],[Adjusted P-value]],10)</f>
        <v>3.0731728937595529E-2</v>
      </c>
      <c r="F4438">
        <v>0</v>
      </c>
      <c r="G4438">
        <v>0</v>
      </c>
      <c r="H4438">
        <v>0.65279804770677319</v>
      </c>
      <c r="I4438">
        <v>7.6293005499934355E-2</v>
      </c>
      <c r="J4438" s="1" t="s">
        <v>10927</v>
      </c>
    </row>
    <row r="4439" spans="1:10" x14ac:dyDescent="0.25">
      <c r="A4439" s="1" t="s">
        <v>11021</v>
      </c>
      <c r="B4439" s="1" t="s">
        <v>11022</v>
      </c>
      <c r="C4439">
        <v>0.89309592176253727</v>
      </c>
      <c r="D4439">
        <v>0.93168321426398482</v>
      </c>
      <c r="E4439">
        <f>-LOG(GO_Biological_Process_2021_table[[#This Row],[Adjusted P-value]],10)</f>
        <v>3.0731728937595529E-2</v>
      </c>
      <c r="F4439">
        <v>0</v>
      </c>
      <c r="G4439">
        <v>0</v>
      </c>
      <c r="H4439">
        <v>0.52052488945942088</v>
      </c>
      <c r="I4439">
        <v>5.8851214795744872E-2</v>
      </c>
      <c r="J4439" s="1" t="s">
        <v>11023</v>
      </c>
    </row>
    <row r="4440" spans="1:10" x14ac:dyDescent="0.25">
      <c r="A4440" s="1" t="s">
        <v>11024</v>
      </c>
      <c r="B4440" s="1" t="s">
        <v>11022</v>
      </c>
      <c r="C4440">
        <v>0.89309592176253727</v>
      </c>
      <c r="D4440">
        <v>0.93168321426398482</v>
      </c>
      <c r="E4440">
        <f>-LOG(GO_Biological_Process_2021_table[[#This Row],[Adjusted P-value]],10)</f>
        <v>3.0731728937595529E-2</v>
      </c>
      <c r="F4440">
        <v>0</v>
      </c>
      <c r="G4440">
        <v>0</v>
      </c>
      <c r="H4440">
        <v>0.52052488945942088</v>
      </c>
      <c r="I4440">
        <v>5.8851214795744872E-2</v>
      </c>
      <c r="J4440" s="1" t="s">
        <v>9026</v>
      </c>
    </row>
    <row r="4441" spans="1:10" x14ac:dyDescent="0.25">
      <c r="A4441" s="1" t="s">
        <v>11025</v>
      </c>
      <c r="B4441" s="1" t="s">
        <v>2687</v>
      </c>
      <c r="C4441">
        <v>0.89336157044309361</v>
      </c>
      <c r="D4441">
        <v>0.93168321426398482</v>
      </c>
      <c r="E4441">
        <f>-LOG(GO_Biological_Process_2021_table[[#This Row],[Adjusted P-value]],10)</f>
        <v>3.0731728937595529E-2</v>
      </c>
      <c r="F4441">
        <v>0</v>
      </c>
      <c r="G4441">
        <v>0</v>
      </c>
      <c r="H4441">
        <v>0.62727867948585414</v>
      </c>
      <c r="I4441">
        <v>7.0734381466094912E-2</v>
      </c>
      <c r="J4441" s="1" t="s">
        <v>11026</v>
      </c>
    </row>
    <row r="4442" spans="1:10" x14ac:dyDescent="0.25">
      <c r="A4442" s="1" t="s">
        <v>11027</v>
      </c>
      <c r="B4442" s="1" t="s">
        <v>2687</v>
      </c>
      <c r="C4442">
        <v>0.89336157044309361</v>
      </c>
      <c r="D4442">
        <v>0.93168321426398482</v>
      </c>
      <c r="E4442">
        <f>-LOG(GO_Biological_Process_2021_table[[#This Row],[Adjusted P-value]],10)</f>
        <v>3.0731728937595529E-2</v>
      </c>
      <c r="F4442">
        <v>0</v>
      </c>
      <c r="G4442">
        <v>0</v>
      </c>
      <c r="H4442">
        <v>0.62727867948585414</v>
      </c>
      <c r="I4442">
        <v>7.0734381466094912E-2</v>
      </c>
      <c r="J4442" s="1" t="s">
        <v>11028</v>
      </c>
    </row>
    <row r="4443" spans="1:10" x14ac:dyDescent="0.25">
      <c r="A4443" s="1" t="s">
        <v>11029</v>
      </c>
      <c r="B4443" s="1" t="s">
        <v>2690</v>
      </c>
      <c r="C4443">
        <v>0.89338937007968933</v>
      </c>
      <c r="D4443">
        <v>0.93168321426398482</v>
      </c>
      <c r="E4443">
        <f>-LOG(GO_Biological_Process_2021_table[[#This Row],[Adjusted P-value]],10)</f>
        <v>3.0731728937595529E-2</v>
      </c>
      <c r="F4443">
        <v>0</v>
      </c>
      <c r="G4443">
        <v>0</v>
      </c>
      <c r="H4443">
        <v>0.44476914085330216</v>
      </c>
      <c r="I4443">
        <v>5.0140056552396957E-2</v>
      </c>
      <c r="J4443" s="1" t="s">
        <v>2394</v>
      </c>
    </row>
    <row r="4444" spans="1:10" x14ac:dyDescent="0.25">
      <c r="A4444" s="1" t="s">
        <v>11030</v>
      </c>
      <c r="B4444" s="1" t="s">
        <v>2690</v>
      </c>
      <c r="C4444">
        <v>0.89338937007968933</v>
      </c>
      <c r="D4444">
        <v>0.93168321426398482</v>
      </c>
      <c r="E4444">
        <f>-LOG(GO_Biological_Process_2021_table[[#This Row],[Adjusted P-value]],10)</f>
        <v>3.0731728937595529E-2</v>
      </c>
      <c r="F4444">
        <v>0</v>
      </c>
      <c r="G4444">
        <v>0</v>
      </c>
      <c r="H4444">
        <v>0.44476914085330216</v>
      </c>
      <c r="I4444">
        <v>5.0140056552396957E-2</v>
      </c>
      <c r="J4444" s="1" t="s">
        <v>2531</v>
      </c>
    </row>
    <row r="4445" spans="1:10" x14ac:dyDescent="0.25">
      <c r="A4445" s="1" t="s">
        <v>11031</v>
      </c>
      <c r="B4445" s="1" t="s">
        <v>2690</v>
      </c>
      <c r="C4445">
        <v>0.89338937007968933</v>
      </c>
      <c r="D4445">
        <v>0.93168321426398482</v>
      </c>
      <c r="E4445">
        <f>-LOG(GO_Biological_Process_2021_table[[#This Row],[Adjusted P-value]],10)</f>
        <v>3.0731728937595529E-2</v>
      </c>
      <c r="F4445">
        <v>0</v>
      </c>
      <c r="G4445">
        <v>0</v>
      </c>
      <c r="H4445">
        <v>0.44476914085330216</v>
      </c>
      <c r="I4445">
        <v>5.0140056552396957E-2</v>
      </c>
      <c r="J4445" s="1" t="s">
        <v>9925</v>
      </c>
    </row>
    <row r="4446" spans="1:10" x14ac:dyDescent="0.25">
      <c r="A4446" s="1" t="s">
        <v>11032</v>
      </c>
      <c r="B4446" s="1" t="s">
        <v>2690</v>
      </c>
      <c r="C4446">
        <v>0.89338937007968933</v>
      </c>
      <c r="D4446">
        <v>0.93168321426398482</v>
      </c>
      <c r="E4446">
        <f>-LOG(GO_Biological_Process_2021_table[[#This Row],[Adjusted P-value]],10)</f>
        <v>3.0731728937595529E-2</v>
      </c>
      <c r="F4446">
        <v>0</v>
      </c>
      <c r="G4446">
        <v>0</v>
      </c>
      <c r="H4446">
        <v>0.44476914085330216</v>
      </c>
      <c r="I4446">
        <v>5.0140056552396957E-2</v>
      </c>
      <c r="J4446" s="1" t="s">
        <v>10114</v>
      </c>
    </row>
    <row r="4447" spans="1:10" x14ac:dyDescent="0.25">
      <c r="A4447" s="1" t="s">
        <v>11033</v>
      </c>
      <c r="B4447" s="1" t="s">
        <v>2690</v>
      </c>
      <c r="C4447">
        <v>0.89338937007968933</v>
      </c>
      <c r="D4447">
        <v>0.93168321426398482</v>
      </c>
      <c r="E4447">
        <f>-LOG(GO_Biological_Process_2021_table[[#This Row],[Adjusted P-value]],10)</f>
        <v>3.0731728937595529E-2</v>
      </c>
      <c r="F4447">
        <v>0</v>
      </c>
      <c r="G4447">
        <v>0</v>
      </c>
      <c r="H4447">
        <v>0.44476914085330216</v>
      </c>
      <c r="I4447">
        <v>5.0140056552396957E-2</v>
      </c>
      <c r="J4447" s="1" t="s">
        <v>10063</v>
      </c>
    </row>
    <row r="4448" spans="1:10" x14ac:dyDescent="0.25">
      <c r="A4448" s="1" t="s">
        <v>11034</v>
      </c>
      <c r="B4448" s="1" t="s">
        <v>2690</v>
      </c>
      <c r="C4448">
        <v>0.89338937007968933</v>
      </c>
      <c r="D4448">
        <v>0.93168321426398482</v>
      </c>
      <c r="E4448">
        <f>-LOG(GO_Biological_Process_2021_table[[#This Row],[Adjusted P-value]],10)</f>
        <v>3.0731728937595529E-2</v>
      </c>
      <c r="F4448">
        <v>0</v>
      </c>
      <c r="G4448">
        <v>0</v>
      </c>
      <c r="H4448">
        <v>0.44476914085330216</v>
      </c>
      <c r="I4448">
        <v>5.0140056552396957E-2</v>
      </c>
      <c r="J4448" s="1" t="s">
        <v>1478</v>
      </c>
    </row>
    <row r="4449" spans="1:10" x14ac:dyDescent="0.25">
      <c r="A4449" s="1" t="s">
        <v>11035</v>
      </c>
      <c r="B4449" s="1" t="s">
        <v>2690</v>
      </c>
      <c r="C4449">
        <v>0.89338937007968933</v>
      </c>
      <c r="D4449">
        <v>0.93168321426398482</v>
      </c>
      <c r="E4449">
        <f>-LOG(GO_Biological_Process_2021_table[[#This Row],[Adjusted P-value]],10)</f>
        <v>3.0731728937595529E-2</v>
      </c>
      <c r="F4449">
        <v>0</v>
      </c>
      <c r="G4449">
        <v>0</v>
      </c>
      <c r="H4449">
        <v>0.44476914085330216</v>
      </c>
      <c r="I4449">
        <v>5.0140056552396957E-2</v>
      </c>
      <c r="J4449" s="1" t="s">
        <v>9298</v>
      </c>
    </row>
    <row r="4450" spans="1:10" x14ac:dyDescent="0.25">
      <c r="A4450" s="1" t="s">
        <v>11036</v>
      </c>
      <c r="B4450" s="1" t="s">
        <v>2690</v>
      </c>
      <c r="C4450">
        <v>0.89338937007968933</v>
      </c>
      <c r="D4450">
        <v>0.93168321426398482</v>
      </c>
      <c r="E4450">
        <f>-LOG(GO_Biological_Process_2021_table[[#This Row],[Adjusted P-value]],10)</f>
        <v>3.0731728937595529E-2</v>
      </c>
      <c r="F4450">
        <v>0</v>
      </c>
      <c r="G4450">
        <v>0</v>
      </c>
      <c r="H4450">
        <v>0.44476914085330216</v>
      </c>
      <c r="I4450">
        <v>5.0140056552396957E-2</v>
      </c>
      <c r="J4450" s="1" t="s">
        <v>9245</v>
      </c>
    </row>
    <row r="4451" spans="1:10" x14ac:dyDescent="0.25">
      <c r="A4451" s="1" t="s">
        <v>11037</v>
      </c>
      <c r="B4451" s="1" t="s">
        <v>2690</v>
      </c>
      <c r="C4451">
        <v>0.89338937007968933</v>
      </c>
      <c r="D4451">
        <v>0.93168321426398482</v>
      </c>
      <c r="E4451">
        <f>-LOG(GO_Biological_Process_2021_table[[#This Row],[Adjusted P-value]],10)</f>
        <v>3.0731728937595529E-2</v>
      </c>
      <c r="F4451">
        <v>0</v>
      </c>
      <c r="G4451">
        <v>0</v>
      </c>
      <c r="H4451">
        <v>0.44476914085330216</v>
      </c>
      <c r="I4451">
        <v>5.0140056552396957E-2</v>
      </c>
      <c r="J4451" s="1" t="s">
        <v>11038</v>
      </c>
    </row>
    <row r="4452" spans="1:10" x14ac:dyDescent="0.25">
      <c r="A4452" s="1" t="s">
        <v>11039</v>
      </c>
      <c r="B4452" s="1" t="s">
        <v>2690</v>
      </c>
      <c r="C4452">
        <v>0.89338937007968933</v>
      </c>
      <c r="D4452">
        <v>0.93168321426398482</v>
      </c>
      <c r="E4452">
        <f>-LOG(GO_Biological_Process_2021_table[[#This Row],[Adjusted P-value]],10)</f>
        <v>3.0731728937595529E-2</v>
      </c>
      <c r="F4452">
        <v>0</v>
      </c>
      <c r="G4452">
        <v>0</v>
      </c>
      <c r="H4452">
        <v>0.44476914085330216</v>
      </c>
      <c r="I4452">
        <v>5.0140056552396957E-2</v>
      </c>
      <c r="J4452" s="1" t="s">
        <v>2531</v>
      </c>
    </row>
    <row r="4453" spans="1:10" x14ac:dyDescent="0.25">
      <c r="A4453" s="1" t="s">
        <v>11040</v>
      </c>
      <c r="B4453" s="1" t="s">
        <v>2690</v>
      </c>
      <c r="C4453">
        <v>0.89338937007968933</v>
      </c>
      <c r="D4453">
        <v>0.93168321426398482</v>
      </c>
      <c r="E4453">
        <f>-LOG(GO_Biological_Process_2021_table[[#This Row],[Adjusted P-value]],10)</f>
        <v>3.0731728937595529E-2</v>
      </c>
      <c r="F4453">
        <v>0</v>
      </c>
      <c r="G4453">
        <v>0</v>
      </c>
      <c r="H4453">
        <v>0.44476914085330216</v>
      </c>
      <c r="I4453">
        <v>5.0140056552396957E-2</v>
      </c>
      <c r="J4453" s="1" t="s">
        <v>8108</v>
      </c>
    </row>
    <row r="4454" spans="1:10" x14ac:dyDescent="0.25">
      <c r="A4454" s="1" t="s">
        <v>11041</v>
      </c>
      <c r="B4454" s="1" t="s">
        <v>2690</v>
      </c>
      <c r="C4454">
        <v>0.89338937007968933</v>
      </c>
      <c r="D4454">
        <v>0.93168321426398482</v>
      </c>
      <c r="E4454">
        <f>-LOG(GO_Biological_Process_2021_table[[#This Row],[Adjusted P-value]],10)</f>
        <v>3.0731728937595529E-2</v>
      </c>
      <c r="F4454">
        <v>0</v>
      </c>
      <c r="G4454">
        <v>0</v>
      </c>
      <c r="H4454">
        <v>0.44476914085330216</v>
      </c>
      <c r="I4454">
        <v>5.0140056552396957E-2</v>
      </c>
      <c r="J4454" s="1" t="s">
        <v>9934</v>
      </c>
    </row>
    <row r="4455" spans="1:10" x14ac:dyDescent="0.25">
      <c r="A4455" s="1" t="s">
        <v>11042</v>
      </c>
      <c r="B4455" s="1" t="s">
        <v>2690</v>
      </c>
      <c r="C4455">
        <v>0.89338937007968933</v>
      </c>
      <c r="D4455">
        <v>0.93168321426398482</v>
      </c>
      <c r="E4455">
        <f>-LOG(GO_Biological_Process_2021_table[[#This Row],[Adjusted P-value]],10)</f>
        <v>3.0731728937595529E-2</v>
      </c>
      <c r="F4455">
        <v>0</v>
      </c>
      <c r="G4455">
        <v>0</v>
      </c>
      <c r="H4455">
        <v>0.44476914085330216</v>
      </c>
      <c r="I4455">
        <v>5.0140056552396957E-2</v>
      </c>
      <c r="J4455" s="1" t="s">
        <v>11043</v>
      </c>
    </row>
    <row r="4456" spans="1:10" x14ac:dyDescent="0.25">
      <c r="A4456" s="1" t="s">
        <v>11044</v>
      </c>
      <c r="B4456" s="1" t="s">
        <v>2690</v>
      </c>
      <c r="C4456">
        <v>0.89338937007968933</v>
      </c>
      <c r="D4456">
        <v>0.93168321426398482</v>
      </c>
      <c r="E4456">
        <f>-LOG(GO_Biological_Process_2021_table[[#This Row],[Adjusted P-value]],10)</f>
        <v>3.0731728937595529E-2</v>
      </c>
      <c r="F4456">
        <v>0</v>
      </c>
      <c r="G4456">
        <v>0</v>
      </c>
      <c r="H4456">
        <v>0.44476914085330216</v>
      </c>
      <c r="I4456">
        <v>5.0140056552396957E-2</v>
      </c>
      <c r="J4456" s="1" t="s">
        <v>8094</v>
      </c>
    </row>
    <row r="4457" spans="1:10" x14ac:dyDescent="0.25">
      <c r="A4457" s="1" t="s">
        <v>11045</v>
      </c>
      <c r="B4457" s="1" t="s">
        <v>2690</v>
      </c>
      <c r="C4457">
        <v>0.89338937007968933</v>
      </c>
      <c r="D4457">
        <v>0.93168321426398482</v>
      </c>
      <c r="E4457">
        <f>-LOG(GO_Biological_Process_2021_table[[#This Row],[Adjusted P-value]],10)</f>
        <v>3.0731728937595529E-2</v>
      </c>
      <c r="F4457">
        <v>0</v>
      </c>
      <c r="G4457">
        <v>0</v>
      </c>
      <c r="H4457">
        <v>0.44476914085330216</v>
      </c>
      <c r="I4457">
        <v>5.0140056552396957E-2</v>
      </c>
      <c r="J4457" s="1" t="s">
        <v>8023</v>
      </c>
    </row>
    <row r="4458" spans="1:10" x14ac:dyDescent="0.25">
      <c r="A4458" s="1" t="s">
        <v>11046</v>
      </c>
      <c r="B4458" s="1" t="s">
        <v>11047</v>
      </c>
      <c r="C4458">
        <v>0.89368483226463746</v>
      </c>
      <c r="D4458">
        <v>0.9317822336849384</v>
      </c>
      <c r="E4458">
        <f>-LOG(GO_Biological_Process_2021_table[[#This Row],[Adjusted P-value]],10)</f>
        <v>3.0685574512559953E-2</v>
      </c>
      <c r="F4458">
        <v>0</v>
      </c>
      <c r="G4458">
        <v>0</v>
      </c>
      <c r="H4458">
        <v>0.600883992479467</v>
      </c>
      <c r="I4458">
        <v>6.7540624161958565E-2</v>
      </c>
      <c r="J4458" s="1" t="s">
        <v>11048</v>
      </c>
    </row>
    <row r="4459" spans="1:10" x14ac:dyDescent="0.25">
      <c r="A4459" s="1" t="s">
        <v>11049</v>
      </c>
      <c r="B4459" s="1" t="s">
        <v>2703</v>
      </c>
      <c r="C4459">
        <v>0.89483457707163694</v>
      </c>
      <c r="D4459">
        <v>0.93277170920859065</v>
      </c>
      <c r="E4459">
        <f>-LOG(GO_Biological_Process_2021_table[[#This Row],[Adjusted P-value]],10)</f>
        <v>3.0224634455687224E-2</v>
      </c>
      <c r="F4459">
        <v>0</v>
      </c>
      <c r="G4459">
        <v>0</v>
      </c>
      <c r="H4459">
        <v>0.64616860279228394</v>
      </c>
      <c r="I4459">
        <v>7.1799934025840187E-2</v>
      </c>
      <c r="J4459" s="1" t="s">
        <v>11050</v>
      </c>
    </row>
    <row r="4460" spans="1:10" x14ac:dyDescent="0.25">
      <c r="A4460" s="1" t="s">
        <v>11051</v>
      </c>
      <c r="B4460" s="1" t="s">
        <v>11052</v>
      </c>
      <c r="C4460">
        <v>0.89945022839966182</v>
      </c>
      <c r="D4460">
        <v>0.93716260344691227</v>
      </c>
      <c r="E4460">
        <f>-LOG(GO_Biological_Process_2021_table[[#This Row],[Adjusted P-value]],10)</f>
        <v>2.8185049823993745E-2</v>
      </c>
      <c r="F4460">
        <v>0</v>
      </c>
      <c r="G4460">
        <v>0</v>
      </c>
      <c r="H4460">
        <v>0.59250585480093676</v>
      </c>
      <c r="I4460">
        <v>6.2788769529614624E-2</v>
      </c>
      <c r="J4460" s="1" t="s">
        <v>11053</v>
      </c>
    </row>
    <row r="4461" spans="1:10" x14ac:dyDescent="0.25">
      <c r="A4461" s="1" t="s">
        <v>11054</v>
      </c>
      <c r="B4461" s="1" t="s">
        <v>11052</v>
      </c>
      <c r="C4461">
        <v>0.89945022839966182</v>
      </c>
      <c r="D4461">
        <v>0.93716260344691227</v>
      </c>
      <c r="E4461">
        <f>-LOG(GO_Biological_Process_2021_table[[#This Row],[Adjusted P-value]],10)</f>
        <v>2.8185049823993745E-2</v>
      </c>
      <c r="F4461">
        <v>0</v>
      </c>
      <c r="G4461">
        <v>0</v>
      </c>
      <c r="H4461">
        <v>0.59250585480093676</v>
      </c>
      <c r="I4461">
        <v>6.2788769529614624E-2</v>
      </c>
      <c r="J4461" s="1" t="s">
        <v>11055</v>
      </c>
    </row>
    <row r="4462" spans="1:10" x14ac:dyDescent="0.25">
      <c r="A4462" s="1" t="s">
        <v>11056</v>
      </c>
      <c r="B4462" s="1" t="s">
        <v>11057</v>
      </c>
      <c r="C4462">
        <v>0.89976341496055889</v>
      </c>
      <c r="D4462">
        <v>0.93727876918218278</v>
      </c>
      <c r="E4462">
        <f>-LOG(GO_Biological_Process_2021_table[[#This Row],[Adjusted P-value]],10)</f>
        <v>2.8131220305913866E-2</v>
      </c>
      <c r="F4462">
        <v>0</v>
      </c>
      <c r="G4462">
        <v>0</v>
      </c>
      <c r="H4462">
        <v>0.6396717467760844</v>
      </c>
      <c r="I4462">
        <v>6.7564319158788716E-2</v>
      </c>
      <c r="J4462" s="1" t="s">
        <v>10927</v>
      </c>
    </row>
    <row r="4463" spans="1:10" x14ac:dyDescent="0.25">
      <c r="A4463" s="1" t="s">
        <v>11058</v>
      </c>
      <c r="B4463" s="1" t="s">
        <v>2709</v>
      </c>
      <c r="C4463">
        <v>0.90044065999478762</v>
      </c>
      <c r="D4463">
        <v>0.93777403563329864</v>
      </c>
      <c r="E4463">
        <f>-LOG(GO_Biological_Process_2021_table[[#This Row],[Adjusted P-value]],10)</f>
        <v>2.7901795842516217E-2</v>
      </c>
      <c r="F4463">
        <v>0</v>
      </c>
      <c r="G4463">
        <v>0</v>
      </c>
      <c r="H4463">
        <v>0.50810359231411861</v>
      </c>
      <c r="I4463">
        <v>5.3285338570707094E-2</v>
      </c>
      <c r="J4463" s="1" t="s">
        <v>11059</v>
      </c>
    </row>
    <row r="4464" spans="1:10" x14ac:dyDescent="0.25">
      <c r="A4464" s="1" t="s">
        <v>11060</v>
      </c>
      <c r="B4464" s="1" t="s">
        <v>11061</v>
      </c>
      <c r="C4464">
        <v>0.90150633309774109</v>
      </c>
      <c r="D4464">
        <v>0.93826413438039113</v>
      </c>
      <c r="E4464">
        <f>-LOG(GO_Biological_Process_2021_table[[#This Row],[Adjusted P-value]],10)</f>
        <v>2.7674884482508565E-2</v>
      </c>
      <c r="F4464">
        <v>0</v>
      </c>
      <c r="G4464">
        <v>0</v>
      </c>
      <c r="H4464">
        <v>0.79762187871581447</v>
      </c>
      <c r="I4464">
        <v>8.2703985895090468E-2</v>
      </c>
      <c r="J4464" s="1" t="s">
        <v>11062</v>
      </c>
    </row>
    <row r="4465" spans="1:10" x14ac:dyDescent="0.25">
      <c r="A4465" s="1" t="s">
        <v>11063</v>
      </c>
      <c r="B4465" s="1" t="s">
        <v>2714</v>
      </c>
      <c r="C4465">
        <v>0.90252650757055053</v>
      </c>
      <c r="D4465">
        <v>0.93826413438039113</v>
      </c>
      <c r="E4465">
        <f>-LOG(GO_Biological_Process_2021_table[[#This Row],[Adjusted P-value]],10)</f>
        <v>2.7674884482508565E-2</v>
      </c>
      <c r="F4465">
        <v>0</v>
      </c>
      <c r="G4465">
        <v>0</v>
      </c>
      <c r="H4465">
        <v>0.42695499707773232</v>
      </c>
      <c r="I4465">
        <v>4.378731668464355E-2</v>
      </c>
      <c r="J4465" s="1" t="s">
        <v>8439</v>
      </c>
    </row>
    <row r="4466" spans="1:10" x14ac:dyDescent="0.25">
      <c r="A4466" s="1" t="s">
        <v>11064</v>
      </c>
      <c r="B4466" s="1" t="s">
        <v>2714</v>
      </c>
      <c r="C4466">
        <v>0.90252650757055053</v>
      </c>
      <c r="D4466">
        <v>0.93826413438039113</v>
      </c>
      <c r="E4466">
        <f>-LOG(GO_Biological_Process_2021_table[[#This Row],[Adjusted P-value]],10)</f>
        <v>2.7674884482508565E-2</v>
      </c>
      <c r="F4466">
        <v>0</v>
      </c>
      <c r="G4466">
        <v>0</v>
      </c>
      <c r="H4466">
        <v>0.42695499707773232</v>
      </c>
      <c r="I4466">
        <v>4.378731668464355E-2</v>
      </c>
      <c r="J4466" s="1" t="s">
        <v>7436</v>
      </c>
    </row>
    <row r="4467" spans="1:10" x14ac:dyDescent="0.25">
      <c r="A4467" s="1" t="s">
        <v>11065</v>
      </c>
      <c r="B4467" s="1" t="s">
        <v>2714</v>
      </c>
      <c r="C4467">
        <v>0.90252650757055053</v>
      </c>
      <c r="D4467">
        <v>0.93826413438039113</v>
      </c>
      <c r="E4467">
        <f>-LOG(GO_Biological_Process_2021_table[[#This Row],[Adjusted P-value]],10)</f>
        <v>2.7674884482508565E-2</v>
      </c>
      <c r="F4467">
        <v>0</v>
      </c>
      <c r="G4467">
        <v>0</v>
      </c>
      <c r="H4467">
        <v>0.42695499707773232</v>
      </c>
      <c r="I4467">
        <v>4.378731668464355E-2</v>
      </c>
      <c r="J4467" s="1" t="s">
        <v>1494</v>
      </c>
    </row>
    <row r="4468" spans="1:10" x14ac:dyDescent="0.25">
      <c r="A4468" s="1" t="s">
        <v>11066</v>
      </c>
      <c r="B4468" s="1" t="s">
        <v>2714</v>
      </c>
      <c r="C4468">
        <v>0.90252650757055053</v>
      </c>
      <c r="D4468">
        <v>0.93826413438039113</v>
      </c>
      <c r="E4468">
        <f>-LOG(GO_Biological_Process_2021_table[[#This Row],[Adjusted P-value]],10)</f>
        <v>2.7674884482508565E-2</v>
      </c>
      <c r="F4468">
        <v>0</v>
      </c>
      <c r="G4468">
        <v>0</v>
      </c>
      <c r="H4468">
        <v>0.42695499707773232</v>
      </c>
      <c r="I4468">
        <v>4.378731668464355E-2</v>
      </c>
      <c r="J4468" s="1" t="s">
        <v>10826</v>
      </c>
    </row>
    <row r="4469" spans="1:10" x14ac:dyDescent="0.25">
      <c r="A4469" s="1" t="s">
        <v>11067</v>
      </c>
      <c r="B4469" s="1" t="s">
        <v>2714</v>
      </c>
      <c r="C4469">
        <v>0.90252650757055053</v>
      </c>
      <c r="D4469">
        <v>0.93826413438039113</v>
      </c>
      <c r="E4469">
        <f>-LOG(GO_Biological_Process_2021_table[[#This Row],[Adjusted P-value]],10)</f>
        <v>2.7674884482508565E-2</v>
      </c>
      <c r="F4469">
        <v>0</v>
      </c>
      <c r="G4469">
        <v>0</v>
      </c>
      <c r="H4469">
        <v>0.42695499707773232</v>
      </c>
      <c r="I4469">
        <v>4.378731668464355E-2</v>
      </c>
      <c r="J4469" s="1" t="s">
        <v>7461</v>
      </c>
    </row>
    <row r="4470" spans="1:10" x14ac:dyDescent="0.25">
      <c r="A4470" s="1" t="s">
        <v>11068</v>
      </c>
      <c r="B4470" s="1" t="s">
        <v>2714</v>
      </c>
      <c r="C4470">
        <v>0.90252650757055053</v>
      </c>
      <c r="D4470">
        <v>0.93826413438039113</v>
      </c>
      <c r="E4470">
        <f>-LOG(GO_Biological_Process_2021_table[[#This Row],[Adjusted P-value]],10)</f>
        <v>2.7674884482508565E-2</v>
      </c>
      <c r="F4470">
        <v>0</v>
      </c>
      <c r="G4470">
        <v>0</v>
      </c>
      <c r="H4470">
        <v>0.42695499707773232</v>
      </c>
      <c r="I4470">
        <v>4.378731668464355E-2</v>
      </c>
      <c r="J4470" s="1" t="s">
        <v>1626</v>
      </c>
    </row>
    <row r="4471" spans="1:10" x14ac:dyDescent="0.25">
      <c r="A4471" s="1" t="s">
        <v>11069</v>
      </c>
      <c r="B4471" s="1" t="s">
        <v>2714</v>
      </c>
      <c r="C4471">
        <v>0.90252650757055053</v>
      </c>
      <c r="D4471">
        <v>0.93826413438039113</v>
      </c>
      <c r="E4471">
        <f>-LOG(GO_Biological_Process_2021_table[[#This Row],[Adjusted P-value]],10)</f>
        <v>2.7674884482508565E-2</v>
      </c>
      <c r="F4471">
        <v>0</v>
      </c>
      <c r="G4471">
        <v>0</v>
      </c>
      <c r="H4471">
        <v>0.42695499707773232</v>
      </c>
      <c r="I4471">
        <v>4.378731668464355E-2</v>
      </c>
      <c r="J4471" s="1" t="s">
        <v>7531</v>
      </c>
    </row>
    <row r="4472" spans="1:10" x14ac:dyDescent="0.25">
      <c r="A4472" s="1" t="s">
        <v>11070</v>
      </c>
      <c r="B4472" s="1" t="s">
        <v>2720</v>
      </c>
      <c r="C4472">
        <v>0.9034615767435803</v>
      </c>
      <c r="D4472">
        <v>0.93902615681668922</v>
      </c>
      <c r="E4472">
        <f>-LOG(GO_Biological_Process_2021_table[[#This Row],[Adjusted P-value]],10)</f>
        <v>2.7322310180176328E-2</v>
      </c>
      <c r="F4472">
        <v>0</v>
      </c>
      <c r="G4472">
        <v>0</v>
      </c>
      <c r="H4472">
        <v>0.55174431508645916</v>
      </c>
      <c r="I4472">
        <v>5.6014019165558843E-2</v>
      </c>
      <c r="J4472" s="1" t="s">
        <v>11071</v>
      </c>
    </row>
    <row r="4473" spans="1:10" x14ac:dyDescent="0.25">
      <c r="A4473" s="1" t="s">
        <v>11072</v>
      </c>
      <c r="B4473" s="1" t="s">
        <v>2726</v>
      </c>
      <c r="C4473">
        <v>0.90731220822525627</v>
      </c>
      <c r="D4473">
        <v>0.94281749365446477</v>
      </c>
      <c r="E4473">
        <f>-LOG(GO_Biological_Process_2021_table[[#This Row],[Adjusted P-value]],10)</f>
        <v>2.557236788814831E-2</v>
      </c>
      <c r="F4473">
        <v>0</v>
      </c>
      <c r="G4473">
        <v>0</v>
      </c>
      <c r="H4473">
        <v>0.49626002991976065</v>
      </c>
      <c r="I4473">
        <v>4.8270551765323362E-2</v>
      </c>
      <c r="J4473" s="1" t="s">
        <v>11073</v>
      </c>
    </row>
    <row r="4474" spans="1:10" x14ac:dyDescent="0.25">
      <c r="A4474" s="1" t="s">
        <v>11074</v>
      </c>
      <c r="B4474" s="1" t="s">
        <v>11075</v>
      </c>
      <c r="C4474">
        <v>0.90930375613970527</v>
      </c>
      <c r="D4474">
        <v>0.94462480232826695</v>
      </c>
      <c r="E4474">
        <f>-LOG(GO_Biological_Process_2021_table[[#This Row],[Adjusted P-value]],10)</f>
        <v>2.4740655654413576E-2</v>
      </c>
      <c r="F4474">
        <v>0</v>
      </c>
      <c r="G4474">
        <v>0</v>
      </c>
      <c r="H4474">
        <v>0.54236296377106252</v>
      </c>
      <c r="I4474">
        <v>5.1565742067609228E-2</v>
      </c>
      <c r="J4474" s="1" t="s">
        <v>11076</v>
      </c>
    </row>
    <row r="4475" spans="1:10" x14ac:dyDescent="0.25">
      <c r="A4475" s="1" t="s">
        <v>11077</v>
      </c>
      <c r="B4475" s="1" t="s">
        <v>2734</v>
      </c>
      <c r="C4475">
        <v>0.91088094237851602</v>
      </c>
      <c r="D4475">
        <v>0.94462480232826695</v>
      </c>
      <c r="E4475">
        <f>-LOG(GO_Biological_Process_2021_table[[#This Row],[Adjusted P-value]],10)</f>
        <v>2.4740655654413576E-2</v>
      </c>
      <c r="F4475">
        <v>0</v>
      </c>
      <c r="G4475">
        <v>0</v>
      </c>
      <c r="H4475">
        <v>0.4105111720541294</v>
      </c>
      <c r="I4475">
        <v>3.831837684536385E-2</v>
      </c>
      <c r="J4475" s="1" t="s">
        <v>1615</v>
      </c>
    </row>
    <row r="4476" spans="1:10" x14ac:dyDescent="0.25">
      <c r="A4476" s="1" t="s">
        <v>11078</v>
      </c>
      <c r="B4476" s="1" t="s">
        <v>2734</v>
      </c>
      <c r="C4476">
        <v>0.91088094237851602</v>
      </c>
      <c r="D4476">
        <v>0.94462480232826695</v>
      </c>
      <c r="E4476">
        <f>-LOG(GO_Biological_Process_2021_table[[#This Row],[Adjusted P-value]],10)</f>
        <v>2.4740655654413576E-2</v>
      </c>
      <c r="F4476">
        <v>0</v>
      </c>
      <c r="G4476">
        <v>0</v>
      </c>
      <c r="H4476">
        <v>0.4105111720541294</v>
      </c>
      <c r="I4476">
        <v>3.831837684536385E-2</v>
      </c>
      <c r="J4476" s="1" t="s">
        <v>11079</v>
      </c>
    </row>
    <row r="4477" spans="1:10" x14ac:dyDescent="0.25">
      <c r="A4477" s="1" t="s">
        <v>11080</v>
      </c>
      <c r="B4477" s="1" t="s">
        <v>2734</v>
      </c>
      <c r="C4477">
        <v>0.91088094237851602</v>
      </c>
      <c r="D4477">
        <v>0.94462480232826695</v>
      </c>
      <c r="E4477">
        <f>-LOG(GO_Biological_Process_2021_table[[#This Row],[Adjusted P-value]],10)</f>
        <v>2.4740655654413576E-2</v>
      </c>
      <c r="F4477">
        <v>0</v>
      </c>
      <c r="G4477">
        <v>0</v>
      </c>
      <c r="H4477">
        <v>0.4105111720541294</v>
      </c>
      <c r="I4477">
        <v>3.831837684536385E-2</v>
      </c>
      <c r="J4477" s="1" t="s">
        <v>8152</v>
      </c>
    </row>
    <row r="4478" spans="1:10" x14ac:dyDescent="0.25">
      <c r="A4478" s="1" t="s">
        <v>11081</v>
      </c>
      <c r="B4478" s="1" t="s">
        <v>2734</v>
      </c>
      <c r="C4478">
        <v>0.91088094237851602</v>
      </c>
      <c r="D4478">
        <v>0.94462480232826695</v>
      </c>
      <c r="E4478">
        <f>-LOG(GO_Biological_Process_2021_table[[#This Row],[Adjusted P-value]],10)</f>
        <v>2.4740655654413576E-2</v>
      </c>
      <c r="F4478">
        <v>0</v>
      </c>
      <c r="G4478">
        <v>0</v>
      </c>
      <c r="H4478">
        <v>0.4105111720541294</v>
      </c>
      <c r="I4478">
        <v>3.831837684536385E-2</v>
      </c>
      <c r="J4478" s="1" t="s">
        <v>8924</v>
      </c>
    </row>
    <row r="4479" spans="1:10" x14ac:dyDescent="0.25">
      <c r="A4479" s="1" t="s">
        <v>11082</v>
      </c>
      <c r="B4479" s="1" t="s">
        <v>2734</v>
      </c>
      <c r="C4479">
        <v>0.91088094237851602</v>
      </c>
      <c r="D4479">
        <v>0.94462480232826695</v>
      </c>
      <c r="E4479">
        <f>-LOG(GO_Biological_Process_2021_table[[#This Row],[Adjusted P-value]],10)</f>
        <v>2.4740655654413576E-2</v>
      </c>
      <c r="F4479">
        <v>0</v>
      </c>
      <c r="G4479">
        <v>0</v>
      </c>
      <c r="H4479">
        <v>0.4105111720541294</v>
      </c>
      <c r="I4479">
        <v>3.831837684536385E-2</v>
      </c>
      <c r="J4479" s="1" t="s">
        <v>9746</v>
      </c>
    </row>
    <row r="4480" spans="1:10" x14ac:dyDescent="0.25">
      <c r="A4480" s="1" t="s">
        <v>11083</v>
      </c>
      <c r="B4480" s="1" t="s">
        <v>2734</v>
      </c>
      <c r="C4480">
        <v>0.91088094237851602</v>
      </c>
      <c r="D4480">
        <v>0.94462480232826695</v>
      </c>
      <c r="E4480">
        <f>-LOG(GO_Biological_Process_2021_table[[#This Row],[Adjusted P-value]],10)</f>
        <v>2.4740655654413576E-2</v>
      </c>
      <c r="F4480">
        <v>0</v>
      </c>
      <c r="G4480">
        <v>0</v>
      </c>
      <c r="H4480">
        <v>0.4105111720541294</v>
      </c>
      <c r="I4480">
        <v>3.831837684536385E-2</v>
      </c>
      <c r="J4480" s="1" t="s">
        <v>1725</v>
      </c>
    </row>
    <row r="4481" spans="1:10" x14ac:dyDescent="0.25">
      <c r="A4481" s="1" t="s">
        <v>11084</v>
      </c>
      <c r="B4481" s="1" t="s">
        <v>2734</v>
      </c>
      <c r="C4481">
        <v>0.91088094237851602</v>
      </c>
      <c r="D4481">
        <v>0.94462480232826695</v>
      </c>
      <c r="E4481">
        <f>-LOG(GO_Biological_Process_2021_table[[#This Row],[Adjusted P-value]],10)</f>
        <v>2.4740655654413576E-2</v>
      </c>
      <c r="F4481">
        <v>0</v>
      </c>
      <c r="G4481">
        <v>0</v>
      </c>
      <c r="H4481">
        <v>0.4105111720541294</v>
      </c>
      <c r="I4481">
        <v>3.831837684536385E-2</v>
      </c>
      <c r="J4481" s="1" t="s">
        <v>11085</v>
      </c>
    </row>
    <row r="4482" spans="1:10" x14ac:dyDescent="0.25">
      <c r="A4482" s="1" t="s">
        <v>11086</v>
      </c>
      <c r="B4482" s="1" t="s">
        <v>2734</v>
      </c>
      <c r="C4482">
        <v>0.91088094237851602</v>
      </c>
      <c r="D4482">
        <v>0.94462480232826695</v>
      </c>
      <c r="E4482">
        <f>-LOG(GO_Biological_Process_2021_table[[#This Row],[Adjusted P-value]],10)</f>
        <v>2.4740655654413576E-2</v>
      </c>
      <c r="F4482">
        <v>0</v>
      </c>
      <c r="G4482">
        <v>0</v>
      </c>
      <c r="H4482">
        <v>0.4105111720541294</v>
      </c>
      <c r="I4482">
        <v>3.831837684536385E-2</v>
      </c>
      <c r="J4482" s="1" t="s">
        <v>1730</v>
      </c>
    </row>
    <row r="4483" spans="1:10" x14ac:dyDescent="0.25">
      <c r="A4483" s="1" t="s">
        <v>11087</v>
      </c>
      <c r="B4483" s="1" t="s">
        <v>11088</v>
      </c>
      <c r="C4483">
        <v>0.91337619091782618</v>
      </c>
      <c r="D4483">
        <v>0.94695341145889111</v>
      </c>
      <c r="E4483">
        <f>-LOG(GO_Biological_Process_2021_table[[#This Row],[Adjusted P-value]],10)</f>
        <v>2.3671387041113077E-2</v>
      </c>
      <c r="F4483">
        <v>0</v>
      </c>
      <c r="G4483">
        <v>0</v>
      </c>
      <c r="H4483">
        <v>0.62093809399150912</v>
      </c>
      <c r="I4483">
        <v>5.6261614203752301E-2</v>
      </c>
      <c r="J4483" s="1" t="s">
        <v>11089</v>
      </c>
    </row>
    <row r="4484" spans="1:10" x14ac:dyDescent="0.25">
      <c r="A4484" s="1" t="s">
        <v>11090</v>
      </c>
      <c r="B4484" s="1" t="s">
        <v>2742</v>
      </c>
      <c r="C4484">
        <v>0.91373770109353725</v>
      </c>
      <c r="D4484">
        <v>0.94695341145889111</v>
      </c>
      <c r="E4484">
        <f>-LOG(GO_Biological_Process_2021_table[[#This Row],[Adjusted P-value]],10)</f>
        <v>2.3671387041113077E-2</v>
      </c>
      <c r="F4484">
        <v>0</v>
      </c>
      <c r="G4484">
        <v>0</v>
      </c>
      <c r="H4484">
        <v>0.48495481127060075</v>
      </c>
      <c r="I4484">
        <v>4.3748611441422024E-2</v>
      </c>
      <c r="J4484" s="1" t="s">
        <v>11091</v>
      </c>
    </row>
    <row r="4485" spans="1:10" x14ac:dyDescent="0.25">
      <c r="A4485" s="1" t="s">
        <v>11092</v>
      </c>
      <c r="B4485" s="1" t="s">
        <v>2742</v>
      </c>
      <c r="C4485">
        <v>0.91373770109353725</v>
      </c>
      <c r="D4485">
        <v>0.94695341145889111</v>
      </c>
      <c r="E4485">
        <f>-LOG(GO_Biological_Process_2021_table[[#This Row],[Adjusted P-value]],10)</f>
        <v>2.3671387041113077E-2</v>
      </c>
      <c r="F4485">
        <v>0</v>
      </c>
      <c r="G4485">
        <v>0</v>
      </c>
      <c r="H4485">
        <v>0.48495481127060075</v>
      </c>
      <c r="I4485">
        <v>4.3748611441422024E-2</v>
      </c>
      <c r="J4485" s="1" t="s">
        <v>10286</v>
      </c>
    </row>
    <row r="4486" spans="1:10" x14ac:dyDescent="0.25">
      <c r="A4486" s="1" t="s">
        <v>11093</v>
      </c>
      <c r="B4486" s="1" t="s">
        <v>11094</v>
      </c>
      <c r="C4486">
        <v>0.9151227539881126</v>
      </c>
      <c r="D4486">
        <v>0.94817735513550938</v>
      </c>
      <c r="E4486">
        <f>-LOG(GO_Biological_Process_2021_table[[#This Row],[Adjusted P-value]],10)</f>
        <v>2.3110420939786883E-2</v>
      </c>
      <c r="F4486">
        <v>0</v>
      </c>
      <c r="G4486">
        <v>0</v>
      </c>
      <c r="H4486">
        <v>0.56871194379391099</v>
      </c>
      <c r="I4486">
        <v>5.0443080438811828E-2</v>
      </c>
      <c r="J4486" s="1" t="s">
        <v>11095</v>
      </c>
    </row>
    <row r="4487" spans="1:10" x14ac:dyDescent="0.25">
      <c r="A4487" s="1" t="s">
        <v>11096</v>
      </c>
      <c r="B4487" s="1" t="s">
        <v>2756</v>
      </c>
      <c r="C4487">
        <v>0.91851968601217782</v>
      </c>
      <c r="D4487">
        <v>0.95042551344880655</v>
      </c>
      <c r="E4487">
        <f>-LOG(GO_Biological_Process_2021_table[[#This Row],[Adjusted P-value]],10)</f>
        <v>2.2081913901909556E-2</v>
      </c>
      <c r="F4487">
        <v>0</v>
      </c>
      <c r="G4487">
        <v>0</v>
      </c>
      <c r="H4487">
        <v>0.39528540814338592</v>
      </c>
      <c r="I4487">
        <v>3.3596074392463364E-2</v>
      </c>
      <c r="J4487" s="1" t="s">
        <v>11097</v>
      </c>
    </row>
    <row r="4488" spans="1:10" x14ac:dyDescent="0.25">
      <c r="A4488" s="1" t="s">
        <v>11098</v>
      </c>
      <c r="B4488" s="1" t="s">
        <v>2756</v>
      </c>
      <c r="C4488">
        <v>0.91851968601217782</v>
      </c>
      <c r="D4488">
        <v>0.95042551344880655</v>
      </c>
      <c r="E4488">
        <f>-LOG(GO_Biological_Process_2021_table[[#This Row],[Adjusted P-value]],10)</f>
        <v>2.2081913901909556E-2</v>
      </c>
      <c r="F4488">
        <v>0</v>
      </c>
      <c r="G4488">
        <v>0</v>
      </c>
      <c r="H4488">
        <v>0.39528540814338592</v>
      </c>
      <c r="I4488">
        <v>3.3596074392463364E-2</v>
      </c>
      <c r="J4488" s="1" t="s">
        <v>9883</v>
      </c>
    </row>
    <row r="4489" spans="1:10" x14ac:dyDescent="0.25">
      <c r="A4489" s="1" t="s">
        <v>11099</v>
      </c>
      <c r="B4489" s="1" t="s">
        <v>2756</v>
      </c>
      <c r="C4489">
        <v>0.91851968601217782</v>
      </c>
      <c r="D4489">
        <v>0.95042551344880655</v>
      </c>
      <c r="E4489">
        <f>-LOG(GO_Biological_Process_2021_table[[#This Row],[Adjusted P-value]],10)</f>
        <v>2.2081913901909556E-2</v>
      </c>
      <c r="F4489">
        <v>0</v>
      </c>
      <c r="G4489">
        <v>0</v>
      </c>
      <c r="H4489">
        <v>0.39528540814338592</v>
      </c>
      <c r="I4489">
        <v>3.3596074392463364E-2</v>
      </c>
      <c r="J4489" s="1" t="s">
        <v>1732</v>
      </c>
    </row>
    <row r="4490" spans="1:10" x14ac:dyDescent="0.25">
      <c r="A4490" s="1" t="s">
        <v>11100</v>
      </c>
      <c r="B4490" s="1" t="s">
        <v>2756</v>
      </c>
      <c r="C4490">
        <v>0.91851968601217782</v>
      </c>
      <c r="D4490">
        <v>0.95042551344880655</v>
      </c>
      <c r="E4490">
        <f>-LOG(GO_Biological_Process_2021_table[[#This Row],[Adjusted P-value]],10)</f>
        <v>2.2081913901909556E-2</v>
      </c>
      <c r="F4490">
        <v>0</v>
      </c>
      <c r="G4490">
        <v>0</v>
      </c>
      <c r="H4490">
        <v>0.39528540814338592</v>
      </c>
      <c r="I4490">
        <v>3.3596074392463364E-2</v>
      </c>
      <c r="J4490" s="1" t="s">
        <v>8073</v>
      </c>
    </row>
    <row r="4491" spans="1:10" x14ac:dyDescent="0.25">
      <c r="A4491" s="1" t="s">
        <v>11101</v>
      </c>
      <c r="B4491" s="1" t="s">
        <v>2756</v>
      </c>
      <c r="C4491">
        <v>0.91851968601217782</v>
      </c>
      <c r="D4491">
        <v>0.95042551344880655</v>
      </c>
      <c r="E4491">
        <f>-LOG(GO_Biological_Process_2021_table[[#This Row],[Adjusted P-value]],10)</f>
        <v>2.2081913901909556E-2</v>
      </c>
      <c r="F4491">
        <v>0</v>
      </c>
      <c r="G4491">
        <v>0</v>
      </c>
      <c r="H4491">
        <v>0.39528540814338592</v>
      </c>
      <c r="I4491">
        <v>3.3596074392463364E-2</v>
      </c>
      <c r="J4491" s="1" t="s">
        <v>2827</v>
      </c>
    </row>
    <row r="4492" spans="1:10" x14ac:dyDescent="0.25">
      <c r="A4492" s="1" t="s">
        <v>11102</v>
      </c>
      <c r="B4492" s="1" t="s">
        <v>2756</v>
      </c>
      <c r="C4492">
        <v>0.91851968601217782</v>
      </c>
      <c r="D4492">
        <v>0.95042551344880655</v>
      </c>
      <c r="E4492">
        <f>-LOG(GO_Biological_Process_2021_table[[#This Row],[Adjusted P-value]],10)</f>
        <v>2.2081913901909556E-2</v>
      </c>
      <c r="F4492">
        <v>0</v>
      </c>
      <c r="G4492">
        <v>0</v>
      </c>
      <c r="H4492">
        <v>0.39528540814338592</v>
      </c>
      <c r="I4492">
        <v>3.3596074392463364E-2</v>
      </c>
      <c r="J4492" s="1" t="s">
        <v>8101</v>
      </c>
    </row>
    <row r="4493" spans="1:10" x14ac:dyDescent="0.25">
      <c r="A4493" s="1" t="s">
        <v>11103</v>
      </c>
      <c r="B4493" s="1" t="s">
        <v>11104</v>
      </c>
      <c r="C4493">
        <v>0.91974309812018551</v>
      </c>
      <c r="D4493">
        <v>0.95126778921978672</v>
      </c>
      <c r="E4493">
        <f>-LOG(GO_Biological_Process_2021_table[[#This Row],[Adjusted P-value]],10)</f>
        <v>2.1697208604811124E-2</v>
      </c>
      <c r="F4493">
        <v>0</v>
      </c>
      <c r="G4493">
        <v>0</v>
      </c>
      <c r="H4493">
        <v>0.47415204678362571</v>
      </c>
      <c r="I4493">
        <v>3.9667981806219575E-2</v>
      </c>
      <c r="J4493" s="1" t="s">
        <v>11023</v>
      </c>
    </row>
    <row r="4494" spans="1:10" x14ac:dyDescent="0.25">
      <c r="A4494" s="1" t="s">
        <v>11105</v>
      </c>
      <c r="B4494" s="1" t="s">
        <v>11104</v>
      </c>
      <c r="C4494">
        <v>0.91974309812018551</v>
      </c>
      <c r="D4494">
        <v>0.95126778921978672</v>
      </c>
      <c r="E4494">
        <f>-LOG(GO_Biological_Process_2021_table[[#This Row],[Adjusted P-value]],10)</f>
        <v>2.1697208604811124E-2</v>
      </c>
      <c r="F4494">
        <v>0</v>
      </c>
      <c r="G4494">
        <v>0</v>
      </c>
      <c r="H4494">
        <v>0.47415204678362571</v>
      </c>
      <c r="I4494">
        <v>3.9667981806219575E-2</v>
      </c>
      <c r="J4494" s="1" t="s">
        <v>11106</v>
      </c>
    </row>
    <row r="4495" spans="1:10" x14ac:dyDescent="0.25">
      <c r="A4495" s="1" t="s">
        <v>11107</v>
      </c>
      <c r="B4495" s="1" t="s">
        <v>11108</v>
      </c>
      <c r="C4495">
        <v>0.9200349970223487</v>
      </c>
      <c r="D4495">
        <v>0.9513579508595581</v>
      </c>
      <c r="E4495">
        <f>-LOG(GO_Biological_Process_2021_table[[#This Row],[Adjusted P-value]],10)</f>
        <v>2.1656047905850188E-2</v>
      </c>
      <c r="F4495">
        <v>0</v>
      </c>
      <c r="G4495">
        <v>0</v>
      </c>
      <c r="H4495">
        <v>0.52452301700735737</v>
      </c>
      <c r="I4495">
        <v>4.3715620480801763E-2</v>
      </c>
      <c r="J4495" s="1" t="s">
        <v>11109</v>
      </c>
    </row>
    <row r="4496" spans="1:10" x14ac:dyDescent="0.25">
      <c r="A4496" s="1" t="s">
        <v>11110</v>
      </c>
      <c r="B4496" s="1" t="s">
        <v>11111</v>
      </c>
      <c r="C4496">
        <v>0.92153245167671616</v>
      </c>
      <c r="D4496">
        <v>0.9526943944252948</v>
      </c>
      <c r="E4496">
        <f>-LOG(GO_Biological_Process_2021_table[[#This Row],[Adjusted P-value]],10)</f>
        <v>2.1046390127558535E-2</v>
      </c>
      <c r="F4496">
        <v>0</v>
      </c>
      <c r="G4496">
        <v>0</v>
      </c>
      <c r="H4496">
        <v>0.60904371127114387</v>
      </c>
      <c r="I4496">
        <v>4.9769399352582143E-2</v>
      </c>
      <c r="J4496" s="1" t="s">
        <v>11112</v>
      </c>
    </row>
    <row r="4497" spans="1:10" x14ac:dyDescent="0.25">
      <c r="A4497" s="1" t="s">
        <v>11113</v>
      </c>
      <c r="B4497" s="1" t="s">
        <v>11114</v>
      </c>
      <c r="C4497">
        <v>0.92535240967247512</v>
      </c>
      <c r="D4497">
        <v>0.95467639565008877</v>
      </c>
      <c r="E4497">
        <f>-LOG(GO_Biological_Process_2021_table[[#This Row],[Adjusted P-value]],10)</f>
        <v>2.0143815222512202E-2</v>
      </c>
      <c r="F4497">
        <v>0</v>
      </c>
      <c r="G4497">
        <v>0</v>
      </c>
      <c r="H4497">
        <v>0.60326483664757014</v>
      </c>
      <c r="I4497">
        <v>4.6801666443371526E-2</v>
      </c>
      <c r="J4497" s="1" t="s">
        <v>11112</v>
      </c>
    </row>
    <row r="4498" spans="1:10" x14ac:dyDescent="0.25">
      <c r="A4498" s="1" t="s">
        <v>11115</v>
      </c>
      <c r="B4498" s="1" t="s">
        <v>11114</v>
      </c>
      <c r="C4498">
        <v>0.92535240967247512</v>
      </c>
      <c r="D4498">
        <v>0.95467639565008877</v>
      </c>
      <c r="E4498">
        <f>-LOG(GO_Biological_Process_2021_table[[#This Row],[Adjusted P-value]],10)</f>
        <v>2.0143815222512202E-2</v>
      </c>
      <c r="F4498">
        <v>0</v>
      </c>
      <c r="G4498">
        <v>0</v>
      </c>
      <c r="H4498">
        <v>0.60326483664757014</v>
      </c>
      <c r="I4498">
        <v>4.6801666443371526E-2</v>
      </c>
      <c r="J4498" s="1" t="s">
        <v>11116</v>
      </c>
    </row>
    <row r="4499" spans="1:10" x14ac:dyDescent="0.25">
      <c r="A4499" s="1" t="s">
        <v>11117</v>
      </c>
      <c r="B4499" s="1" t="s">
        <v>11118</v>
      </c>
      <c r="C4499">
        <v>0.9253531859915719</v>
      </c>
      <c r="D4499">
        <v>0.95467639565008877</v>
      </c>
      <c r="E4499">
        <f>-LOG(GO_Biological_Process_2021_table[[#This Row],[Adjusted P-value]],10)</f>
        <v>2.0143815222512202E-2</v>
      </c>
      <c r="F4499">
        <v>0</v>
      </c>
      <c r="G4499">
        <v>0</v>
      </c>
      <c r="H4499">
        <v>0.46381896770912789</v>
      </c>
      <c r="I4499">
        <v>3.5982978879052822E-2</v>
      </c>
      <c r="J4499" s="1" t="s">
        <v>11119</v>
      </c>
    </row>
    <row r="4500" spans="1:10" x14ac:dyDescent="0.25">
      <c r="A4500" s="1" t="s">
        <v>11120</v>
      </c>
      <c r="B4500" s="1" t="s">
        <v>11118</v>
      </c>
      <c r="C4500">
        <v>0.9253531859915719</v>
      </c>
      <c r="D4500">
        <v>0.95467639565008877</v>
      </c>
      <c r="E4500">
        <f>-LOG(GO_Biological_Process_2021_table[[#This Row],[Adjusted P-value]],10)</f>
        <v>2.0143815222512202E-2</v>
      </c>
      <c r="F4500">
        <v>0</v>
      </c>
      <c r="G4500">
        <v>0</v>
      </c>
      <c r="H4500">
        <v>0.46381896770912789</v>
      </c>
      <c r="I4500">
        <v>3.5982978879052822E-2</v>
      </c>
      <c r="J4500" s="1" t="s">
        <v>11091</v>
      </c>
    </row>
    <row r="4501" spans="1:10" x14ac:dyDescent="0.25">
      <c r="A4501" s="1" t="s">
        <v>11121</v>
      </c>
      <c r="B4501" s="1" t="s">
        <v>11118</v>
      </c>
      <c r="C4501">
        <v>0.9253531859915719</v>
      </c>
      <c r="D4501">
        <v>0.95467639565008877</v>
      </c>
      <c r="E4501">
        <f>-LOG(GO_Biological_Process_2021_table[[#This Row],[Adjusted P-value]],10)</f>
        <v>2.0143815222512202E-2</v>
      </c>
      <c r="F4501">
        <v>0</v>
      </c>
      <c r="G4501">
        <v>0</v>
      </c>
      <c r="H4501">
        <v>0.46381896770912789</v>
      </c>
      <c r="I4501">
        <v>3.5982978879052822E-2</v>
      </c>
      <c r="J4501" s="1" t="s">
        <v>11122</v>
      </c>
    </row>
    <row r="4502" spans="1:10" x14ac:dyDescent="0.25">
      <c r="A4502" s="1" t="s">
        <v>11123</v>
      </c>
      <c r="B4502" s="1" t="s">
        <v>11118</v>
      </c>
      <c r="C4502">
        <v>0.9253531859915719</v>
      </c>
      <c r="D4502">
        <v>0.95467639565008877</v>
      </c>
      <c r="E4502">
        <f>-LOG(GO_Biological_Process_2021_table[[#This Row],[Adjusted P-value]],10)</f>
        <v>2.0143815222512202E-2</v>
      </c>
      <c r="F4502">
        <v>0</v>
      </c>
      <c r="G4502">
        <v>0</v>
      </c>
      <c r="H4502">
        <v>0.46381896770912789</v>
      </c>
      <c r="I4502">
        <v>3.5982978879052822E-2</v>
      </c>
      <c r="J4502" s="1" t="s">
        <v>11124</v>
      </c>
    </row>
    <row r="4503" spans="1:10" x14ac:dyDescent="0.25">
      <c r="A4503" s="1" t="s">
        <v>11125</v>
      </c>
      <c r="B4503" s="1" t="s">
        <v>2779</v>
      </c>
      <c r="C4503">
        <v>0.92550401601111454</v>
      </c>
      <c r="D4503">
        <v>0.95467639565008877</v>
      </c>
      <c r="E4503">
        <f>-LOG(GO_Biological_Process_2021_table[[#This Row],[Adjusted P-value]],10)</f>
        <v>2.0143815222512202E-2</v>
      </c>
      <c r="F4503">
        <v>0</v>
      </c>
      <c r="G4503">
        <v>0</v>
      </c>
      <c r="H4503">
        <v>0.3811471987976956</v>
      </c>
      <c r="I4503">
        <v>2.9507199390874171E-2</v>
      </c>
      <c r="J4503" s="1" t="s">
        <v>1732</v>
      </c>
    </row>
    <row r="4504" spans="1:10" x14ac:dyDescent="0.25">
      <c r="A4504" s="1" t="s">
        <v>11126</v>
      </c>
      <c r="B4504" s="1" t="s">
        <v>2779</v>
      </c>
      <c r="C4504">
        <v>0.92550401601111454</v>
      </c>
      <c r="D4504">
        <v>0.95467639565008877</v>
      </c>
      <c r="E4504">
        <f>-LOG(GO_Biological_Process_2021_table[[#This Row],[Adjusted P-value]],10)</f>
        <v>2.0143815222512202E-2</v>
      </c>
      <c r="F4504">
        <v>0</v>
      </c>
      <c r="G4504">
        <v>0</v>
      </c>
      <c r="H4504">
        <v>0.3811471987976956</v>
      </c>
      <c r="I4504">
        <v>2.9507199390874171E-2</v>
      </c>
      <c r="J4504" s="1" t="s">
        <v>8152</v>
      </c>
    </row>
    <row r="4505" spans="1:10" x14ac:dyDescent="0.25">
      <c r="A4505" s="1" t="s">
        <v>11127</v>
      </c>
      <c r="B4505" s="1" t="s">
        <v>2779</v>
      </c>
      <c r="C4505">
        <v>0.92550401601111454</v>
      </c>
      <c r="D4505">
        <v>0.95467639565008877</v>
      </c>
      <c r="E4505">
        <f>-LOG(GO_Biological_Process_2021_table[[#This Row],[Adjusted P-value]],10)</f>
        <v>2.0143815222512202E-2</v>
      </c>
      <c r="F4505">
        <v>0</v>
      </c>
      <c r="G4505">
        <v>0</v>
      </c>
      <c r="H4505">
        <v>0.3811471987976956</v>
      </c>
      <c r="I4505">
        <v>2.9507199390874171E-2</v>
      </c>
      <c r="J4505" s="1" t="s">
        <v>8458</v>
      </c>
    </row>
    <row r="4506" spans="1:10" x14ac:dyDescent="0.25">
      <c r="A4506" s="1" t="s">
        <v>11128</v>
      </c>
      <c r="B4506" s="1" t="s">
        <v>2779</v>
      </c>
      <c r="C4506">
        <v>0.92550401601111454</v>
      </c>
      <c r="D4506">
        <v>0.95467639565008877</v>
      </c>
      <c r="E4506">
        <f>-LOG(GO_Biological_Process_2021_table[[#This Row],[Adjusted P-value]],10)</f>
        <v>2.0143815222512202E-2</v>
      </c>
      <c r="F4506">
        <v>0</v>
      </c>
      <c r="G4506">
        <v>0</v>
      </c>
      <c r="H4506">
        <v>0.3811471987976956</v>
      </c>
      <c r="I4506">
        <v>2.9507199390874171E-2</v>
      </c>
      <c r="J4506" s="1" t="s">
        <v>11129</v>
      </c>
    </row>
    <row r="4507" spans="1:10" x14ac:dyDescent="0.25">
      <c r="A4507" s="1" t="s">
        <v>11130</v>
      </c>
      <c r="B4507" s="1" t="s">
        <v>11131</v>
      </c>
      <c r="C4507">
        <v>0.92607447086968198</v>
      </c>
      <c r="D4507">
        <v>0.95505283314057077</v>
      </c>
      <c r="E4507">
        <f>-LOG(GO_Biological_Process_2021_table[[#This Row],[Adjusted P-value]],10)</f>
        <v>1.997260275474394E-2</v>
      </c>
      <c r="F4507">
        <v>0</v>
      </c>
      <c r="G4507">
        <v>0</v>
      </c>
      <c r="H4507">
        <v>0.57932808639616917</v>
      </c>
      <c r="I4507">
        <v>4.4492759384177079E-2</v>
      </c>
      <c r="J4507" s="1" t="s">
        <v>11132</v>
      </c>
    </row>
    <row r="4508" spans="1:10" x14ac:dyDescent="0.25">
      <c r="A4508" s="1" t="s">
        <v>11133</v>
      </c>
      <c r="B4508" s="1" t="s">
        <v>11134</v>
      </c>
      <c r="C4508">
        <v>0.92756382620833411</v>
      </c>
      <c r="D4508">
        <v>0.95637654767919422</v>
      </c>
      <c r="E4508">
        <f>-LOG(GO_Biological_Process_2021_table[[#This Row],[Adjusted P-value]],10)</f>
        <v>1.937108221999552E-2</v>
      </c>
      <c r="F4508">
        <v>0</v>
      </c>
      <c r="G4508">
        <v>0</v>
      </c>
      <c r="H4508">
        <v>0.77990388816076894</v>
      </c>
      <c r="I4508">
        <v>5.8643836806346744E-2</v>
      </c>
      <c r="J4508" s="1" t="s">
        <v>11135</v>
      </c>
    </row>
    <row r="4509" spans="1:10" x14ac:dyDescent="0.25">
      <c r="A4509" s="1" t="s">
        <v>11136</v>
      </c>
      <c r="B4509" s="1" t="s">
        <v>11137</v>
      </c>
      <c r="C4509">
        <v>0.92900788022391478</v>
      </c>
      <c r="D4509">
        <v>0.95765297679692374</v>
      </c>
      <c r="E4509">
        <f>-LOG(GO_Biological_Process_2021_table[[#This Row],[Adjusted P-value]],10)</f>
        <v>1.8791837022928481E-2</v>
      </c>
      <c r="F4509">
        <v>0</v>
      </c>
      <c r="G4509">
        <v>0</v>
      </c>
      <c r="H4509">
        <v>0.59759397837210071</v>
      </c>
      <c r="I4509">
        <v>4.4005659875046996E-2</v>
      </c>
      <c r="J4509" s="1" t="s">
        <v>11138</v>
      </c>
    </row>
    <row r="4510" spans="1:10" x14ac:dyDescent="0.25">
      <c r="A4510" s="1" t="s">
        <v>11139</v>
      </c>
      <c r="B4510" s="1" t="s">
        <v>11140</v>
      </c>
      <c r="C4510">
        <v>0.92993629988544824</v>
      </c>
      <c r="D4510">
        <v>0.95807360004551945</v>
      </c>
      <c r="E4510">
        <f>-LOG(GO_Biological_Process_2021_table[[#This Row],[Adjusted P-value]],10)</f>
        <v>1.8601126760859784E-2</v>
      </c>
      <c r="F4510">
        <v>0</v>
      </c>
      <c r="G4510">
        <v>0</v>
      </c>
      <c r="H4510">
        <v>0.57306725626925181</v>
      </c>
      <c r="I4510">
        <v>4.1627141269395034E-2</v>
      </c>
      <c r="J4510" s="1" t="s">
        <v>11141</v>
      </c>
    </row>
    <row r="4511" spans="1:10" x14ac:dyDescent="0.25">
      <c r="A4511" s="1" t="s">
        <v>11142</v>
      </c>
      <c r="B4511" s="1" t="s">
        <v>11143</v>
      </c>
      <c r="C4511">
        <v>0.93014306715089656</v>
      </c>
      <c r="D4511">
        <v>0.95807360004551945</v>
      </c>
      <c r="E4511">
        <f>-LOG(GO_Biological_Process_2021_table[[#This Row],[Adjusted P-value]],10)</f>
        <v>1.8601126760859784E-2</v>
      </c>
      <c r="F4511">
        <v>0</v>
      </c>
      <c r="G4511">
        <v>0</v>
      </c>
      <c r="H4511">
        <v>0.63129890453834114</v>
      </c>
      <c r="I4511">
        <v>4.5716690082548611E-2</v>
      </c>
      <c r="J4511" s="1" t="s">
        <v>11144</v>
      </c>
    </row>
    <row r="4512" spans="1:10" x14ac:dyDescent="0.25">
      <c r="A4512" s="1" t="s">
        <v>11145</v>
      </c>
      <c r="B4512" s="1" t="s">
        <v>11146</v>
      </c>
      <c r="C4512">
        <v>0.93059158912476903</v>
      </c>
      <c r="D4512">
        <v>0.95807360004551945</v>
      </c>
      <c r="E4512">
        <f>-LOG(GO_Biological_Process_2021_table[[#This Row],[Adjusted P-value]],10)</f>
        <v>1.8601126760859784E-2</v>
      </c>
      <c r="F4512">
        <v>0</v>
      </c>
      <c r="G4512">
        <v>0</v>
      </c>
      <c r="H4512">
        <v>0.45392559412716188</v>
      </c>
      <c r="I4512">
        <v>3.2653036720970183E-2</v>
      </c>
      <c r="J4512" s="1" t="s">
        <v>11147</v>
      </c>
    </row>
    <row r="4513" spans="1:10" x14ac:dyDescent="0.25">
      <c r="A4513" s="1" t="s">
        <v>11148</v>
      </c>
      <c r="B4513" s="1" t="s">
        <v>2788</v>
      </c>
      <c r="C4513">
        <v>0.93188996604384511</v>
      </c>
      <c r="D4513">
        <v>0.95807360004551945</v>
      </c>
      <c r="E4513">
        <f>-LOG(GO_Biological_Process_2021_table[[#This Row],[Adjusted P-value]],10)</f>
        <v>1.8601126760859784E-2</v>
      </c>
      <c r="F4513">
        <v>0</v>
      </c>
      <c r="G4513">
        <v>0</v>
      </c>
      <c r="H4513">
        <v>0.36798403837239768</v>
      </c>
      <c r="I4513">
        <v>2.595779036829729E-2</v>
      </c>
      <c r="J4513" s="1" t="s">
        <v>7512</v>
      </c>
    </row>
    <row r="4514" spans="1:10" x14ac:dyDescent="0.25">
      <c r="A4514" s="1" t="s">
        <v>11149</v>
      </c>
      <c r="B4514" s="1" t="s">
        <v>2788</v>
      </c>
      <c r="C4514">
        <v>0.93188996604384511</v>
      </c>
      <c r="D4514">
        <v>0.95807360004551945</v>
      </c>
      <c r="E4514">
        <f>-LOG(GO_Biological_Process_2021_table[[#This Row],[Adjusted P-value]],10)</f>
        <v>1.8601126760859784E-2</v>
      </c>
      <c r="F4514">
        <v>0</v>
      </c>
      <c r="G4514">
        <v>0</v>
      </c>
      <c r="H4514">
        <v>0.36798403837239768</v>
      </c>
      <c r="I4514">
        <v>2.595779036829729E-2</v>
      </c>
      <c r="J4514" s="1" t="s">
        <v>7514</v>
      </c>
    </row>
    <row r="4515" spans="1:10" x14ac:dyDescent="0.25">
      <c r="A4515" s="1" t="s">
        <v>11150</v>
      </c>
      <c r="B4515" s="1" t="s">
        <v>2788</v>
      </c>
      <c r="C4515">
        <v>0.93188996604384511</v>
      </c>
      <c r="D4515">
        <v>0.95807360004551945</v>
      </c>
      <c r="E4515">
        <f>-LOG(GO_Biological_Process_2021_table[[#This Row],[Adjusted P-value]],10)</f>
        <v>1.8601126760859784E-2</v>
      </c>
      <c r="F4515">
        <v>0</v>
      </c>
      <c r="G4515">
        <v>0</v>
      </c>
      <c r="H4515">
        <v>0.36798403837239768</v>
      </c>
      <c r="I4515">
        <v>2.595779036829729E-2</v>
      </c>
      <c r="J4515" s="1" t="s">
        <v>11151</v>
      </c>
    </row>
    <row r="4516" spans="1:10" x14ac:dyDescent="0.25">
      <c r="A4516" s="1" t="s">
        <v>11152</v>
      </c>
      <c r="B4516" s="1" t="s">
        <v>2788</v>
      </c>
      <c r="C4516">
        <v>0.93188996604384511</v>
      </c>
      <c r="D4516">
        <v>0.95807360004551945</v>
      </c>
      <c r="E4516">
        <f>-LOG(GO_Biological_Process_2021_table[[#This Row],[Adjusted P-value]],10)</f>
        <v>1.8601126760859784E-2</v>
      </c>
      <c r="F4516">
        <v>0</v>
      </c>
      <c r="G4516">
        <v>0</v>
      </c>
      <c r="H4516">
        <v>0.36798403837239768</v>
      </c>
      <c r="I4516">
        <v>2.595779036829729E-2</v>
      </c>
      <c r="J4516" s="1" t="s">
        <v>11153</v>
      </c>
    </row>
    <row r="4517" spans="1:10" x14ac:dyDescent="0.25">
      <c r="A4517" s="1" t="s">
        <v>11154</v>
      </c>
      <c r="B4517" s="1" t="s">
        <v>2788</v>
      </c>
      <c r="C4517">
        <v>0.93188996604384511</v>
      </c>
      <c r="D4517">
        <v>0.95807360004551945</v>
      </c>
      <c r="E4517">
        <f>-LOG(GO_Biological_Process_2021_table[[#This Row],[Adjusted P-value]],10)</f>
        <v>1.8601126760859784E-2</v>
      </c>
      <c r="F4517">
        <v>0</v>
      </c>
      <c r="G4517">
        <v>0</v>
      </c>
      <c r="H4517">
        <v>0.36798403837239768</v>
      </c>
      <c r="I4517">
        <v>2.595779036829729E-2</v>
      </c>
      <c r="J4517" s="1" t="s">
        <v>8520</v>
      </c>
    </row>
    <row r="4518" spans="1:10" x14ac:dyDescent="0.25">
      <c r="A4518" s="1" t="s">
        <v>11155</v>
      </c>
      <c r="B4518" s="1" t="s">
        <v>2788</v>
      </c>
      <c r="C4518">
        <v>0.93188996604384511</v>
      </c>
      <c r="D4518">
        <v>0.95807360004551945</v>
      </c>
      <c r="E4518">
        <f>-LOG(GO_Biological_Process_2021_table[[#This Row],[Adjusted P-value]],10)</f>
        <v>1.8601126760859784E-2</v>
      </c>
      <c r="F4518">
        <v>0</v>
      </c>
      <c r="G4518">
        <v>0</v>
      </c>
      <c r="H4518">
        <v>0.36798403837239768</v>
      </c>
      <c r="I4518">
        <v>2.595779036829729E-2</v>
      </c>
      <c r="J4518" s="1" t="s">
        <v>7413</v>
      </c>
    </row>
    <row r="4519" spans="1:10" x14ac:dyDescent="0.25">
      <c r="A4519" s="1" t="s">
        <v>11156</v>
      </c>
      <c r="B4519" s="1" t="s">
        <v>2788</v>
      </c>
      <c r="C4519">
        <v>0.93188996604384511</v>
      </c>
      <c r="D4519">
        <v>0.95807360004551945</v>
      </c>
      <c r="E4519">
        <f>-LOG(GO_Biological_Process_2021_table[[#This Row],[Adjusted P-value]],10)</f>
        <v>1.8601126760859784E-2</v>
      </c>
      <c r="F4519">
        <v>0</v>
      </c>
      <c r="G4519">
        <v>0</v>
      </c>
      <c r="H4519">
        <v>0.36798403837239768</v>
      </c>
      <c r="I4519">
        <v>2.595779036829729E-2</v>
      </c>
      <c r="J4519" s="1" t="s">
        <v>10360</v>
      </c>
    </row>
    <row r="4520" spans="1:10" x14ac:dyDescent="0.25">
      <c r="A4520" s="1" t="s">
        <v>11157</v>
      </c>
      <c r="B4520" s="1" t="s">
        <v>2788</v>
      </c>
      <c r="C4520">
        <v>0.93188996604384511</v>
      </c>
      <c r="D4520">
        <v>0.95807360004551945</v>
      </c>
      <c r="E4520">
        <f>-LOG(GO_Biological_Process_2021_table[[#This Row],[Adjusted P-value]],10)</f>
        <v>1.8601126760859784E-2</v>
      </c>
      <c r="F4520">
        <v>0</v>
      </c>
      <c r="G4520">
        <v>0</v>
      </c>
      <c r="H4520">
        <v>0.36798403837239768</v>
      </c>
      <c r="I4520">
        <v>2.595779036829729E-2</v>
      </c>
      <c r="J4520" s="1" t="s">
        <v>8073</v>
      </c>
    </row>
    <row r="4521" spans="1:10" x14ac:dyDescent="0.25">
      <c r="A4521" s="1" t="s">
        <v>11158</v>
      </c>
      <c r="B4521" s="1" t="s">
        <v>2788</v>
      </c>
      <c r="C4521">
        <v>0.93188996604384511</v>
      </c>
      <c r="D4521">
        <v>0.95807360004551945</v>
      </c>
      <c r="E4521">
        <f>-LOG(GO_Biological_Process_2021_table[[#This Row],[Adjusted P-value]],10)</f>
        <v>1.8601126760859784E-2</v>
      </c>
      <c r="F4521">
        <v>0</v>
      </c>
      <c r="G4521">
        <v>0</v>
      </c>
      <c r="H4521">
        <v>0.36798403837239768</v>
      </c>
      <c r="I4521">
        <v>2.595779036829729E-2</v>
      </c>
      <c r="J4521" s="1" t="s">
        <v>8108</v>
      </c>
    </row>
    <row r="4522" spans="1:10" x14ac:dyDescent="0.25">
      <c r="A4522" s="1" t="s">
        <v>11159</v>
      </c>
      <c r="B4522" s="1" t="s">
        <v>11160</v>
      </c>
      <c r="C4522">
        <v>0.93261322359900034</v>
      </c>
      <c r="D4522">
        <v>0.95860509844382991</v>
      </c>
      <c r="E4522">
        <f>-LOG(GO_Biological_Process_2021_table[[#This Row],[Adjusted P-value]],10)</f>
        <v>1.8360265496397302E-2</v>
      </c>
      <c r="F4522">
        <v>0</v>
      </c>
      <c r="G4522">
        <v>0</v>
      </c>
      <c r="H4522">
        <v>0.53979782408917087</v>
      </c>
      <c r="I4522">
        <v>3.7658841585041999E-2</v>
      </c>
      <c r="J4522" s="1" t="s">
        <v>11161</v>
      </c>
    </row>
    <row r="4523" spans="1:10" x14ac:dyDescent="0.25">
      <c r="A4523" s="1" t="s">
        <v>11162</v>
      </c>
      <c r="B4523" s="1" t="s">
        <v>11163</v>
      </c>
      <c r="C4523">
        <v>0.93396809295948602</v>
      </c>
      <c r="D4523">
        <v>0.95957323192189503</v>
      </c>
      <c r="E4523">
        <f>-LOG(GO_Biological_Process_2021_table[[#This Row],[Adjusted P-value]],10)</f>
        <v>1.7921875534092618E-2</v>
      </c>
      <c r="F4523">
        <v>0</v>
      </c>
      <c r="G4523">
        <v>0</v>
      </c>
      <c r="H4523">
        <v>0.49985371562317144</v>
      </c>
      <c r="I4523">
        <v>3.4146508400135209E-2</v>
      </c>
      <c r="J4523" s="1" t="s">
        <v>11164</v>
      </c>
    </row>
    <row r="4524" spans="1:10" x14ac:dyDescent="0.25">
      <c r="A4524" s="1" t="s">
        <v>11165</v>
      </c>
      <c r="B4524" s="1" t="s">
        <v>11163</v>
      </c>
      <c r="C4524">
        <v>0.93396809295948602</v>
      </c>
      <c r="D4524">
        <v>0.95957323192189503</v>
      </c>
      <c r="E4524">
        <f>-LOG(GO_Biological_Process_2021_table[[#This Row],[Adjusted P-value]],10)</f>
        <v>1.7921875534092618E-2</v>
      </c>
      <c r="F4524">
        <v>0</v>
      </c>
      <c r="G4524">
        <v>0</v>
      </c>
      <c r="H4524">
        <v>0.49985371562317144</v>
      </c>
      <c r="I4524">
        <v>3.4146508400135209E-2</v>
      </c>
      <c r="J4524" s="1" t="s">
        <v>11166</v>
      </c>
    </row>
    <row r="4525" spans="1:10" x14ac:dyDescent="0.25">
      <c r="A4525" s="1" t="s">
        <v>11167</v>
      </c>
      <c r="B4525" s="1" t="s">
        <v>11168</v>
      </c>
      <c r="C4525">
        <v>0.93548078646925625</v>
      </c>
      <c r="D4525">
        <v>0.96065484797628187</v>
      </c>
      <c r="E4525">
        <f>-LOG(GO_Biological_Process_2021_table[[#This Row],[Adjusted P-value]],10)</f>
        <v>1.743262122252923E-2</v>
      </c>
      <c r="F4525">
        <v>0</v>
      </c>
      <c r="G4525">
        <v>0</v>
      </c>
      <c r="H4525">
        <v>0.44444444444444442</v>
      </c>
      <c r="I4525">
        <v>2.9642076322945438E-2</v>
      </c>
      <c r="J4525" s="1" t="s">
        <v>11169</v>
      </c>
    </row>
    <row r="4526" spans="1:10" x14ac:dyDescent="0.25">
      <c r="A4526" s="1" t="s">
        <v>11170</v>
      </c>
      <c r="B4526" s="1" t="s">
        <v>11168</v>
      </c>
      <c r="C4526">
        <v>0.93548078646925625</v>
      </c>
      <c r="D4526">
        <v>0.96065484797628187</v>
      </c>
      <c r="E4526">
        <f>-LOG(GO_Biological_Process_2021_table[[#This Row],[Adjusted P-value]],10)</f>
        <v>1.743262122252923E-2</v>
      </c>
      <c r="F4526">
        <v>0</v>
      </c>
      <c r="G4526">
        <v>0</v>
      </c>
      <c r="H4526">
        <v>0.44444444444444442</v>
      </c>
      <c r="I4526">
        <v>2.9642076322945438E-2</v>
      </c>
      <c r="J4526" s="1" t="s">
        <v>11122</v>
      </c>
    </row>
    <row r="4527" spans="1:10" x14ac:dyDescent="0.25">
      <c r="A4527" s="1" t="s">
        <v>11171</v>
      </c>
      <c r="B4527" s="1" t="s">
        <v>11172</v>
      </c>
      <c r="C4527">
        <v>0.9358477505462941</v>
      </c>
      <c r="D4527">
        <v>0.96065484797628187</v>
      </c>
      <c r="E4527">
        <f>-LOG(GO_Biological_Process_2021_table[[#This Row],[Adjusted P-value]],10)</f>
        <v>1.743262122252923E-2</v>
      </c>
      <c r="F4527">
        <v>0</v>
      </c>
      <c r="G4527">
        <v>0</v>
      </c>
      <c r="H4527">
        <v>0.58656441915742608</v>
      </c>
      <c r="I4527">
        <v>3.8890672976291583E-2</v>
      </c>
      <c r="J4527" s="1" t="s">
        <v>11173</v>
      </c>
    </row>
    <row r="4528" spans="1:10" x14ac:dyDescent="0.25">
      <c r="A4528" s="1" t="s">
        <v>11174</v>
      </c>
      <c r="B4528" s="1" t="s">
        <v>11172</v>
      </c>
      <c r="C4528">
        <v>0.9358477505462941</v>
      </c>
      <c r="D4528">
        <v>0.96065484797628187</v>
      </c>
      <c r="E4528">
        <f>-LOG(GO_Biological_Process_2021_table[[#This Row],[Adjusted P-value]],10)</f>
        <v>1.743262122252923E-2</v>
      </c>
      <c r="F4528">
        <v>0</v>
      </c>
      <c r="G4528">
        <v>0</v>
      </c>
      <c r="H4528">
        <v>0.58656441915742608</v>
      </c>
      <c r="I4528">
        <v>3.8890672976291583E-2</v>
      </c>
      <c r="J4528" s="1" t="s">
        <v>11173</v>
      </c>
    </row>
    <row r="4529" spans="1:10" x14ac:dyDescent="0.25">
      <c r="A4529" s="1" t="s">
        <v>11175</v>
      </c>
      <c r="B4529" s="1" t="s">
        <v>11176</v>
      </c>
      <c r="C4529">
        <v>0.93748214720619472</v>
      </c>
      <c r="D4529">
        <v>0.96088767700237454</v>
      </c>
      <c r="E4529">
        <f>-LOG(GO_Biological_Process_2021_table[[#This Row],[Adjusted P-value]],10)</f>
        <v>1.7327376232694897E-2</v>
      </c>
      <c r="F4529">
        <v>0</v>
      </c>
      <c r="G4529">
        <v>0</v>
      </c>
      <c r="H4529">
        <v>0.71917020681768973</v>
      </c>
      <c r="I4529">
        <v>4.6427876868522164E-2</v>
      </c>
      <c r="J4529" s="1" t="s">
        <v>11177</v>
      </c>
    </row>
    <row r="4530" spans="1:10" x14ac:dyDescent="0.25">
      <c r="A4530" s="1" t="s">
        <v>11178</v>
      </c>
      <c r="B4530" s="1" t="s">
        <v>2799</v>
      </c>
      <c r="C4530">
        <v>0.93772877452243775</v>
      </c>
      <c r="D4530">
        <v>0.96088767700237454</v>
      </c>
      <c r="E4530">
        <f>-LOG(GO_Biological_Process_2021_table[[#This Row],[Adjusted P-value]],10)</f>
        <v>1.7327376232694897E-2</v>
      </c>
      <c r="F4530">
        <v>0</v>
      </c>
      <c r="G4530">
        <v>0</v>
      </c>
      <c r="H4530">
        <v>0.35569842197545293</v>
      </c>
      <c r="I4530">
        <v>2.2869460995181223E-2</v>
      </c>
      <c r="J4530" s="1" t="s">
        <v>11153</v>
      </c>
    </row>
    <row r="4531" spans="1:10" x14ac:dyDescent="0.25">
      <c r="A4531" s="1" t="s">
        <v>11179</v>
      </c>
      <c r="B4531" s="1" t="s">
        <v>2799</v>
      </c>
      <c r="C4531">
        <v>0.93772877452243775</v>
      </c>
      <c r="D4531">
        <v>0.96088767700237454</v>
      </c>
      <c r="E4531">
        <f>-LOG(GO_Biological_Process_2021_table[[#This Row],[Adjusted P-value]],10)</f>
        <v>1.7327376232694897E-2</v>
      </c>
      <c r="F4531">
        <v>0</v>
      </c>
      <c r="G4531">
        <v>0</v>
      </c>
      <c r="H4531">
        <v>0.35569842197545293</v>
      </c>
      <c r="I4531">
        <v>2.2869460995181223E-2</v>
      </c>
      <c r="J4531" s="1" t="s">
        <v>8038</v>
      </c>
    </row>
    <row r="4532" spans="1:10" x14ac:dyDescent="0.25">
      <c r="A4532" s="1" t="s">
        <v>11180</v>
      </c>
      <c r="B4532" s="1" t="s">
        <v>2799</v>
      </c>
      <c r="C4532">
        <v>0.93772877452243775</v>
      </c>
      <c r="D4532">
        <v>0.96088767700237454</v>
      </c>
      <c r="E4532">
        <f>-LOG(GO_Biological_Process_2021_table[[#This Row],[Adjusted P-value]],10)</f>
        <v>1.7327376232694897E-2</v>
      </c>
      <c r="F4532">
        <v>0</v>
      </c>
      <c r="G4532">
        <v>0</v>
      </c>
      <c r="H4532">
        <v>0.35569842197545293</v>
      </c>
      <c r="I4532">
        <v>2.2869460995181223E-2</v>
      </c>
      <c r="J4532" s="1" t="s">
        <v>8639</v>
      </c>
    </row>
    <row r="4533" spans="1:10" x14ac:dyDescent="0.25">
      <c r="A4533" s="1" t="s">
        <v>11181</v>
      </c>
      <c r="B4533" s="1" t="s">
        <v>2799</v>
      </c>
      <c r="C4533">
        <v>0.93772877452243775</v>
      </c>
      <c r="D4533">
        <v>0.96088767700237454</v>
      </c>
      <c r="E4533">
        <f>-LOG(GO_Biological_Process_2021_table[[#This Row],[Adjusted P-value]],10)</f>
        <v>1.7327376232694897E-2</v>
      </c>
      <c r="F4533">
        <v>0</v>
      </c>
      <c r="G4533">
        <v>0</v>
      </c>
      <c r="H4533">
        <v>0.35569842197545293</v>
      </c>
      <c r="I4533">
        <v>2.2869460995181223E-2</v>
      </c>
      <c r="J4533" s="1" t="s">
        <v>9298</v>
      </c>
    </row>
    <row r="4534" spans="1:10" x14ac:dyDescent="0.25">
      <c r="A4534" s="1" t="s">
        <v>11182</v>
      </c>
      <c r="B4534" s="1" t="s">
        <v>2799</v>
      </c>
      <c r="C4534">
        <v>0.93772877452243775</v>
      </c>
      <c r="D4534">
        <v>0.96088767700237454</v>
      </c>
      <c r="E4534">
        <f>-LOG(GO_Biological_Process_2021_table[[#This Row],[Adjusted P-value]],10)</f>
        <v>1.7327376232694897E-2</v>
      </c>
      <c r="F4534">
        <v>0</v>
      </c>
      <c r="G4534">
        <v>0</v>
      </c>
      <c r="H4534">
        <v>0.35569842197545293</v>
      </c>
      <c r="I4534">
        <v>2.2869460995181223E-2</v>
      </c>
      <c r="J4534" s="1" t="s">
        <v>8883</v>
      </c>
    </row>
    <row r="4535" spans="1:10" x14ac:dyDescent="0.25">
      <c r="A4535" s="1" t="s">
        <v>11183</v>
      </c>
      <c r="B4535" s="1" t="s">
        <v>2799</v>
      </c>
      <c r="C4535">
        <v>0.93772877452243775</v>
      </c>
      <c r="D4535">
        <v>0.96088767700237454</v>
      </c>
      <c r="E4535">
        <f>-LOG(GO_Biological_Process_2021_table[[#This Row],[Adjusted P-value]],10)</f>
        <v>1.7327376232694897E-2</v>
      </c>
      <c r="F4535">
        <v>0</v>
      </c>
      <c r="G4535">
        <v>0</v>
      </c>
      <c r="H4535">
        <v>0.35569842197545293</v>
      </c>
      <c r="I4535">
        <v>2.2869460995181223E-2</v>
      </c>
      <c r="J4535" s="1" t="s">
        <v>1861</v>
      </c>
    </row>
    <row r="4536" spans="1:10" x14ac:dyDescent="0.25">
      <c r="A4536" s="1" t="s">
        <v>11184</v>
      </c>
      <c r="B4536" s="1" t="s">
        <v>2799</v>
      </c>
      <c r="C4536">
        <v>0.93772877452243775</v>
      </c>
      <c r="D4536">
        <v>0.96088767700237454</v>
      </c>
      <c r="E4536">
        <f>-LOG(GO_Biological_Process_2021_table[[#This Row],[Adjusted P-value]],10)</f>
        <v>1.7327376232694897E-2</v>
      </c>
      <c r="F4536">
        <v>0</v>
      </c>
      <c r="G4536">
        <v>0</v>
      </c>
      <c r="H4536">
        <v>0.35569842197545293</v>
      </c>
      <c r="I4536">
        <v>2.2869460995181223E-2</v>
      </c>
      <c r="J4536" s="1" t="s">
        <v>2197</v>
      </c>
    </row>
    <row r="4537" spans="1:10" x14ac:dyDescent="0.25">
      <c r="A4537" s="1" t="s">
        <v>11185</v>
      </c>
      <c r="B4537" s="1" t="s">
        <v>2805</v>
      </c>
      <c r="C4537">
        <v>0.94004213511703572</v>
      </c>
      <c r="D4537">
        <v>0.96262137547132332</v>
      </c>
      <c r="E4537">
        <f>-LOG(GO_Biological_Process_2021_table[[#This Row],[Adjusted P-value]],10)</f>
        <v>1.6544498833422908E-2</v>
      </c>
      <c r="F4537">
        <v>0</v>
      </c>
      <c r="G4537">
        <v>0</v>
      </c>
      <c r="H4537">
        <v>0.4353502804630624</v>
      </c>
      <c r="I4537">
        <v>2.6917960400827803E-2</v>
      </c>
      <c r="J4537" s="1" t="s">
        <v>11186</v>
      </c>
    </row>
    <row r="4538" spans="1:10" x14ac:dyDescent="0.25">
      <c r="A4538" s="1" t="s">
        <v>11187</v>
      </c>
      <c r="B4538" s="1" t="s">
        <v>2805</v>
      </c>
      <c r="C4538">
        <v>0.94004213511703572</v>
      </c>
      <c r="D4538">
        <v>0.96262137547132332</v>
      </c>
      <c r="E4538">
        <f>-LOG(GO_Biological_Process_2021_table[[#This Row],[Adjusted P-value]],10)</f>
        <v>1.6544498833422908E-2</v>
      </c>
      <c r="F4538">
        <v>0</v>
      </c>
      <c r="G4538">
        <v>0</v>
      </c>
      <c r="H4538">
        <v>0.4353502804630624</v>
      </c>
      <c r="I4538">
        <v>2.6917960400827803E-2</v>
      </c>
      <c r="J4538" s="1" t="s">
        <v>11188</v>
      </c>
    </row>
    <row r="4539" spans="1:10" x14ac:dyDescent="0.25">
      <c r="A4539" s="1" t="s">
        <v>11189</v>
      </c>
      <c r="B4539" s="1" t="s">
        <v>2805</v>
      </c>
      <c r="C4539">
        <v>0.94004213511703572</v>
      </c>
      <c r="D4539">
        <v>0.96262137547132332</v>
      </c>
      <c r="E4539">
        <f>-LOG(GO_Biological_Process_2021_table[[#This Row],[Adjusted P-value]],10)</f>
        <v>1.6544498833422908E-2</v>
      </c>
      <c r="F4539">
        <v>0</v>
      </c>
      <c r="G4539">
        <v>0</v>
      </c>
      <c r="H4539">
        <v>0.4353502804630624</v>
      </c>
      <c r="I4539">
        <v>2.6917960400827803E-2</v>
      </c>
      <c r="J4539" s="1" t="s">
        <v>11190</v>
      </c>
    </row>
    <row r="4540" spans="1:10" x14ac:dyDescent="0.25">
      <c r="A4540" s="1" t="s">
        <v>11191</v>
      </c>
      <c r="B4540" s="1" t="s">
        <v>11192</v>
      </c>
      <c r="C4540">
        <v>0.94197398302261914</v>
      </c>
      <c r="D4540">
        <v>0.96338397860829939</v>
      </c>
      <c r="E4540">
        <f>-LOG(GO_Biological_Process_2021_table[[#This Row],[Adjusted P-value]],10)</f>
        <v>1.6200580421278137E-2</v>
      </c>
      <c r="F4540">
        <v>0</v>
      </c>
      <c r="G4540">
        <v>0</v>
      </c>
      <c r="H4540">
        <v>0.48465343901271346</v>
      </c>
      <c r="I4540">
        <v>2.8971430882408132E-2</v>
      </c>
      <c r="J4540" s="1" t="s">
        <v>11193</v>
      </c>
    </row>
    <row r="4541" spans="1:10" x14ac:dyDescent="0.25">
      <c r="A4541" s="1" t="s">
        <v>11194</v>
      </c>
      <c r="B4541" s="1" t="s">
        <v>11192</v>
      </c>
      <c r="C4541">
        <v>0.94197398302261914</v>
      </c>
      <c r="D4541">
        <v>0.96338397860829939</v>
      </c>
      <c r="E4541">
        <f>-LOG(GO_Biological_Process_2021_table[[#This Row],[Adjusted P-value]],10)</f>
        <v>1.6200580421278137E-2</v>
      </c>
      <c r="F4541">
        <v>0</v>
      </c>
      <c r="G4541">
        <v>0</v>
      </c>
      <c r="H4541">
        <v>0.48465343901271346</v>
      </c>
      <c r="I4541">
        <v>2.8971430882408132E-2</v>
      </c>
      <c r="J4541" s="1" t="s">
        <v>11166</v>
      </c>
    </row>
    <row r="4542" spans="1:10" x14ac:dyDescent="0.25">
      <c r="A4542" s="1" t="s">
        <v>11195</v>
      </c>
      <c r="B4542" s="1" t="s">
        <v>2808</v>
      </c>
      <c r="C4542">
        <v>0.9430672947469666</v>
      </c>
      <c r="D4542">
        <v>0.96338397860829939</v>
      </c>
      <c r="E4542">
        <f>-LOG(GO_Biological_Process_2021_table[[#This Row],[Adjusted P-value]],10)</f>
        <v>1.6200580421278137E-2</v>
      </c>
      <c r="F4542">
        <v>0</v>
      </c>
      <c r="G4542">
        <v>0</v>
      </c>
      <c r="H4542">
        <v>0.34420542599121434</v>
      </c>
      <c r="I4542">
        <v>2.0176508538934788E-2</v>
      </c>
      <c r="J4542" s="1" t="s">
        <v>1746</v>
      </c>
    </row>
    <row r="4543" spans="1:10" x14ac:dyDescent="0.25">
      <c r="A4543" s="1" t="s">
        <v>11196</v>
      </c>
      <c r="B4543" s="1" t="s">
        <v>2808</v>
      </c>
      <c r="C4543">
        <v>0.9430672947469666</v>
      </c>
      <c r="D4543">
        <v>0.96338397860829939</v>
      </c>
      <c r="E4543">
        <f>-LOG(GO_Biological_Process_2021_table[[#This Row],[Adjusted P-value]],10)</f>
        <v>1.6200580421278137E-2</v>
      </c>
      <c r="F4543">
        <v>0</v>
      </c>
      <c r="G4543">
        <v>0</v>
      </c>
      <c r="H4543">
        <v>0.34420542599121434</v>
      </c>
      <c r="I4543">
        <v>2.0176508538934788E-2</v>
      </c>
      <c r="J4543" s="1" t="s">
        <v>1746</v>
      </c>
    </row>
    <row r="4544" spans="1:10" x14ac:dyDescent="0.25">
      <c r="A4544" s="1" t="s">
        <v>11197</v>
      </c>
      <c r="B4544" s="1" t="s">
        <v>2808</v>
      </c>
      <c r="C4544">
        <v>0.9430672947469666</v>
      </c>
      <c r="D4544">
        <v>0.96338397860829939</v>
      </c>
      <c r="E4544">
        <f>-LOG(GO_Biological_Process_2021_table[[#This Row],[Adjusted P-value]],10)</f>
        <v>1.6200580421278137E-2</v>
      </c>
      <c r="F4544">
        <v>0</v>
      </c>
      <c r="G4544">
        <v>0</v>
      </c>
      <c r="H4544">
        <v>0.34420542599121434</v>
      </c>
      <c r="I4544">
        <v>2.0176508538934788E-2</v>
      </c>
      <c r="J4544" s="1" t="s">
        <v>10630</v>
      </c>
    </row>
    <row r="4545" spans="1:10" x14ac:dyDescent="0.25">
      <c r="A4545" s="1" t="s">
        <v>11198</v>
      </c>
      <c r="B4545" s="1" t="s">
        <v>2808</v>
      </c>
      <c r="C4545">
        <v>0.9430672947469666</v>
      </c>
      <c r="D4545">
        <v>0.96338397860829939</v>
      </c>
      <c r="E4545">
        <f>-LOG(GO_Biological_Process_2021_table[[#This Row],[Adjusted P-value]],10)</f>
        <v>1.6200580421278137E-2</v>
      </c>
      <c r="F4545">
        <v>0</v>
      </c>
      <c r="G4545">
        <v>0</v>
      </c>
      <c r="H4545">
        <v>0.34420542599121434</v>
      </c>
      <c r="I4545">
        <v>2.0176508538934788E-2</v>
      </c>
      <c r="J4545" s="1" t="s">
        <v>2114</v>
      </c>
    </row>
    <row r="4546" spans="1:10" x14ac:dyDescent="0.25">
      <c r="A4546" s="1" t="s">
        <v>11199</v>
      </c>
      <c r="B4546" s="1" t="s">
        <v>2808</v>
      </c>
      <c r="C4546">
        <v>0.9430672947469666</v>
      </c>
      <c r="D4546">
        <v>0.96338397860829939</v>
      </c>
      <c r="E4546">
        <f>-LOG(GO_Biological_Process_2021_table[[#This Row],[Adjusted P-value]],10)</f>
        <v>1.6200580421278137E-2</v>
      </c>
      <c r="F4546">
        <v>0</v>
      </c>
      <c r="G4546">
        <v>0</v>
      </c>
      <c r="H4546">
        <v>0.34420542599121434</v>
      </c>
      <c r="I4546">
        <v>2.0176508538934788E-2</v>
      </c>
      <c r="J4546" s="1" t="s">
        <v>11200</v>
      </c>
    </row>
    <row r="4547" spans="1:10" x14ac:dyDescent="0.25">
      <c r="A4547" s="1" t="s">
        <v>11201</v>
      </c>
      <c r="B4547" s="1" t="s">
        <v>2808</v>
      </c>
      <c r="C4547">
        <v>0.9430672947469666</v>
      </c>
      <c r="D4547">
        <v>0.96338397860829939</v>
      </c>
      <c r="E4547">
        <f>-LOG(GO_Biological_Process_2021_table[[#This Row],[Adjusted P-value]],10)</f>
        <v>1.6200580421278137E-2</v>
      </c>
      <c r="F4547">
        <v>0</v>
      </c>
      <c r="G4547">
        <v>0</v>
      </c>
      <c r="H4547">
        <v>0.34420542599121434</v>
      </c>
      <c r="I4547">
        <v>2.0176508538934788E-2</v>
      </c>
      <c r="J4547" s="1" t="s">
        <v>11202</v>
      </c>
    </row>
    <row r="4548" spans="1:10" x14ac:dyDescent="0.25">
      <c r="A4548" s="1" t="s">
        <v>11203</v>
      </c>
      <c r="B4548" s="1" t="s">
        <v>2808</v>
      </c>
      <c r="C4548">
        <v>0.9430672947469666</v>
      </c>
      <c r="D4548">
        <v>0.96338397860829939</v>
      </c>
      <c r="E4548">
        <f>-LOG(GO_Biological_Process_2021_table[[#This Row],[Adjusted P-value]],10)</f>
        <v>1.6200580421278137E-2</v>
      </c>
      <c r="F4548">
        <v>0</v>
      </c>
      <c r="G4548">
        <v>0</v>
      </c>
      <c r="H4548">
        <v>0.34420542599121434</v>
      </c>
      <c r="I4548">
        <v>2.0176508538934788E-2</v>
      </c>
      <c r="J4548" s="1" t="s">
        <v>1749</v>
      </c>
    </row>
    <row r="4549" spans="1:10" x14ac:dyDescent="0.25">
      <c r="A4549" s="1" t="s">
        <v>11204</v>
      </c>
      <c r="B4549" s="1" t="s">
        <v>2808</v>
      </c>
      <c r="C4549">
        <v>0.9430672947469666</v>
      </c>
      <c r="D4549">
        <v>0.96338397860829939</v>
      </c>
      <c r="E4549">
        <f>-LOG(GO_Biological_Process_2021_table[[#This Row],[Adjusted P-value]],10)</f>
        <v>1.6200580421278137E-2</v>
      </c>
      <c r="F4549">
        <v>0</v>
      </c>
      <c r="G4549">
        <v>0</v>
      </c>
      <c r="H4549">
        <v>0.34420542599121434</v>
      </c>
      <c r="I4549">
        <v>2.0176508538934788E-2</v>
      </c>
      <c r="J4549" s="1" t="s">
        <v>10754</v>
      </c>
    </row>
    <row r="4550" spans="1:10" x14ac:dyDescent="0.25">
      <c r="A4550" s="1" t="s">
        <v>11205</v>
      </c>
      <c r="B4550" s="1" t="s">
        <v>2808</v>
      </c>
      <c r="C4550">
        <v>0.9430672947469666</v>
      </c>
      <c r="D4550">
        <v>0.96338397860829939</v>
      </c>
      <c r="E4550">
        <f>-LOG(GO_Biological_Process_2021_table[[#This Row],[Adjusted P-value]],10)</f>
        <v>1.6200580421278137E-2</v>
      </c>
      <c r="F4550">
        <v>0</v>
      </c>
      <c r="G4550">
        <v>0</v>
      </c>
      <c r="H4550">
        <v>0.34420542599121434</v>
      </c>
      <c r="I4550">
        <v>2.0176508538934788E-2</v>
      </c>
      <c r="J4550" s="1" t="s">
        <v>1498</v>
      </c>
    </row>
    <row r="4551" spans="1:10" x14ac:dyDescent="0.25">
      <c r="A4551" s="1" t="s">
        <v>11206</v>
      </c>
      <c r="B4551" s="1" t="s">
        <v>11207</v>
      </c>
      <c r="C4551">
        <v>0.94351432327232432</v>
      </c>
      <c r="D4551">
        <v>0.9635479532823642</v>
      </c>
      <c r="E4551">
        <f>-LOG(GO_Biological_Process_2021_table[[#This Row],[Adjusted P-value]],10)</f>
        <v>1.6126666760798956E-2</v>
      </c>
      <c r="F4551">
        <v>0</v>
      </c>
      <c r="G4551">
        <v>0</v>
      </c>
      <c r="H4551">
        <v>0.51996344319415089</v>
      </c>
      <c r="I4551">
        <v>3.0232615761635159E-2</v>
      </c>
      <c r="J4551" s="1" t="s">
        <v>11095</v>
      </c>
    </row>
    <row r="4552" spans="1:10" x14ac:dyDescent="0.25">
      <c r="A4552" s="1" t="s">
        <v>11208</v>
      </c>
      <c r="B4552" s="1" t="s">
        <v>11209</v>
      </c>
      <c r="C4552">
        <v>0.94364250815322559</v>
      </c>
      <c r="D4552">
        <v>0.9635479532823642</v>
      </c>
      <c r="E4552">
        <f>-LOG(GO_Biological_Process_2021_table[[#This Row],[Adjusted P-value]],10)</f>
        <v>1.6126666760798956E-2</v>
      </c>
      <c r="F4552">
        <v>0</v>
      </c>
      <c r="G4552">
        <v>0</v>
      </c>
      <c r="H4552">
        <v>0.54931482857125602</v>
      </c>
      <c r="I4552">
        <v>3.1864590608837721E-2</v>
      </c>
      <c r="J4552" s="1" t="s">
        <v>11210</v>
      </c>
    </row>
    <row r="4553" spans="1:10" x14ac:dyDescent="0.25">
      <c r="A4553" s="1" t="s">
        <v>11211</v>
      </c>
      <c r="B4553" s="1" t="s">
        <v>2813</v>
      </c>
      <c r="C4553">
        <v>0.94429589671178993</v>
      </c>
      <c r="D4553">
        <v>0.96400330228903508</v>
      </c>
      <c r="E4553">
        <f>-LOG(GO_Biological_Process_2021_table[[#This Row],[Adjusted P-value]],10)</f>
        <v>1.5921478375748952E-2</v>
      </c>
      <c r="F4553">
        <v>0</v>
      </c>
      <c r="G4553">
        <v>0</v>
      </c>
      <c r="H4553">
        <v>0.42661988304093568</v>
      </c>
      <c r="I4553">
        <v>2.4452022369147397E-2</v>
      </c>
      <c r="J4553" s="1" t="s">
        <v>11212</v>
      </c>
    </row>
    <row r="4554" spans="1:10" x14ac:dyDescent="0.25">
      <c r="A4554" s="1" t="s">
        <v>11213</v>
      </c>
      <c r="B4554" s="1" t="s">
        <v>11214</v>
      </c>
      <c r="C4554">
        <v>0.94563029796006737</v>
      </c>
      <c r="D4554">
        <v>0.9651535239667105</v>
      </c>
      <c r="E4554">
        <f>-LOG(GO_Biological_Process_2021_table[[#This Row],[Adjusted P-value]],10)</f>
        <v>1.540359928994876E-2</v>
      </c>
      <c r="F4554">
        <v>0</v>
      </c>
      <c r="G4554">
        <v>0</v>
      </c>
      <c r="H4554">
        <v>0.47739360540771858</v>
      </c>
      <c r="I4554">
        <v>2.6688017270272674E-2</v>
      </c>
      <c r="J4554" s="1" t="s">
        <v>11215</v>
      </c>
    </row>
    <row r="4555" spans="1:10" x14ac:dyDescent="0.25">
      <c r="A4555" s="1" t="s">
        <v>11216</v>
      </c>
      <c r="B4555" s="1" t="s">
        <v>11217</v>
      </c>
      <c r="C4555">
        <v>0.94611889814117989</v>
      </c>
      <c r="D4555">
        <v>0.96527295666867852</v>
      </c>
      <c r="E4555">
        <f>-LOG(GO_Biological_Process_2021_table[[#This Row],[Adjusted P-value]],10)</f>
        <v>1.5349860943515998E-2</v>
      </c>
      <c r="F4555">
        <v>0</v>
      </c>
      <c r="G4555">
        <v>0</v>
      </c>
      <c r="H4555">
        <v>0.63370824240389456</v>
      </c>
      <c r="I4555">
        <v>3.5099219137507229E-2</v>
      </c>
      <c r="J4555" s="1" t="s">
        <v>11218</v>
      </c>
    </row>
    <row r="4556" spans="1:10" x14ac:dyDescent="0.25">
      <c r="A4556" s="1" t="s">
        <v>11219</v>
      </c>
      <c r="B4556" s="1" t="s">
        <v>11220</v>
      </c>
      <c r="C4556">
        <v>0.94616275395434279</v>
      </c>
      <c r="D4556">
        <v>0.96527295666867852</v>
      </c>
      <c r="E4556">
        <f>-LOG(GO_Biological_Process_2021_table[[#This Row],[Adjusted P-value]],10)</f>
        <v>1.5349860943515998E-2</v>
      </c>
      <c r="F4556">
        <v>0</v>
      </c>
      <c r="G4556">
        <v>0</v>
      </c>
      <c r="H4556">
        <v>0.6650971159505592</v>
      </c>
      <c r="I4556">
        <v>3.6806926914808621E-2</v>
      </c>
      <c r="J4556" s="1" t="s">
        <v>11221</v>
      </c>
    </row>
    <row r="4557" spans="1:10" x14ac:dyDescent="0.25">
      <c r="A4557" s="1" t="s">
        <v>11222</v>
      </c>
      <c r="B4557" s="1" t="s">
        <v>11223</v>
      </c>
      <c r="C4557">
        <v>0.94755316668937972</v>
      </c>
      <c r="D4557">
        <v>0.96611934131341037</v>
      </c>
      <c r="E4557">
        <f>-LOG(GO_Biological_Process_2021_table[[#This Row],[Adjusted P-value]],10)</f>
        <v>1.4969223405829919E-2</v>
      </c>
      <c r="F4557">
        <v>0</v>
      </c>
      <c r="G4557">
        <v>0</v>
      </c>
      <c r="H4557">
        <v>0.6182524198283863</v>
      </c>
      <c r="I4557">
        <v>3.3306637176611538E-2</v>
      </c>
      <c r="J4557" s="1" t="s">
        <v>11224</v>
      </c>
    </row>
    <row r="4558" spans="1:10" x14ac:dyDescent="0.25">
      <c r="A4558" s="1" t="s">
        <v>11225</v>
      </c>
      <c r="B4558" s="1" t="s">
        <v>2820</v>
      </c>
      <c r="C4558">
        <v>0.94779458221988477</v>
      </c>
      <c r="D4558">
        <v>0.96611934131341037</v>
      </c>
      <c r="E4558">
        <f>-LOG(GO_Biological_Process_2021_table[[#This Row],[Adjusted P-value]],10)</f>
        <v>1.4969223405829919E-2</v>
      </c>
      <c r="F4558">
        <v>0</v>
      </c>
      <c r="G4558">
        <v>0</v>
      </c>
      <c r="H4558">
        <v>0.56567658135264398</v>
      </c>
      <c r="I4558">
        <v>3.0330155971255584E-2</v>
      </c>
      <c r="J4558" s="1" t="s">
        <v>11173</v>
      </c>
    </row>
    <row r="4559" spans="1:10" x14ac:dyDescent="0.25">
      <c r="A4559" s="1" t="s">
        <v>11226</v>
      </c>
      <c r="B4559" s="1" t="s">
        <v>2823</v>
      </c>
      <c r="C4559">
        <v>0.94794837002852028</v>
      </c>
      <c r="D4559">
        <v>0.96611934131341037</v>
      </c>
      <c r="E4559">
        <f>-LOG(GO_Biological_Process_2021_table[[#This Row],[Adjusted P-value]],10)</f>
        <v>1.4969223405829919E-2</v>
      </c>
      <c r="F4559">
        <v>0</v>
      </c>
      <c r="G4559">
        <v>0</v>
      </c>
      <c r="H4559">
        <v>0.33343074225599068</v>
      </c>
      <c r="I4559">
        <v>1.7823620419177247E-2</v>
      </c>
      <c r="J4559" s="1" t="s">
        <v>8480</v>
      </c>
    </row>
    <row r="4560" spans="1:10" x14ac:dyDescent="0.25">
      <c r="A4560" s="1" t="s">
        <v>11227</v>
      </c>
      <c r="B4560" s="1" t="s">
        <v>2829</v>
      </c>
      <c r="C4560">
        <v>0.94826126913029529</v>
      </c>
      <c r="D4560">
        <v>0.96611934131341037</v>
      </c>
      <c r="E4560">
        <f>-LOG(GO_Biological_Process_2021_table[[#This Row],[Adjusted P-value]],10)</f>
        <v>1.4969223405829919E-2</v>
      </c>
      <c r="F4560">
        <v>0</v>
      </c>
      <c r="G4560">
        <v>0</v>
      </c>
      <c r="H4560">
        <v>0.41823185414516684</v>
      </c>
      <c r="I4560">
        <v>2.2218656899251715E-2</v>
      </c>
      <c r="J4560" s="1" t="s">
        <v>11228</v>
      </c>
    </row>
    <row r="4561" spans="1:10" x14ac:dyDescent="0.25">
      <c r="A4561" s="1" t="s">
        <v>11229</v>
      </c>
      <c r="B4561" s="1" t="s">
        <v>2829</v>
      </c>
      <c r="C4561">
        <v>0.94826126913029529</v>
      </c>
      <c r="D4561">
        <v>0.96611934131341037</v>
      </c>
      <c r="E4561">
        <f>-LOG(GO_Biological_Process_2021_table[[#This Row],[Adjusted P-value]],10)</f>
        <v>1.4969223405829919E-2</v>
      </c>
      <c r="F4561">
        <v>0</v>
      </c>
      <c r="G4561">
        <v>0</v>
      </c>
      <c r="H4561">
        <v>0.41823185414516684</v>
      </c>
      <c r="I4561">
        <v>2.2218656899251715E-2</v>
      </c>
      <c r="J4561" s="1" t="s">
        <v>11230</v>
      </c>
    </row>
    <row r="4562" spans="1:10" x14ac:dyDescent="0.25">
      <c r="A4562" s="1" t="s">
        <v>11231</v>
      </c>
      <c r="B4562" s="1" t="s">
        <v>11232</v>
      </c>
      <c r="C4562">
        <v>0.9484038607441434</v>
      </c>
      <c r="D4562">
        <v>0.96611934131341037</v>
      </c>
      <c r="E4562">
        <f>-LOG(GO_Biological_Process_2021_table[[#This Row],[Adjusted P-value]],10)</f>
        <v>1.4969223405829919E-2</v>
      </c>
      <c r="F4562">
        <v>0</v>
      </c>
      <c r="G4562">
        <v>0</v>
      </c>
      <c r="H4562">
        <v>0.62992372356920856</v>
      </c>
      <c r="I4562">
        <v>3.3370117288405166E-2</v>
      </c>
      <c r="J4562" s="1" t="s">
        <v>11233</v>
      </c>
    </row>
    <row r="4563" spans="1:10" x14ac:dyDescent="0.25">
      <c r="A4563" s="1" t="s">
        <v>11234</v>
      </c>
      <c r="B4563" s="1" t="s">
        <v>2834</v>
      </c>
      <c r="C4563">
        <v>0.94907139941805851</v>
      </c>
      <c r="D4563">
        <v>0.96611934131341037</v>
      </c>
      <c r="E4563">
        <f>-LOG(GO_Biological_Process_2021_table[[#This Row],[Adjusted P-value]],10)</f>
        <v>1.4969223405829919E-2</v>
      </c>
      <c r="F4563">
        <v>0</v>
      </c>
      <c r="G4563">
        <v>0</v>
      </c>
      <c r="H4563">
        <v>0.47034729632051769</v>
      </c>
      <c r="I4563">
        <v>2.4585639571875494E-2</v>
      </c>
      <c r="J4563" s="1" t="s">
        <v>11235</v>
      </c>
    </row>
    <row r="4564" spans="1:10" x14ac:dyDescent="0.25">
      <c r="A4564" s="1" t="s">
        <v>11236</v>
      </c>
      <c r="B4564" s="1" t="s">
        <v>2834</v>
      </c>
      <c r="C4564">
        <v>0.94907139941805851</v>
      </c>
      <c r="D4564">
        <v>0.96611934131341037</v>
      </c>
      <c r="E4564">
        <f>-LOG(GO_Biological_Process_2021_table[[#This Row],[Adjusted P-value]],10)</f>
        <v>1.4969223405829919E-2</v>
      </c>
      <c r="F4564">
        <v>0</v>
      </c>
      <c r="G4564">
        <v>0</v>
      </c>
      <c r="H4564">
        <v>0.47034729632051769</v>
      </c>
      <c r="I4564">
        <v>2.4585639571875494E-2</v>
      </c>
      <c r="J4564" s="1" t="s">
        <v>11237</v>
      </c>
    </row>
    <row r="4565" spans="1:10" x14ac:dyDescent="0.25">
      <c r="A4565" s="1" t="s">
        <v>11238</v>
      </c>
      <c r="B4565" s="1" t="s">
        <v>2834</v>
      </c>
      <c r="C4565">
        <v>0.94907139941805851</v>
      </c>
      <c r="D4565">
        <v>0.96611934131341037</v>
      </c>
      <c r="E4565">
        <f>-LOG(GO_Biological_Process_2021_table[[#This Row],[Adjusted P-value]],10)</f>
        <v>1.4969223405829919E-2</v>
      </c>
      <c r="F4565">
        <v>0</v>
      </c>
      <c r="G4565">
        <v>0</v>
      </c>
      <c r="H4565">
        <v>0.47034729632051769</v>
      </c>
      <c r="I4565">
        <v>2.4585639571875494E-2</v>
      </c>
      <c r="J4565" s="1" t="s">
        <v>11239</v>
      </c>
    </row>
    <row r="4566" spans="1:10" x14ac:dyDescent="0.25">
      <c r="A4566" s="1" t="s">
        <v>11240</v>
      </c>
      <c r="B4566" s="1" t="s">
        <v>2834</v>
      </c>
      <c r="C4566">
        <v>0.94907139941805851</v>
      </c>
      <c r="D4566">
        <v>0.96611934131341037</v>
      </c>
      <c r="E4566">
        <f>-LOG(GO_Biological_Process_2021_table[[#This Row],[Adjusted P-value]],10)</f>
        <v>1.4969223405829919E-2</v>
      </c>
      <c r="F4566">
        <v>0</v>
      </c>
      <c r="G4566">
        <v>0</v>
      </c>
      <c r="H4566">
        <v>0.47034729632051769</v>
      </c>
      <c r="I4566">
        <v>2.4585639571875494E-2</v>
      </c>
      <c r="J4566" s="1" t="s">
        <v>11215</v>
      </c>
    </row>
    <row r="4567" spans="1:10" x14ac:dyDescent="0.25">
      <c r="A4567" s="1" t="s">
        <v>11241</v>
      </c>
      <c r="B4567" s="1" t="s">
        <v>11242</v>
      </c>
      <c r="C4567">
        <v>0.94937600572288905</v>
      </c>
      <c r="D4567">
        <v>0.96621776140916893</v>
      </c>
      <c r="E4567">
        <f>-LOG(GO_Biological_Process_2021_table[[#This Row],[Adjusted P-value]],10)</f>
        <v>1.4924983397734985E-2</v>
      </c>
      <c r="F4567">
        <v>0</v>
      </c>
      <c r="G4567">
        <v>0</v>
      </c>
      <c r="H4567">
        <v>0.70874704491725771</v>
      </c>
      <c r="I4567">
        <v>3.6819654408410618E-2</v>
      </c>
      <c r="J4567" s="1" t="s">
        <v>11243</v>
      </c>
    </row>
    <row r="4568" spans="1:10" x14ac:dyDescent="0.25">
      <c r="A4568" s="1" t="s">
        <v>11244</v>
      </c>
      <c r="B4568" s="1" t="s">
        <v>2837</v>
      </c>
      <c r="C4568">
        <v>0.95195641963020561</v>
      </c>
      <c r="D4568">
        <v>0.96863181125937503</v>
      </c>
      <c r="E4568">
        <f>-LOG(GO_Biological_Process_2021_table[[#This Row],[Adjusted P-value]],10)</f>
        <v>1.3841272200952897E-2</v>
      </c>
      <c r="F4568">
        <v>0</v>
      </c>
      <c r="G4568">
        <v>0</v>
      </c>
      <c r="H4568">
        <v>0.41016644174538913</v>
      </c>
      <c r="I4568">
        <v>2.019496433416006E-2</v>
      </c>
      <c r="J4568" s="1" t="s">
        <v>7210</v>
      </c>
    </row>
    <row r="4569" spans="1:10" x14ac:dyDescent="0.25">
      <c r="A4569" s="1" t="s">
        <v>11245</v>
      </c>
      <c r="B4569" s="1" t="s">
        <v>2840</v>
      </c>
      <c r="C4569">
        <v>0.95241117642943041</v>
      </c>
      <c r="D4569">
        <v>0.96867032980248702</v>
      </c>
      <c r="E4569">
        <f>-LOG(GO_Biological_Process_2021_table[[#This Row],[Adjusted P-value]],10)</f>
        <v>1.3824002421116154E-2</v>
      </c>
      <c r="F4569">
        <v>0</v>
      </c>
      <c r="G4569">
        <v>0</v>
      </c>
      <c r="H4569">
        <v>0.32330906965623507</v>
      </c>
      <c r="I4569">
        <v>1.5764042454352693E-2</v>
      </c>
      <c r="J4569" s="1" t="s">
        <v>9880</v>
      </c>
    </row>
    <row r="4570" spans="1:10" x14ac:dyDescent="0.25">
      <c r="A4570" s="1" t="s">
        <v>11246</v>
      </c>
      <c r="B4570" s="1" t="s">
        <v>2840</v>
      </c>
      <c r="C4570">
        <v>0.95241117642943041</v>
      </c>
      <c r="D4570">
        <v>0.96867032980248702</v>
      </c>
      <c r="E4570">
        <f>-LOG(GO_Biological_Process_2021_table[[#This Row],[Adjusted P-value]],10)</f>
        <v>1.3824002421116154E-2</v>
      </c>
      <c r="F4570">
        <v>0</v>
      </c>
      <c r="G4570">
        <v>0</v>
      </c>
      <c r="H4570">
        <v>0.32330906965623507</v>
      </c>
      <c r="I4570">
        <v>1.5764042454352693E-2</v>
      </c>
      <c r="J4570" s="1" t="s">
        <v>1609</v>
      </c>
    </row>
    <row r="4571" spans="1:10" x14ac:dyDescent="0.25">
      <c r="A4571" s="1" t="s">
        <v>11247</v>
      </c>
      <c r="B4571" s="1" t="s">
        <v>11248</v>
      </c>
      <c r="C4571">
        <v>0.95487983097687068</v>
      </c>
      <c r="D4571">
        <v>0.9702720308497379</v>
      </c>
      <c r="E4571">
        <f>-LOG(GO_Biological_Process_2021_table[[#This Row],[Adjusted P-value]],10)</f>
        <v>1.3106487451283103E-2</v>
      </c>
      <c r="F4571">
        <v>0</v>
      </c>
      <c r="G4571">
        <v>0</v>
      </c>
      <c r="H4571">
        <v>0.52744378128498259</v>
      </c>
      <c r="I4571">
        <v>2.4351962213813957E-2</v>
      </c>
      <c r="J4571" s="1" t="s">
        <v>11249</v>
      </c>
    </row>
    <row r="4572" spans="1:10" x14ac:dyDescent="0.25">
      <c r="A4572" s="1" t="s">
        <v>11250</v>
      </c>
      <c r="B4572" s="1" t="s">
        <v>11251</v>
      </c>
      <c r="C4572">
        <v>0.95535273801342557</v>
      </c>
      <c r="D4572">
        <v>0.9702720308497379</v>
      </c>
      <c r="E4572">
        <f>-LOG(GO_Biological_Process_2021_table[[#This Row],[Adjusted P-value]],10)</f>
        <v>1.3106487451283103E-2</v>
      </c>
      <c r="F4572">
        <v>0</v>
      </c>
      <c r="G4572">
        <v>0</v>
      </c>
      <c r="H4572">
        <v>0.45685864749644739</v>
      </c>
      <c r="I4572">
        <v>2.0866857691482488E-2</v>
      </c>
      <c r="J4572" s="1" t="s">
        <v>11252</v>
      </c>
    </row>
    <row r="4573" spans="1:10" x14ac:dyDescent="0.25">
      <c r="A4573" s="1" t="s">
        <v>11253</v>
      </c>
      <c r="B4573" s="1" t="s">
        <v>11251</v>
      </c>
      <c r="C4573">
        <v>0.95535273801342557</v>
      </c>
      <c r="D4573">
        <v>0.9702720308497379</v>
      </c>
      <c r="E4573">
        <f>-LOG(GO_Biological_Process_2021_table[[#This Row],[Adjusted P-value]],10)</f>
        <v>1.3106487451283103E-2</v>
      </c>
      <c r="F4573">
        <v>0</v>
      </c>
      <c r="G4573">
        <v>0</v>
      </c>
      <c r="H4573">
        <v>0.45685864749644739</v>
      </c>
      <c r="I4573">
        <v>2.0866857691482488E-2</v>
      </c>
      <c r="J4573" s="1" t="s">
        <v>11254</v>
      </c>
    </row>
    <row r="4574" spans="1:10" x14ac:dyDescent="0.25">
      <c r="A4574" s="1" t="s">
        <v>11255</v>
      </c>
      <c r="B4574" s="1" t="s">
        <v>11256</v>
      </c>
      <c r="C4574">
        <v>0.95554476220824469</v>
      </c>
      <c r="D4574">
        <v>0.9702720308497379</v>
      </c>
      <c r="E4574">
        <f>-LOG(GO_Biological_Process_2021_table[[#This Row],[Adjusted P-value]],10)</f>
        <v>1.3106487451283103E-2</v>
      </c>
      <c r="F4574">
        <v>0</v>
      </c>
      <c r="G4574">
        <v>0</v>
      </c>
      <c r="H4574">
        <v>0.49567017047001799</v>
      </c>
      <c r="I4574">
        <v>2.2539941514952515E-2</v>
      </c>
      <c r="J4574" s="1" t="s">
        <v>11257</v>
      </c>
    </row>
    <row r="4575" spans="1:10" x14ac:dyDescent="0.25">
      <c r="A4575" s="1" t="s">
        <v>11258</v>
      </c>
      <c r="B4575" s="1" t="s">
        <v>11259</v>
      </c>
      <c r="C4575">
        <v>0.95649153719015478</v>
      </c>
      <c r="D4575">
        <v>0.9702720308497379</v>
      </c>
      <c r="E4575">
        <f>-LOG(GO_Biological_Process_2021_table[[#This Row],[Adjusted P-value]],10)</f>
        <v>1.3106487451283103E-2</v>
      </c>
      <c r="F4575">
        <v>0</v>
      </c>
      <c r="G4575">
        <v>0</v>
      </c>
      <c r="H4575">
        <v>0.31378278956234745</v>
      </c>
      <c r="I4575">
        <v>1.3958105831796068E-2</v>
      </c>
      <c r="J4575" s="1" t="s">
        <v>1480</v>
      </c>
    </row>
    <row r="4576" spans="1:10" x14ac:dyDescent="0.25">
      <c r="A4576" s="1" t="s">
        <v>11260</v>
      </c>
      <c r="B4576" s="1" t="s">
        <v>11259</v>
      </c>
      <c r="C4576">
        <v>0.95649153719015478</v>
      </c>
      <c r="D4576">
        <v>0.9702720308497379</v>
      </c>
      <c r="E4576">
        <f>-LOG(GO_Biological_Process_2021_table[[#This Row],[Adjusted P-value]],10)</f>
        <v>1.3106487451283103E-2</v>
      </c>
      <c r="F4576">
        <v>0</v>
      </c>
      <c r="G4576">
        <v>0</v>
      </c>
      <c r="H4576">
        <v>0.31378278956234745</v>
      </c>
      <c r="I4576">
        <v>1.3958105831796068E-2</v>
      </c>
      <c r="J4576" s="1" t="s">
        <v>11151</v>
      </c>
    </row>
    <row r="4577" spans="1:10" x14ac:dyDescent="0.25">
      <c r="A4577" s="1" t="s">
        <v>11261</v>
      </c>
      <c r="B4577" s="1" t="s">
        <v>11259</v>
      </c>
      <c r="C4577">
        <v>0.95649153719015478</v>
      </c>
      <c r="D4577">
        <v>0.9702720308497379</v>
      </c>
      <c r="E4577">
        <f>-LOG(GO_Biological_Process_2021_table[[#This Row],[Adjusted P-value]],10)</f>
        <v>1.3106487451283103E-2</v>
      </c>
      <c r="F4577">
        <v>0</v>
      </c>
      <c r="G4577">
        <v>0</v>
      </c>
      <c r="H4577">
        <v>0.31378278956234745</v>
      </c>
      <c r="I4577">
        <v>1.3958105831796068E-2</v>
      </c>
      <c r="J4577" s="1" t="s">
        <v>8520</v>
      </c>
    </row>
    <row r="4578" spans="1:10" x14ac:dyDescent="0.25">
      <c r="A4578" s="1" t="s">
        <v>11262</v>
      </c>
      <c r="B4578" s="1" t="s">
        <v>11259</v>
      </c>
      <c r="C4578">
        <v>0.95649153719015478</v>
      </c>
      <c r="D4578">
        <v>0.9702720308497379</v>
      </c>
      <c r="E4578">
        <f>-LOG(GO_Biological_Process_2021_table[[#This Row],[Adjusted P-value]],10)</f>
        <v>1.3106487451283103E-2</v>
      </c>
      <c r="F4578">
        <v>0</v>
      </c>
      <c r="G4578">
        <v>0</v>
      </c>
      <c r="H4578">
        <v>0.31378278956234745</v>
      </c>
      <c r="I4578">
        <v>1.3958105831796068E-2</v>
      </c>
      <c r="J4578" s="1" t="s">
        <v>2827</v>
      </c>
    </row>
    <row r="4579" spans="1:10" x14ac:dyDescent="0.25">
      <c r="A4579" s="1" t="s">
        <v>11263</v>
      </c>
      <c r="B4579" s="1" t="s">
        <v>11259</v>
      </c>
      <c r="C4579">
        <v>0.95649153719015478</v>
      </c>
      <c r="D4579">
        <v>0.9702720308497379</v>
      </c>
      <c r="E4579">
        <f>-LOG(GO_Biological_Process_2021_table[[#This Row],[Adjusted P-value]],10)</f>
        <v>1.3106487451283103E-2</v>
      </c>
      <c r="F4579">
        <v>0</v>
      </c>
      <c r="G4579">
        <v>0</v>
      </c>
      <c r="H4579">
        <v>0.31378278956234745</v>
      </c>
      <c r="I4579">
        <v>1.3958105831796068E-2</v>
      </c>
      <c r="J4579" s="1" t="s">
        <v>8075</v>
      </c>
    </row>
    <row r="4580" spans="1:10" x14ac:dyDescent="0.25">
      <c r="A4580" s="1" t="s">
        <v>11264</v>
      </c>
      <c r="B4580" s="1" t="s">
        <v>11259</v>
      </c>
      <c r="C4580">
        <v>0.95649153719015478</v>
      </c>
      <c r="D4580">
        <v>0.9702720308497379</v>
      </c>
      <c r="E4580">
        <f>-LOG(GO_Biological_Process_2021_table[[#This Row],[Adjusted P-value]],10)</f>
        <v>1.3106487451283103E-2</v>
      </c>
      <c r="F4580">
        <v>0</v>
      </c>
      <c r="G4580">
        <v>0</v>
      </c>
      <c r="H4580">
        <v>0.31378278956234745</v>
      </c>
      <c r="I4580">
        <v>1.3958105831796068E-2</v>
      </c>
      <c r="J4580" s="1" t="s">
        <v>10114</v>
      </c>
    </row>
    <row r="4581" spans="1:10" x14ac:dyDescent="0.25">
      <c r="A4581" s="1" t="s">
        <v>11265</v>
      </c>
      <c r="B4581" s="1" t="s">
        <v>11259</v>
      </c>
      <c r="C4581">
        <v>0.95649153719015478</v>
      </c>
      <c r="D4581">
        <v>0.9702720308497379</v>
      </c>
      <c r="E4581">
        <f>-LOG(GO_Biological_Process_2021_table[[#This Row],[Adjusted P-value]],10)</f>
        <v>1.3106487451283103E-2</v>
      </c>
      <c r="F4581">
        <v>0</v>
      </c>
      <c r="G4581">
        <v>0</v>
      </c>
      <c r="H4581">
        <v>0.31378278956234745</v>
      </c>
      <c r="I4581">
        <v>1.3958105831796068E-2</v>
      </c>
      <c r="J4581" s="1" t="s">
        <v>1865</v>
      </c>
    </row>
    <row r="4582" spans="1:10" x14ac:dyDescent="0.25">
      <c r="A4582" s="1" t="s">
        <v>11266</v>
      </c>
      <c r="B4582" s="1" t="s">
        <v>11259</v>
      </c>
      <c r="C4582">
        <v>0.95649153719015478</v>
      </c>
      <c r="D4582">
        <v>0.9702720308497379</v>
      </c>
      <c r="E4582">
        <f>-LOG(GO_Biological_Process_2021_table[[#This Row],[Adjusted P-value]],10)</f>
        <v>1.3106487451283103E-2</v>
      </c>
      <c r="F4582">
        <v>0</v>
      </c>
      <c r="G4582">
        <v>0</v>
      </c>
      <c r="H4582">
        <v>0.31378278956234745</v>
      </c>
      <c r="I4582">
        <v>1.3958105831796068E-2</v>
      </c>
      <c r="J4582" s="1" t="s">
        <v>9455</v>
      </c>
    </row>
    <row r="4583" spans="1:10" x14ac:dyDescent="0.25">
      <c r="A4583" s="1" t="s">
        <v>11267</v>
      </c>
      <c r="B4583" s="1" t="s">
        <v>2850</v>
      </c>
      <c r="C4583">
        <v>0.95860378594831852</v>
      </c>
      <c r="D4583">
        <v>0.97199035420070601</v>
      </c>
      <c r="E4583">
        <f>-LOG(GO_Biological_Process_2021_table[[#This Row],[Adjusted P-value]],10)</f>
        <v>1.2338044886680933E-2</v>
      </c>
      <c r="F4583">
        <v>0</v>
      </c>
      <c r="G4583">
        <v>0</v>
      </c>
      <c r="H4583">
        <v>0.3949317738791423</v>
      </c>
      <c r="I4583">
        <v>1.6696705483481129E-2</v>
      </c>
      <c r="J4583" s="1" t="s">
        <v>11268</v>
      </c>
    </row>
    <row r="4584" spans="1:10" x14ac:dyDescent="0.25">
      <c r="A4584" s="1" t="s">
        <v>11269</v>
      </c>
      <c r="B4584" s="1" t="s">
        <v>2850</v>
      </c>
      <c r="C4584">
        <v>0.95860378594831852</v>
      </c>
      <c r="D4584">
        <v>0.97199035420070601</v>
      </c>
      <c r="E4584">
        <f>-LOG(GO_Biological_Process_2021_table[[#This Row],[Adjusted P-value]],10)</f>
        <v>1.2338044886680933E-2</v>
      </c>
      <c r="F4584">
        <v>0</v>
      </c>
      <c r="G4584">
        <v>0</v>
      </c>
      <c r="H4584">
        <v>0.3949317738791423</v>
      </c>
      <c r="I4584">
        <v>1.6696705483481129E-2</v>
      </c>
      <c r="J4584" s="1" t="s">
        <v>11228</v>
      </c>
    </row>
    <row r="4585" spans="1:10" x14ac:dyDescent="0.25">
      <c r="A4585" s="1" t="s">
        <v>11270</v>
      </c>
      <c r="B4585" s="1" t="s">
        <v>2853</v>
      </c>
      <c r="C4585">
        <v>0.96022220850541917</v>
      </c>
      <c r="D4585">
        <v>0.97299446204201545</v>
      </c>
      <c r="E4585">
        <f>-LOG(GO_Biological_Process_2021_table[[#This Row],[Adjusted P-value]],10)</f>
        <v>1.1889631583074822E-2</v>
      </c>
      <c r="F4585">
        <v>0</v>
      </c>
      <c r="G4585">
        <v>0</v>
      </c>
      <c r="H4585">
        <v>0.3048008683309677</v>
      </c>
      <c r="I4585">
        <v>1.2372036139222725E-2</v>
      </c>
      <c r="J4585" s="1" t="s">
        <v>2197</v>
      </c>
    </row>
    <row r="4586" spans="1:10" x14ac:dyDescent="0.25">
      <c r="A4586" s="1" t="s">
        <v>11271</v>
      </c>
      <c r="B4586" s="1" t="s">
        <v>2853</v>
      </c>
      <c r="C4586">
        <v>0.96022220850541917</v>
      </c>
      <c r="D4586">
        <v>0.97299446204201545</v>
      </c>
      <c r="E4586">
        <f>-LOG(GO_Biological_Process_2021_table[[#This Row],[Adjusted P-value]],10)</f>
        <v>1.1889631583074822E-2</v>
      </c>
      <c r="F4586">
        <v>0</v>
      </c>
      <c r="G4586">
        <v>0</v>
      </c>
      <c r="H4586">
        <v>0.3048008683309677</v>
      </c>
      <c r="I4586">
        <v>1.2372036139222725E-2</v>
      </c>
      <c r="J4586" s="1" t="s">
        <v>7362</v>
      </c>
    </row>
    <row r="4587" spans="1:10" x14ac:dyDescent="0.25">
      <c r="A4587" s="1" t="s">
        <v>11272</v>
      </c>
      <c r="B4587" s="1" t="s">
        <v>2853</v>
      </c>
      <c r="C4587">
        <v>0.96022220850541917</v>
      </c>
      <c r="D4587">
        <v>0.97299446204201545</v>
      </c>
      <c r="E4587">
        <f>-LOG(GO_Biological_Process_2021_table[[#This Row],[Adjusted P-value]],10)</f>
        <v>1.1889631583074822E-2</v>
      </c>
      <c r="F4587">
        <v>0</v>
      </c>
      <c r="G4587">
        <v>0</v>
      </c>
      <c r="H4587">
        <v>0.3048008683309677</v>
      </c>
      <c r="I4587">
        <v>1.2372036139222725E-2</v>
      </c>
      <c r="J4587" s="1" t="s">
        <v>11273</v>
      </c>
    </row>
    <row r="4588" spans="1:10" x14ac:dyDescent="0.25">
      <c r="A4588" s="1" t="s">
        <v>11274</v>
      </c>
      <c r="B4588" s="1" t="s">
        <v>11275</v>
      </c>
      <c r="C4588">
        <v>0.96158751111091223</v>
      </c>
      <c r="D4588">
        <v>0.97393470011024086</v>
      </c>
      <c r="E4588">
        <f>-LOG(GO_Biological_Process_2021_table[[#This Row],[Adjusted P-value]],10)</f>
        <v>1.1470160505863842E-2</v>
      </c>
      <c r="F4588">
        <v>0</v>
      </c>
      <c r="G4588">
        <v>0</v>
      </c>
      <c r="H4588">
        <v>0.38772993088782565</v>
      </c>
      <c r="I4588">
        <v>1.5187266197917295E-2</v>
      </c>
      <c r="J4588" s="1" t="s">
        <v>11276</v>
      </c>
    </row>
    <row r="4589" spans="1:10" x14ac:dyDescent="0.25">
      <c r="A4589" s="1" t="s">
        <v>11277</v>
      </c>
      <c r="B4589" s="1" t="s">
        <v>11278</v>
      </c>
      <c r="C4589">
        <v>0.96191511601451229</v>
      </c>
      <c r="D4589">
        <v>0.97393470011024086</v>
      </c>
      <c r="E4589">
        <f>-LOG(GO_Biological_Process_2021_table[[#This Row],[Adjusted P-value]],10)</f>
        <v>1.1470160505863842E-2</v>
      </c>
      <c r="F4589">
        <v>0</v>
      </c>
      <c r="G4589">
        <v>0</v>
      </c>
      <c r="H4589">
        <v>0.64733958109284584</v>
      </c>
      <c r="I4589">
        <v>2.5135593390602593E-2</v>
      </c>
      <c r="J4589" s="1" t="s">
        <v>11279</v>
      </c>
    </row>
    <row r="4590" spans="1:10" x14ac:dyDescent="0.25">
      <c r="A4590" s="1" t="s">
        <v>11280</v>
      </c>
      <c r="B4590" s="1" t="s">
        <v>11281</v>
      </c>
      <c r="C4590">
        <v>0.96196244144975662</v>
      </c>
      <c r="D4590">
        <v>0.97393470011024086</v>
      </c>
      <c r="E4590">
        <f>-LOG(GO_Biological_Process_2021_table[[#This Row],[Adjusted P-value]],10)</f>
        <v>1.1470160505863842E-2</v>
      </c>
      <c r="F4590">
        <v>0</v>
      </c>
      <c r="G4590">
        <v>0</v>
      </c>
      <c r="H4590">
        <v>0.59130945390487377</v>
      </c>
      <c r="I4590">
        <v>2.2930904479876495E-2</v>
      </c>
      <c r="J4590" s="1" t="s">
        <v>11282</v>
      </c>
    </row>
    <row r="4591" spans="1:10" x14ac:dyDescent="0.25">
      <c r="A4591" s="1" t="s">
        <v>11283</v>
      </c>
      <c r="B4591" s="1" t="s">
        <v>11284</v>
      </c>
      <c r="C4591">
        <v>0.96198843845620952</v>
      </c>
      <c r="D4591">
        <v>0.97393470011024086</v>
      </c>
      <c r="E4591">
        <f>-LOG(GO_Biological_Process_2021_table[[#This Row],[Adjusted P-value]],10)</f>
        <v>1.1470160505863842E-2</v>
      </c>
      <c r="F4591">
        <v>0</v>
      </c>
      <c r="G4591">
        <v>0</v>
      </c>
      <c r="H4591">
        <v>0.53697774537716614</v>
      </c>
      <c r="I4591">
        <v>2.0809416207875134E-2</v>
      </c>
      <c r="J4591" s="1" t="s">
        <v>11285</v>
      </c>
    </row>
    <row r="4592" spans="1:10" x14ac:dyDescent="0.25">
      <c r="A4592" s="1" t="s">
        <v>11286</v>
      </c>
      <c r="B4592" s="1" t="s">
        <v>11287</v>
      </c>
      <c r="C4592">
        <v>0.96257797708585457</v>
      </c>
      <c r="D4592">
        <v>0.97431928981005578</v>
      </c>
      <c r="E4592">
        <f>-LOG(GO_Biological_Process_2021_table[[#This Row],[Adjusted P-value]],10)</f>
        <v>1.1298699097382079E-2</v>
      </c>
      <c r="F4592">
        <v>0</v>
      </c>
      <c r="G4592">
        <v>0</v>
      </c>
      <c r="H4592">
        <v>0.61597821714780776</v>
      </c>
      <c r="I4592">
        <v>2.3493532981370094E-2</v>
      </c>
      <c r="J4592" s="1" t="s">
        <v>11288</v>
      </c>
    </row>
    <row r="4593" spans="1:10" x14ac:dyDescent="0.25">
      <c r="A4593" s="1" t="s">
        <v>11289</v>
      </c>
      <c r="B4593" s="1" t="s">
        <v>11290</v>
      </c>
      <c r="C4593">
        <v>0.96296452797989252</v>
      </c>
      <c r="D4593">
        <v>0.97449829301449498</v>
      </c>
      <c r="E4593">
        <f>-LOG(GO_Biological_Process_2021_table[[#This Row],[Adjusted P-value]],10)</f>
        <v>1.1218917280105066E-2</v>
      </c>
      <c r="F4593">
        <v>0</v>
      </c>
      <c r="G4593">
        <v>0</v>
      </c>
      <c r="H4593">
        <v>0.47888324605952159</v>
      </c>
      <c r="I4593">
        <v>1.8072432486622343E-2</v>
      </c>
      <c r="J4593" s="1" t="s">
        <v>11291</v>
      </c>
    </row>
    <row r="4594" spans="1:10" x14ac:dyDescent="0.25">
      <c r="A4594" s="1" t="s">
        <v>11292</v>
      </c>
      <c r="B4594" s="1" t="s">
        <v>11293</v>
      </c>
      <c r="C4594">
        <v>0.96363314297676805</v>
      </c>
      <c r="D4594">
        <v>0.97475037340292581</v>
      </c>
      <c r="E4594">
        <f>-LOG(GO_Biological_Process_2021_table[[#This Row],[Adjusted P-value]],10)</f>
        <v>1.1106589772396105E-2</v>
      </c>
      <c r="F4594">
        <v>0</v>
      </c>
      <c r="G4594">
        <v>0</v>
      </c>
      <c r="H4594">
        <v>0.2963179427235535</v>
      </c>
      <c r="I4594">
        <v>1.0976983773866784E-2</v>
      </c>
      <c r="J4594" s="1" t="s">
        <v>8474</v>
      </c>
    </row>
    <row r="4595" spans="1:10" x14ac:dyDescent="0.25">
      <c r="A4595" s="1" t="s">
        <v>11294</v>
      </c>
      <c r="B4595" s="1" t="s">
        <v>11293</v>
      </c>
      <c r="C4595">
        <v>0.96363314297676805</v>
      </c>
      <c r="D4595">
        <v>0.97475037340292581</v>
      </c>
      <c r="E4595">
        <f>-LOG(GO_Biological_Process_2021_table[[#This Row],[Adjusted P-value]],10)</f>
        <v>1.1106589772396105E-2</v>
      </c>
      <c r="F4595">
        <v>0</v>
      </c>
      <c r="G4595">
        <v>0</v>
      </c>
      <c r="H4595">
        <v>0.2963179427235535</v>
      </c>
      <c r="I4595">
        <v>1.0976983773866784E-2</v>
      </c>
      <c r="J4595" s="1" t="s">
        <v>1861</v>
      </c>
    </row>
    <row r="4596" spans="1:10" x14ac:dyDescent="0.25">
      <c r="A4596" s="1" t="s">
        <v>11295</v>
      </c>
      <c r="B4596" s="1" t="s">
        <v>11296</v>
      </c>
      <c r="C4596">
        <v>0.96517043355220367</v>
      </c>
      <c r="D4596">
        <v>0.97588054932921897</v>
      </c>
      <c r="E4596">
        <f>-LOG(GO_Biological_Process_2021_table[[#This Row],[Adjusted P-value]],10)</f>
        <v>1.0603338011571829E-2</v>
      </c>
      <c r="F4596">
        <v>0</v>
      </c>
      <c r="G4596">
        <v>0</v>
      </c>
      <c r="H4596">
        <v>0.47353629976580797</v>
      </c>
      <c r="I4596">
        <v>1.6787135605381608E-2</v>
      </c>
      <c r="J4596" s="1" t="s">
        <v>11297</v>
      </c>
    </row>
    <row r="4597" spans="1:10" x14ac:dyDescent="0.25">
      <c r="A4597" s="1" t="s">
        <v>11298</v>
      </c>
      <c r="B4597" s="1" t="s">
        <v>11296</v>
      </c>
      <c r="C4597">
        <v>0.96517043355220367</v>
      </c>
      <c r="D4597">
        <v>0.97588054932921897</v>
      </c>
      <c r="E4597">
        <f>-LOG(GO_Biological_Process_2021_table[[#This Row],[Adjusted P-value]],10)</f>
        <v>1.0603338011571829E-2</v>
      </c>
      <c r="F4597">
        <v>0</v>
      </c>
      <c r="G4597">
        <v>0</v>
      </c>
      <c r="H4597">
        <v>0.47353629976580797</v>
      </c>
      <c r="I4597">
        <v>1.6787135605381608E-2</v>
      </c>
      <c r="J4597" s="1" t="s">
        <v>11299</v>
      </c>
    </row>
    <row r="4598" spans="1:10" x14ac:dyDescent="0.25">
      <c r="A4598" s="1" t="s">
        <v>11300</v>
      </c>
      <c r="B4598" s="1" t="s">
        <v>2857</v>
      </c>
      <c r="C4598">
        <v>0.96675172875516491</v>
      </c>
      <c r="D4598">
        <v>0.97726675734723767</v>
      </c>
      <c r="E4598">
        <f>-LOG(GO_Biological_Process_2021_table[[#This Row],[Adjusted P-value]],10)</f>
        <v>9.9868739158830572E-3</v>
      </c>
      <c r="F4598">
        <v>0</v>
      </c>
      <c r="G4598">
        <v>0</v>
      </c>
      <c r="H4598">
        <v>0.28829355363545894</v>
      </c>
      <c r="I4598">
        <v>9.7482314550741567E-3</v>
      </c>
      <c r="J4598" s="1" t="s">
        <v>8122</v>
      </c>
    </row>
    <row r="4599" spans="1:10" x14ac:dyDescent="0.25">
      <c r="A4599" s="1" t="s">
        <v>11301</v>
      </c>
      <c r="B4599" s="1" t="s">
        <v>11302</v>
      </c>
      <c r="C4599">
        <v>0.96725354665885388</v>
      </c>
      <c r="D4599">
        <v>0.97756138132311743</v>
      </c>
      <c r="E4599">
        <f>-LOG(GO_Biological_Process_2021_table[[#This Row],[Adjusted P-value]],10)</f>
        <v>9.8559636170198091E-3</v>
      </c>
      <c r="F4599">
        <v>0</v>
      </c>
      <c r="G4599">
        <v>0</v>
      </c>
      <c r="H4599">
        <v>0.46830686877525285</v>
      </c>
      <c r="I4599">
        <v>1.5592098613366476E-2</v>
      </c>
      <c r="J4599" s="1" t="s">
        <v>11291</v>
      </c>
    </row>
    <row r="4600" spans="1:10" x14ac:dyDescent="0.25">
      <c r="A4600" s="1" t="s">
        <v>11303</v>
      </c>
      <c r="B4600" s="1" t="s">
        <v>11304</v>
      </c>
      <c r="C4600">
        <v>0.96934940508192668</v>
      </c>
      <c r="D4600">
        <v>0.97887142830650331</v>
      </c>
      <c r="E4600">
        <f>-LOG(GO_Biological_Process_2021_table[[#This Row],[Adjusted P-value]],10)</f>
        <v>9.2743476697177869E-3</v>
      </c>
      <c r="F4600">
        <v>0</v>
      </c>
      <c r="G4600">
        <v>0</v>
      </c>
      <c r="H4600">
        <v>0.36761443839483765</v>
      </c>
      <c r="I4600">
        <v>1.1443892214568811E-2</v>
      </c>
      <c r="J4600" s="1" t="s">
        <v>11228</v>
      </c>
    </row>
    <row r="4601" spans="1:10" x14ac:dyDescent="0.25">
      <c r="A4601" s="1" t="s">
        <v>11305</v>
      </c>
      <c r="B4601" s="1" t="s">
        <v>11304</v>
      </c>
      <c r="C4601">
        <v>0.96934940508192668</v>
      </c>
      <c r="D4601">
        <v>0.97887142830650331</v>
      </c>
      <c r="E4601">
        <f>-LOG(GO_Biological_Process_2021_table[[#This Row],[Adjusted P-value]],10)</f>
        <v>9.2743476697177869E-3</v>
      </c>
      <c r="F4601">
        <v>0</v>
      </c>
      <c r="G4601">
        <v>0</v>
      </c>
      <c r="H4601">
        <v>0.36761443839483765</v>
      </c>
      <c r="I4601">
        <v>1.1443892214568811E-2</v>
      </c>
      <c r="J4601" s="1" t="s">
        <v>11306</v>
      </c>
    </row>
    <row r="4602" spans="1:10" x14ac:dyDescent="0.25">
      <c r="A4602" s="1" t="s">
        <v>11307</v>
      </c>
      <c r="B4602" s="1" t="s">
        <v>11308</v>
      </c>
      <c r="C4602">
        <v>0.9696030093597664</v>
      </c>
      <c r="D4602">
        <v>0.97887142830650331</v>
      </c>
      <c r="E4602">
        <f>-LOG(GO_Biological_Process_2021_table[[#This Row],[Adjusted P-value]],10)</f>
        <v>9.2743476697177869E-3</v>
      </c>
      <c r="F4602">
        <v>0</v>
      </c>
      <c r="G4602">
        <v>0</v>
      </c>
      <c r="H4602">
        <v>0.28069150081515887</v>
      </c>
      <c r="I4602">
        <v>8.664542422971112E-3</v>
      </c>
      <c r="J4602" s="1" t="s">
        <v>1494</v>
      </c>
    </row>
    <row r="4603" spans="1:10" x14ac:dyDescent="0.25">
      <c r="A4603" s="1" t="s">
        <v>11309</v>
      </c>
      <c r="B4603" s="1" t="s">
        <v>11308</v>
      </c>
      <c r="C4603">
        <v>0.9696030093597664</v>
      </c>
      <c r="D4603">
        <v>0.97887142830650331</v>
      </c>
      <c r="E4603">
        <f>-LOG(GO_Biological_Process_2021_table[[#This Row],[Adjusted P-value]],10)</f>
        <v>9.2743476697177869E-3</v>
      </c>
      <c r="F4603">
        <v>0</v>
      </c>
      <c r="G4603">
        <v>0</v>
      </c>
      <c r="H4603">
        <v>0.28069150081515887</v>
      </c>
      <c r="I4603">
        <v>8.664542422971112E-3</v>
      </c>
      <c r="J4603" s="1" t="s">
        <v>7358</v>
      </c>
    </row>
    <row r="4604" spans="1:10" x14ac:dyDescent="0.25">
      <c r="A4604" s="1" t="s">
        <v>11310</v>
      </c>
      <c r="B4604" s="1" t="s">
        <v>11308</v>
      </c>
      <c r="C4604">
        <v>0.9696030093597664</v>
      </c>
      <c r="D4604">
        <v>0.97887142830650331</v>
      </c>
      <c r="E4604">
        <f>-LOG(GO_Biological_Process_2021_table[[#This Row],[Adjusted P-value]],10)</f>
        <v>9.2743476697177869E-3</v>
      </c>
      <c r="F4604">
        <v>0</v>
      </c>
      <c r="G4604">
        <v>0</v>
      </c>
      <c r="H4604">
        <v>0.28069150081515887</v>
      </c>
      <c r="I4604">
        <v>8.664542422971112E-3</v>
      </c>
      <c r="J4604" s="1" t="s">
        <v>8127</v>
      </c>
    </row>
    <row r="4605" spans="1:10" x14ac:dyDescent="0.25">
      <c r="A4605" s="1" t="s">
        <v>11311</v>
      </c>
      <c r="B4605" s="1" t="s">
        <v>2861</v>
      </c>
      <c r="C4605">
        <v>0.97011340656973033</v>
      </c>
      <c r="D4605">
        <v>0.97896134643420996</v>
      </c>
      <c r="E4605">
        <f>-LOG(GO_Biological_Process_2021_table[[#This Row],[Adjusted P-value]],10)</f>
        <v>9.2344556552236504E-3</v>
      </c>
      <c r="F4605">
        <v>0</v>
      </c>
      <c r="G4605">
        <v>0</v>
      </c>
      <c r="H4605">
        <v>0.42065227433710078</v>
      </c>
      <c r="I4605">
        <v>1.2763557642098876E-2</v>
      </c>
      <c r="J4605" s="1" t="s">
        <v>11312</v>
      </c>
    </row>
    <row r="4606" spans="1:10" x14ac:dyDescent="0.25">
      <c r="A4606" s="1" t="s">
        <v>11313</v>
      </c>
      <c r="B4606" s="1" t="s">
        <v>2861</v>
      </c>
      <c r="C4606">
        <v>0.97011340656973033</v>
      </c>
      <c r="D4606">
        <v>0.97896134643420996</v>
      </c>
      <c r="E4606">
        <f>-LOG(GO_Biological_Process_2021_table[[#This Row],[Adjusted P-value]],10)</f>
        <v>9.2344556552236504E-3</v>
      </c>
      <c r="F4606">
        <v>0</v>
      </c>
      <c r="G4606">
        <v>0</v>
      </c>
      <c r="H4606">
        <v>0.42065227433710078</v>
      </c>
      <c r="I4606">
        <v>1.2763557642098876E-2</v>
      </c>
      <c r="J4606" s="1" t="s">
        <v>11314</v>
      </c>
    </row>
    <row r="4607" spans="1:10" x14ac:dyDescent="0.25">
      <c r="A4607" s="1" t="s">
        <v>11315</v>
      </c>
      <c r="B4607" s="1" t="s">
        <v>11316</v>
      </c>
      <c r="C4607">
        <v>0.97120977216200266</v>
      </c>
      <c r="D4607">
        <v>0.97985493079392672</v>
      </c>
      <c r="E4607">
        <f>-LOG(GO_Biological_Process_2021_table[[#This Row],[Adjusted P-value]],10)</f>
        <v>8.8382175924997166E-3</v>
      </c>
      <c r="F4607">
        <v>0</v>
      </c>
      <c r="G4607">
        <v>0</v>
      </c>
      <c r="H4607">
        <v>0.58450949755297577</v>
      </c>
      <c r="I4607">
        <v>1.7075157168857377E-2</v>
      </c>
      <c r="J4607" s="1" t="s">
        <v>11317</v>
      </c>
    </row>
    <row r="4608" spans="1:10" x14ac:dyDescent="0.25">
      <c r="A4608" s="1" t="s">
        <v>11318</v>
      </c>
      <c r="B4608" s="1" t="s">
        <v>11319</v>
      </c>
      <c r="C4608">
        <v>0.97158287071610161</v>
      </c>
      <c r="D4608">
        <v>0.98001858046835766</v>
      </c>
      <c r="E4608">
        <f>-LOG(GO_Biological_Process_2021_table[[#This Row],[Adjusted P-value]],10)</f>
        <v>8.7656903091547569E-3</v>
      </c>
      <c r="F4608">
        <v>0</v>
      </c>
      <c r="G4608">
        <v>0</v>
      </c>
      <c r="H4608">
        <v>0.36136386163147982</v>
      </c>
      <c r="I4608">
        <v>1.0417654688661354E-2</v>
      </c>
      <c r="J4608" s="1" t="s">
        <v>10170</v>
      </c>
    </row>
    <row r="4609" spans="1:10" x14ac:dyDescent="0.25">
      <c r="A4609" s="1" t="s">
        <v>11320</v>
      </c>
      <c r="B4609" s="1" t="s">
        <v>2864</v>
      </c>
      <c r="C4609">
        <v>0.97220988398897712</v>
      </c>
      <c r="D4609">
        <v>0.98043822285086302</v>
      </c>
      <c r="E4609">
        <f>-LOG(GO_Biological_Process_2021_table[[#This Row],[Adjusted P-value]],10)</f>
        <v>8.5797659127898711E-3</v>
      </c>
      <c r="F4609">
        <v>0</v>
      </c>
      <c r="G4609">
        <v>0</v>
      </c>
      <c r="H4609">
        <v>0.27347929685743827</v>
      </c>
      <c r="I4609">
        <v>7.7076223052661656E-3</v>
      </c>
      <c r="J4609" s="1" t="s">
        <v>7556</v>
      </c>
    </row>
    <row r="4610" spans="1:10" x14ac:dyDescent="0.25">
      <c r="A4610" s="1" t="s">
        <v>11321</v>
      </c>
      <c r="B4610" s="1" t="s">
        <v>11322</v>
      </c>
      <c r="C4610">
        <v>0.97365882147466221</v>
      </c>
      <c r="D4610">
        <v>0.98168638389949126</v>
      </c>
      <c r="E4610">
        <f>-LOG(GO_Biological_Process_2021_table[[#This Row],[Adjusted P-value]],10)</f>
        <v>8.0272326769306249E-3</v>
      </c>
      <c r="F4610">
        <v>0</v>
      </c>
      <c r="G4610">
        <v>0</v>
      </c>
      <c r="H4610">
        <v>0.35532163742690059</v>
      </c>
      <c r="I4610">
        <v>9.4850704391042599E-3</v>
      </c>
      <c r="J4610" s="1" t="s">
        <v>10984</v>
      </c>
    </row>
    <row r="4611" spans="1:10" x14ac:dyDescent="0.25">
      <c r="A4611" s="1" t="s">
        <v>11323</v>
      </c>
      <c r="B4611" s="1" t="s">
        <v>11324</v>
      </c>
      <c r="C4611">
        <v>0.9744772177352925</v>
      </c>
      <c r="D4611">
        <v>0.98177650663453897</v>
      </c>
      <c r="E4611">
        <f>-LOG(GO_Biological_Process_2021_table[[#This Row],[Adjusted P-value]],10)</f>
        <v>7.9873645370829773E-3</v>
      </c>
      <c r="F4611">
        <v>0</v>
      </c>
      <c r="G4611">
        <v>0</v>
      </c>
      <c r="H4611">
        <v>0.44849007765314924</v>
      </c>
      <c r="I4611">
        <v>1.1595324683117525E-2</v>
      </c>
      <c r="J4611" s="1" t="s">
        <v>11325</v>
      </c>
    </row>
    <row r="4612" spans="1:10" x14ac:dyDescent="0.25">
      <c r="A4612" s="1" t="s">
        <v>11326</v>
      </c>
      <c r="B4612" s="1" t="s">
        <v>2866</v>
      </c>
      <c r="C4612">
        <v>0.97459329139339979</v>
      </c>
      <c r="D4612">
        <v>0.98177650663453897</v>
      </c>
      <c r="E4612">
        <f>-LOG(GO_Biological_Process_2021_table[[#This Row],[Adjusted P-value]],10)</f>
        <v>7.9873645370829773E-3</v>
      </c>
      <c r="F4612">
        <v>0</v>
      </c>
      <c r="G4612">
        <v>0</v>
      </c>
      <c r="H4612">
        <v>0.26662770309760375</v>
      </c>
      <c r="I4612">
        <v>6.86167248264947E-3</v>
      </c>
      <c r="J4612" s="1" t="s">
        <v>8651</v>
      </c>
    </row>
    <row r="4613" spans="1:10" x14ac:dyDescent="0.25">
      <c r="A4613" s="1" t="s">
        <v>11327</v>
      </c>
      <c r="B4613" s="1" t="s">
        <v>2866</v>
      </c>
      <c r="C4613">
        <v>0.97459329139339979</v>
      </c>
      <c r="D4613">
        <v>0.98177650663453897</v>
      </c>
      <c r="E4613">
        <f>-LOG(GO_Biological_Process_2021_table[[#This Row],[Adjusted P-value]],10)</f>
        <v>7.9873645370829773E-3</v>
      </c>
      <c r="F4613">
        <v>0</v>
      </c>
      <c r="G4613">
        <v>0</v>
      </c>
      <c r="H4613">
        <v>0.26662770309760375</v>
      </c>
      <c r="I4613">
        <v>6.86167248264947E-3</v>
      </c>
      <c r="J4613" s="1" t="s">
        <v>7408</v>
      </c>
    </row>
    <row r="4614" spans="1:10" x14ac:dyDescent="0.25">
      <c r="A4614" s="1" t="s">
        <v>11328</v>
      </c>
      <c r="B4614" s="1" t="s">
        <v>2866</v>
      </c>
      <c r="C4614">
        <v>0.97459329139339979</v>
      </c>
      <c r="D4614">
        <v>0.98177650663453897</v>
      </c>
      <c r="E4614">
        <f>-LOG(GO_Biological_Process_2021_table[[#This Row],[Adjusted P-value]],10)</f>
        <v>7.9873645370829773E-3</v>
      </c>
      <c r="F4614">
        <v>0</v>
      </c>
      <c r="G4614">
        <v>0</v>
      </c>
      <c r="H4614">
        <v>0.26662770309760375</v>
      </c>
      <c r="I4614">
        <v>6.86167248264947E-3</v>
      </c>
      <c r="J4614" s="1" t="s">
        <v>8639</v>
      </c>
    </row>
    <row r="4615" spans="1:10" x14ac:dyDescent="0.25">
      <c r="A4615" s="1" t="s">
        <v>11329</v>
      </c>
      <c r="B4615" s="1" t="s">
        <v>11330</v>
      </c>
      <c r="C4615">
        <v>0.97558783822062722</v>
      </c>
      <c r="D4615">
        <v>0.98256538452779685</v>
      </c>
      <c r="E4615">
        <f>-LOG(GO_Biological_Process_2021_table[[#This Row],[Adjusted P-value]],10)</f>
        <v>7.6385399909106163E-3</v>
      </c>
      <c r="F4615">
        <v>0</v>
      </c>
      <c r="G4615">
        <v>0</v>
      </c>
      <c r="H4615">
        <v>0.34947751893394691</v>
      </c>
      <c r="I4615">
        <v>8.6373643726568427E-3</v>
      </c>
      <c r="J4615" s="1" t="s">
        <v>11331</v>
      </c>
    </row>
    <row r="4616" spans="1:10" x14ac:dyDescent="0.25">
      <c r="A4616" s="1" t="s">
        <v>11332</v>
      </c>
      <c r="B4616" s="1" t="s">
        <v>11333</v>
      </c>
      <c r="C4616">
        <v>0.97677237722773591</v>
      </c>
      <c r="D4616">
        <v>0.98333215705747157</v>
      </c>
      <c r="E4616">
        <f>-LOG(GO_Biological_Process_2021_table[[#This Row],[Adjusted P-value]],10)</f>
        <v>7.2997582504026664E-3</v>
      </c>
      <c r="F4616">
        <v>0</v>
      </c>
      <c r="G4616">
        <v>0</v>
      </c>
      <c r="H4616">
        <v>0.26011033342361478</v>
      </c>
      <c r="I4616">
        <v>6.1130182268860737E-3</v>
      </c>
      <c r="J4616" s="1" t="s">
        <v>2691</v>
      </c>
    </row>
    <row r="4617" spans="1:10" x14ac:dyDescent="0.25">
      <c r="A4617" s="1" t="s">
        <v>11334</v>
      </c>
      <c r="B4617" s="1" t="s">
        <v>11333</v>
      </c>
      <c r="C4617">
        <v>0.97677237722773591</v>
      </c>
      <c r="D4617">
        <v>0.98333215705747157</v>
      </c>
      <c r="E4617">
        <f>-LOG(GO_Biological_Process_2021_table[[#This Row],[Adjusted P-value]],10)</f>
        <v>7.2997582504026664E-3</v>
      </c>
      <c r="F4617">
        <v>0</v>
      </c>
      <c r="G4617">
        <v>0</v>
      </c>
      <c r="H4617">
        <v>0.26011033342361478</v>
      </c>
      <c r="I4617">
        <v>6.1130182268860737E-3</v>
      </c>
      <c r="J4617" s="1" t="s">
        <v>1732</v>
      </c>
    </row>
    <row r="4618" spans="1:10" x14ac:dyDescent="0.25">
      <c r="A4618" s="1" t="s">
        <v>11335</v>
      </c>
      <c r="B4618" s="1" t="s">
        <v>11336</v>
      </c>
      <c r="C4618">
        <v>0.97737984604687522</v>
      </c>
      <c r="D4618">
        <v>0.98373059228499671</v>
      </c>
      <c r="E4618">
        <f>-LOG(GO_Biological_Process_2021_table[[#This Row],[Adjusted P-value]],10)</f>
        <v>7.1238226091687087E-3</v>
      </c>
      <c r="F4618">
        <v>0</v>
      </c>
      <c r="G4618">
        <v>0</v>
      </c>
      <c r="H4618">
        <v>0.3438219203923788</v>
      </c>
      <c r="I4618">
        <v>7.8666160809453597E-3</v>
      </c>
      <c r="J4618" s="1" t="s">
        <v>11337</v>
      </c>
    </row>
    <row r="4619" spans="1:10" x14ac:dyDescent="0.25">
      <c r="A4619" s="1" t="s">
        <v>11338</v>
      </c>
      <c r="B4619" s="1" t="s">
        <v>11339</v>
      </c>
      <c r="C4619">
        <v>0.97876464792423878</v>
      </c>
      <c r="D4619">
        <v>0.98469783912187436</v>
      </c>
      <c r="E4619">
        <f>-LOG(GO_Biological_Process_2021_table[[#This Row],[Adjusted P-value]],10)</f>
        <v>6.6970151205130203E-3</v>
      </c>
      <c r="F4619">
        <v>0</v>
      </c>
      <c r="G4619">
        <v>0</v>
      </c>
      <c r="H4619">
        <v>0.25390331468648242</v>
      </c>
      <c r="I4619">
        <v>5.4497974630242259E-3</v>
      </c>
      <c r="J4619" s="1" t="s">
        <v>1310</v>
      </c>
    </row>
    <row r="4620" spans="1:10" x14ac:dyDescent="0.25">
      <c r="A4620" s="1" t="s">
        <v>11340</v>
      </c>
      <c r="B4620" s="1" t="s">
        <v>11339</v>
      </c>
      <c r="C4620">
        <v>0.97876464792423878</v>
      </c>
      <c r="D4620">
        <v>0.98469783912187436</v>
      </c>
      <c r="E4620">
        <f>-LOG(GO_Biological_Process_2021_table[[#This Row],[Adjusted P-value]],10)</f>
        <v>6.6970151205130203E-3</v>
      </c>
      <c r="F4620">
        <v>0</v>
      </c>
      <c r="G4620">
        <v>0</v>
      </c>
      <c r="H4620">
        <v>0.25390331468648242</v>
      </c>
      <c r="I4620">
        <v>5.4497974630242259E-3</v>
      </c>
      <c r="J4620" s="1" t="s">
        <v>9253</v>
      </c>
    </row>
    <row r="4621" spans="1:10" x14ac:dyDescent="0.25">
      <c r="A4621" s="1" t="s">
        <v>11341</v>
      </c>
      <c r="B4621" s="1" t="s">
        <v>11342</v>
      </c>
      <c r="C4621">
        <v>0.9801694759770827</v>
      </c>
      <c r="D4621">
        <v>0.98589773914837731</v>
      </c>
      <c r="E4621">
        <f>-LOG(GO_Biological_Process_2021_table[[#This Row],[Adjusted P-value]],10)</f>
        <v>6.1681293049812473E-3</v>
      </c>
      <c r="F4621">
        <v>0</v>
      </c>
      <c r="G4621">
        <v>0</v>
      </c>
      <c r="H4621">
        <v>0.38974439481082934</v>
      </c>
      <c r="I4621">
        <v>7.806497445768122E-3</v>
      </c>
      <c r="J4621" s="1" t="s">
        <v>11343</v>
      </c>
    </row>
    <row r="4622" spans="1:10" x14ac:dyDescent="0.25">
      <c r="A4622" s="1" t="s">
        <v>11344</v>
      </c>
      <c r="B4622" s="1" t="s">
        <v>11345</v>
      </c>
      <c r="C4622">
        <v>0.98285678028299861</v>
      </c>
      <c r="D4622">
        <v>0.98838681194007671</v>
      </c>
      <c r="E4622">
        <f>-LOG(GO_Biological_Process_2021_table[[#This Row],[Adjusted P-value]],10)</f>
        <v>5.0730580290259909E-3</v>
      </c>
      <c r="F4622">
        <v>0</v>
      </c>
      <c r="G4622">
        <v>0</v>
      </c>
      <c r="H4622">
        <v>0.63622338036934423</v>
      </c>
      <c r="I4622">
        <v>1.1001489444656806E-2</v>
      </c>
      <c r="J4622" s="1" t="s">
        <v>11346</v>
      </c>
    </row>
    <row r="4623" spans="1:10" x14ac:dyDescent="0.25">
      <c r="A4623" s="1" t="s">
        <v>11347</v>
      </c>
      <c r="B4623" s="1" t="s">
        <v>11348</v>
      </c>
      <c r="C4623">
        <v>0.98377390347266558</v>
      </c>
      <c r="D4623">
        <v>0.9890950518038677</v>
      </c>
      <c r="E4623">
        <f>-LOG(GO_Biological_Process_2021_table[[#This Row],[Adjusted P-value]],10)</f>
        <v>4.7619707988477023E-3</v>
      </c>
      <c r="F4623">
        <v>0</v>
      </c>
      <c r="G4623">
        <v>0</v>
      </c>
      <c r="H4623">
        <v>0.23693746347165401</v>
      </c>
      <c r="I4623">
        <v>3.8761029040079733E-3</v>
      </c>
      <c r="J4623" s="1" t="s">
        <v>2324</v>
      </c>
    </row>
    <row r="4624" spans="1:10" x14ac:dyDescent="0.25">
      <c r="A4624" s="1" t="s">
        <v>11349</v>
      </c>
      <c r="B4624" s="1" t="s">
        <v>2904</v>
      </c>
      <c r="C4624">
        <v>0.98866556493011748</v>
      </c>
      <c r="D4624">
        <v>0.99379815709068908</v>
      </c>
      <c r="E4624">
        <f>-LOG(GO_Biological_Process_2021_table[[#This Row],[Adjusted P-value]],10)</f>
        <v>2.7018129498002385E-3</v>
      </c>
      <c r="F4624">
        <v>0</v>
      </c>
      <c r="G4624">
        <v>0</v>
      </c>
      <c r="H4624">
        <v>0.21754791922613581</v>
      </c>
      <c r="I4624">
        <v>2.479863390780259E-3</v>
      </c>
      <c r="J4624" s="1" t="s">
        <v>11350</v>
      </c>
    </row>
    <row r="4625" spans="1:10" x14ac:dyDescent="0.25">
      <c r="A4625" s="1" t="s">
        <v>11351</v>
      </c>
      <c r="B4625" s="1" t="s">
        <v>2906</v>
      </c>
      <c r="C4625">
        <v>0.99052704960583693</v>
      </c>
      <c r="D4625">
        <v>0.9953403577461386</v>
      </c>
      <c r="E4625">
        <f>-LOG(GO_Biological_Process_2021_table[[#This Row],[Adjusted P-value]],10)</f>
        <v>2.0283863745722526E-3</v>
      </c>
      <c r="F4625">
        <v>0</v>
      </c>
      <c r="G4625">
        <v>0</v>
      </c>
      <c r="H4625">
        <v>0.20899370852958365</v>
      </c>
      <c r="I4625">
        <v>1.9892238896379389E-3</v>
      </c>
      <c r="J4625" s="1" t="s">
        <v>10630</v>
      </c>
    </row>
    <row r="4626" spans="1:10" x14ac:dyDescent="0.25">
      <c r="A4626" s="1" t="s">
        <v>11352</v>
      </c>
      <c r="B4626" s="1" t="s">
        <v>11353</v>
      </c>
      <c r="C4626">
        <v>0.99105656020903454</v>
      </c>
      <c r="D4626">
        <v>0.9953403577461386</v>
      </c>
      <c r="E4626">
        <f>-LOG(GO_Biological_Process_2021_table[[#This Row],[Adjusted P-value]],10)</f>
        <v>2.0283863745722526E-3</v>
      </c>
      <c r="F4626">
        <v>0</v>
      </c>
      <c r="G4626">
        <v>0</v>
      </c>
      <c r="H4626">
        <v>0.28787735103524575</v>
      </c>
      <c r="I4626">
        <v>2.5861958150670888E-3</v>
      </c>
      <c r="J4626" s="1" t="s">
        <v>11354</v>
      </c>
    </row>
    <row r="4627" spans="1:10" x14ac:dyDescent="0.25">
      <c r="A4627" s="1" t="s">
        <v>11355</v>
      </c>
      <c r="B4627" s="1" t="s">
        <v>11353</v>
      </c>
      <c r="C4627">
        <v>0.99105656020903454</v>
      </c>
      <c r="D4627">
        <v>0.9953403577461386</v>
      </c>
      <c r="E4627">
        <f>-LOG(GO_Biological_Process_2021_table[[#This Row],[Adjusted P-value]],10)</f>
        <v>2.0283863745722526E-3</v>
      </c>
      <c r="F4627">
        <v>0</v>
      </c>
      <c r="G4627">
        <v>0</v>
      </c>
      <c r="H4627">
        <v>0.28787735103524575</v>
      </c>
      <c r="I4627">
        <v>2.5861958150670888E-3</v>
      </c>
      <c r="J4627" s="1" t="s">
        <v>8767</v>
      </c>
    </row>
    <row r="4628" spans="1:10" x14ac:dyDescent="0.25">
      <c r="A4628" s="1" t="s">
        <v>11356</v>
      </c>
      <c r="B4628" s="1" t="s">
        <v>11353</v>
      </c>
      <c r="C4628">
        <v>0.99105656020903454</v>
      </c>
      <c r="D4628">
        <v>0.9953403577461386</v>
      </c>
      <c r="E4628">
        <f>-LOG(GO_Biological_Process_2021_table[[#This Row],[Adjusted P-value]],10)</f>
        <v>2.0283863745722526E-3</v>
      </c>
      <c r="F4628">
        <v>0</v>
      </c>
      <c r="G4628">
        <v>0</v>
      </c>
      <c r="H4628">
        <v>0.28787735103524575</v>
      </c>
      <c r="I4628">
        <v>2.5861958150670888E-3</v>
      </c>
      <c r="J4628" s="1" t="s">
        <v>11357</v>
      </c>
    </row>
    <row r="4629" spans="1:10" x14ac:dyDescent="0.25">
      <c r="A4629" s="1" t="s">
        <v>11358</v>
      </c>
      <c r="B4629" s="1" t="s">
        <v>11359</v>
      </c>
      <c r="C4629">
        <v>0.99173006407764386</v>
      </c>
      <c r="D4629">
        <v>0.9958015574262773</v>
      </c>
      <c r="E4629">
        <f>-LOG(GO_Biological_Process_2021_table[[#This Row],[Adjusted P-value]],10)</f>
        <v>1.827198826667678E-3</v>
      </c>
      <c r="F4629">
        <v>0</v>
      </c>
      <c r="G4629">
        <v>0</v>
      </c>
      <c r="H4629">
        <v>0.28402339181286551</v>
      </c>
      <c r="I4629">
        <v>2.3586215737993136E-3</v>
      </c>
      <c r="J4629" s="1" t="s">
        <v>10943</v>
      </c>
    </row>
    <row r="4630" spans="1:10" x14ac:dyDescent="0.25">
      <c r="A4630" s="1" t="s">
        <v>11360</v>
      </c>
      <c r="B4630" s="1" t="s">
        <v>11361</v>
      </c>
      <c r="C4630">
        <v>0.99208289279609752</v>
      </c>
      <c r="D4630">
        <v>0.99591549541525393</v>
      </c>
      <c r="E4630">
        <f>-LOG(GO_Biological_Process_2021_table[[#This Row],[Adjusted P-value]],10)</f>
        <v>1.7775104034299632E-3</v>
      </c>
      <c r="F4630">
        <v>0</v>
      </c>
      <c r="G4630">
        <v>0</v>
      </c>
      <c r="H4630">
        <v>0.20108509864031848</v>
      </c>
      <c r="I4630">
        <v>1.5983478105224857E-3</v>
      </c>
      <c r="J4630" s="1" t="s">
        <v>7499</v>
      </c>
    </row>
    <row r="4631" spans="1:10" x14ac:dyDescent="0.25">
      <c r="A4631" s="1" t="s">
        <v>11362</v>
      </c>
      <c r="B4631" s="1" t="s">
        <v>11363</v>
      </c>
      <c r="C4631">
        <v>0.9923538609270891</v>
      </c>
      <c r="D4631">
        <v>0.99591549541525393</v>
      </c>
      <c r="E4631">
        <f>-LOG(GO_Biological_Process_2021_table[[#This Row],[Adjusted P-value]],10)</f>
        <v>1.7775104034299632E-3</v>
      </c>
      <c r="F4631">
        <v>0</v>
      </c>
      <c r="G4631">
        <v>0</v>
      </c>
      <c r="H4631">
        <v>0.28027085257002154</v>
      </c>
      <c r="I4631">
        <v>2.1512247194550521E-3</v>
      </c>
      <c r="J4631" s="1" t="s">
        <v>11364</v>
      </c>
    </row>
    <row r="4632" spans="1:10" x14ac:dyDescent="0.25">
      <c r="A4632" s="1" t="s">
        <v>11365</v>
      </c>
      <c r="B4632" s="1" t="s">
        <v>11366</v>
      </c>
      <c r="C4632">
        <v>0.99248647713966887</v>
      </c>
      <c r="D4632">
        <v>0.99591549541525393</v>
      </c>
      <c r="E4632">
        <f>-LOG(GO_Biological_Process_2021_table[[#This Row],[Adjusted P-value]],10)</f>
        <v>1.7775104034299632E-3</v>
      </c>
      <c r="F4632">
        <v>0</v>
      </c>
      <c r="G4632">
        <v>0</v>
      </c>
      <c r="H4632">
        <v>0.40598433929441857</v>
      </c>
      <c r="I4632">
        <v>3.0618898627499452E-3</v>
      </c>
      <c r="J4632" s="1" t="s">
        <v>11367</v>
      </c>
    </row>
    <row r="4633" spans="1:10" x14ac:dyDescent="0.25">
      <c r="A4633" s="1" t="s">
        <v>11368</v>
      </c>
      <c r="B4633" s="1" t="s">
        <v>11369</v>
      </c>
      <c r="C4633">
        <v>0.99294499518586565</v>
      </c>
      <c r="D4633">
        <v>0.99610728569743745</v>
      </c>
      <c r="E4633">
        <f>-LOG(GO_Biological_Process_2021_table[[#This Row],[Adjusted P-value]],10)</f>
        <v>1.6938833864278641E-3</v>
      </c>
      <c r="F4633">
        <v>0</v>
      </c>
      <c r="G4633">
        <v>0</v>
      </c>
      <c r="H4633">
        <v>0.402886510092134</v>
      </c>
      <c r="I4633">
        <v>2.8524401308300633E-3</v>
      </c>
      <c r="J4633" s="1" t="s">
        <v>11367</v>
      </c>
    </row>
    <row r="4634" spans="1:10" x14ac:dyDescent="0.25">
      <c r="A4634" s="1" t="s">
        <v>11370</v>
      </c>
      <c r="B4634" s="1" t="s">
        <v>2908</v>
      </c>
      <c r="C4634">
        <v>0.99338325319806775</v>
      </c>
      <c r="D4634">
        <v>0.99610728569743745</v>
      </c>
      <c r="E4634">
        <f>-LOG(GO_Biological_Process_2021_table[[#This Row],[Adjusted P-value]],10)</f>
        <v>1.6938833864278641E-3</v>
      </c>
      <c r="F4634">
        <v>0</v>
      </c>
      <c r="G4634">
        <v>0</v>
      </c>
      <c r="H4634">
        <v>0.19375166037936348</v>
      </c>
      <c r="I4634">
        <v>1.2862658353214687E-3</v>
      </c>
      <c r="J4634" s="1" t="s">
        <v>10873</v>
      </c>
    </row>
    <row r="4635" spans="1:10" x14ac:dyDescent="0.25">
      <c r="A4635" s="1" t="s">
        <v>11371</v>
      </c>
      <c r="B4635" s="1" t="s">
        <v>11372</v>
      </c>
      <c r="C4635">
        <v>0.99349016228394216</v>
      </c>
      <c r="D4635">
        <v>0.99610728569743745</v>
      </c>
      <c r="E4635">
        <f>-LOG(GO_Biological_Process_2021_table[[#This Row],[Adjusted P-value]],10)</f>
        <v>1.6938833864278641E-3</v>
      </c>
      <c r="F4635">
        <v>0</v>
      </c>
      <c r="G4635">
        <v>0</v>
      </c>
      <c r="H4635">
        <v>0.36687394007914076</v>
      </c>
      <c r="I4635">
        <v>2.3960974042647617E-3</v>
      </c>
      <c r="J4635" s="1" t="s">
        <v>11373</v>
      </c>
    </row>
    <row r="4636" spans="1:10" x14ac:dyDescent="0.25">
      <c r="A4636" s="1" t="s">
        <v>11374</v>
      </c>
      <c r="B4636" s="1" t="s">
        <v>11375</v>
      </c>
      <c r="C4636">
        <v>0.99353502672856098</v>
      </c>
      <c r="D4636">
        <v>0.99610728569743745</v>
      </c>
      <c r="E4636">
        <f>-LOG(GO_Biological_Process_2021_table[[#This Row],[Adjusted P-value]],10)</f>
        <v>1.6938833864278641E-3</v>
      </c>
      <c r="F4636">
        <v>0</v>
      </c>
      <c r="G4636">
        <v>0</v>
      </c>
      <c r="H4636">
        <v>0.42527549824150057</v>
      </c>
      <c r="I4636">
        <v>2.7583206019980355E-3</v>
      </c>
      <c r="J4636" s="1" t="s">
        <v>11376</v>
      </c>
    </row>
    <row r="4637" spans="1:10" x14ac:dyDescent="0.25">
      <c r="A4637" s="1" t="s">
        <v>11377</v>
      </c>
      <c r="B4637" s="1" t="s">
        <v>11378</v>
      </c>
      <c r="C4637">
        <v>0.99403703964251688</v>
      </c>
      <c r="D4637">
        <v>0.99639562623355826</v>
      </c>
      <c r="E4637">
        <f>-LOG(GO_Biological_Process_2021_table[[#This Row],[Adjusted P-value]],10)</f>
        <v>1.5681875052619217E-3</v>
      </c>
      <c r="F4637">
        <v>0</v>
      </c>
      <c r="G4637">
        <v>0</v>
      </c>
      <c r="H4637">
        <v>0.32251715516782808</v>
      </c>
      <c r="I4637">
        <v>1.9289137616416889E-3</v>
      </c>
      <c r="J4637" s="1" t="s">
        <v>11379</v>
      </c>
    </row>
    <row r="4638" spans="1:10" x14ac:dyDescent="0.25">
      <c r="A4638" s="1" t="s">
        <v>11380</v>
      </c>
      <c r="B4638" s="1" t="s">
        <v>11381</v>
      </c>
      <c r="C4638">
        <v>0.99512936211503789</v>
      </c>
      <c r="D4638">
        <v>0.9971675024317983</v>
      </c>
      <c r="E4638">
        <f>-LOG(GO_Biological_Process_2021_table[[#This Row],[Adjusted P-value]],10)</f>
        <v>1.2318835422329324E-3</v>
      </c>
      <c r="F4638">
        <v>0</v>
      </c>
      <c r="G4638">
        <v>0</v>
      </c>
      <c r="H4638">
        <v>0.43497453310696094</v>
      </c>
      <c r="I4638">
        <v>2.1237797297621059E-3</v>
      </c>
      <c r="J4638" s="1" t="s">
        <v>11382</v>
      </c>
    </row>
    <row r="4639" spans="1:10" x14ac:dyDescent="0.25">
      <c r="A4639" s="1" t="s">
        <v>11383</v>
      </c>
      <c r="B4639" s="1" t="s">
        <v>11384</v>
      </c>
      <c r="C4639">
        <v>0.99523625484800526</v>
      </c>
      <c r="D4639">
        <v>0.9971675024317983</v>
      </c>
      <c r="E4639">
        <f>-LOG(GO_Biological_Process_2021_table[[#This Row],[Adjusted P-value]],10)</f>
        <v>1.2318835422329324E-3</v>
      </c>
      <c r="F4639">
        <v>0</v>
      </c>
      <c r="G4639">
        <v>0</v>
      </c>
      <c r="H4639">
        <v>0.25967764940807303</v>
      </c>
      <c r="I4639">
        <v>1.2399940017181641E-3</v>
      </c>
      <c r="J4639" s="1" t="s">
        <v>11059</v>
      </c>
    </row>
    <row r="4640" spans="1:10" x14ac:dyDescent="0.25">
      <c r="A4640" s="1" t="s">
        <v>11385</v>
      </c>
      <c r="B4640" s="1" t="s">
        <v>11386</v>
      </c>
      <c r="C4640">
        <v>0.99555056257541918</v>
      </c>
      <c r="D4640">
        <v>0.99726739907048356</v>
      </c>
      <c r="E4640">
        <f>-LOG(GO_Biological_Process_2021_table[[#This Row],[Adjusted P-value]],10)</f>
        <v>1.1883779267372419E-3</v>
      </c>
      <c r="F4640">
        <v>0</v>
      </c>
      <c r="G4640">
        <v>0</v>
      </c>
      <c r="H4640">
        <v>0.56771799628942488</v>
      </c>
      <c r="I4640">
        <v>2.5316621214248884E-3</v>
      </c>
      <c r="J4640" s="1" t="s">
        <v>11387</v>
      </c>
    </row>
    <row r="4641" spans="1:10" x14ac:dyDescent="0.25">
      <c r="A4641" s="1" t="s">
        <v>11388</v>
      </c>
      <c r="B4641" s="1" t="s">
        <v>11389</v>
      </c>
      <c r="C4641">
        <v>0.99679849594618442</v>
      </c>
      <c r="D4641">
        <v>0.99830228678058586</v>
      </c>
      <c r="E4641">
        <f>-LOG(GO_Biological_Process_2021_table[[#This Row],[Adjusted P-value]],10)</f>
        <v>7.3793406064260388E-4</v>
      </c>
      <c r="F4641">
        <v>0</v>
      </c>
      <c r="G4641">
        <v>0</v>
      </c>
      <c r="H4641">
        <v>0.24468642871546684</v>
      </c>
      <c r="I4641">
        <v>7.8462124874848199E-4</v>
      </c>
      <c r="J4641" s="1" t="s">
        <v>11390</v>
      </c>
    </row>
    <row r="4642" spans="1:10" x14ac:dyDescent="0.25">
      <c r="A4642" s="1" t="s">
        <v>11391</v>
      </c>
      <c r="B4642" s="1" t="s">
        <v>11392</v>
      </c>
      <c r="C4642">
        <v>0.99704887247342311</v>
      </c>
      <c r="D4642">
        <v>0.99833788200473972</v>
      </c>
      <c r="E4642">
        <f>-LOG(GO_Biological_Process_2021_table[[#This Row],[Adjusted P-value]],10)</f>
        <v>7.2244923801362347E-4</v>
      </c>
      <c r="F4642">
        <v>0</v>
      </c>
      <c r="G4642">
        <v>0</v>
      </c>
      <c r="H4642">
        <v>0.16642314436002337</v>
      </c>
      <c r="I4642">
        <v>4.9186205370624098E-4</v>
      </c>
      <c r="J4642" s="1" t="s">
        <v>9956</v>
      </c>
    </row>
    <row r="4643" spans="1:10" x14ac:dyDescent="0.25">
      <c r="A4643" s="1" t="s">
        <v>11393</v>
      </c>
      <c r="B4643" s="1" t="s">
        <v>11394</v>
      </c>
      <c r="C4643">
        <v>0.9981154051865202</v>
      </c>
      <c r="D4643">
        <v>0.99919049717831965</v>
      </c>
      <c r="E4643">
        <f>-LOG(GO_Biological_Process_2021_table[[#This Row],[Adjusted P-value]],10)</f>
        <v>3.517049808417328E-4</v>
      </c>
      <c r="F4643">
        <v>0</v>
      </c>
      <c r="G4643">
        <v>0</v>
      </c>
      <c r="H4643">
        <v>0.15432114451248952</v>
      </c>
      <c r="I4643">
        <v>2.9110722438281227E-4</v>
      </c>
      <c r="J4643" s="1" t="s">
        <v>7450</v>
      </c>
    </row>
    <row r="4644" spans="1:10" x14ac:dyDescent="0.25">
      <c r="A4644" s="1" t="s">
        <v>11395</v>
      </c>
      <c r="B4644" s="1" t="s">
        <v>11396</v>
      </c>
      <c r="C4644">
        <v>0.99856422749825891</v>
      </c>
      <c r="D4644">
        <v>0.99942450251656445</v>
      </c>
      <c r="E4644">
        <f>-LOG(GO_Biological_Process_2021_table[[#This Row],[Adjusted P-value]],10)</f>
        <v>2.5000732760133815E-4</v>
      </c>
      <c r="F4644">
        <v>0</v>
      </c>
      <c r="G4644">
        <v>0</v>
      </c>
      <c r="H4644">
        <v>0.21934044733827696</v>
      </c>
      <c r="I4644">
        <v>3.1514927831918094E-4</v>
      </c>
      <c r="J4644" s="1" t="s">
        <v>11397</v>
      </c>
    </row>
    <row r="4645" spans="1:10" x14ac:dyDescent="0.25">
      <c r="A4645" s="1" t="s">
        <v>11398</v>
      </c>
      <c r="B4645" s="1" t="s">
        <v>11399</v>
      </c>
      <c r="C4645">
        <v>0.9988994257252356</v>
      </c>
      <c r="D4645">
        <v>0.99954470959198327</v>
      </c>
      <c r="E4645">
        <f>-LOG(GO_Biological_Process_2021_table[[#This Row],[Adjusted P-value]],10)</f>
        <v>1.9777513784391553E-4</v>
      </c>
      <c r="F4645">
        <v>0</v>
      </c>
      <c r="G4645">
        <v>0</v>
      </c>
      <c r="H4645">
        <v>0.14192869666861485</v>
      </c>
      <c r="I4645">
        <v>1.562890920656903E-4</v>
      </c>
      <c r="J4645" s="1" t="s">
        <v>7443</v>
      </c>
    </row>
    <row r="4646" spans="1:10" x14ac:dyDescent="0.25">
      <c r="A4646" s="1" t="s">
        <v>11400</v>
      </c>
      <c r="B4646" s="1" t="s">
        <v>11401</v>
      </c>
      <c r="C4646">
        <v>0.99946135364728439</v>
      </c>
      <c r="D4646">
        <v>0.99967729950153195</v>
      </c>
      <c r="E4646">
        <f>-LOG(GO_Biological_Process_2021_table[[#This Row],[Adjusted P-value]],10)</f>
        <v>1.4016966341881627E-4</v>
      </c>
      <c r="F4646">
        <v>0</v>
      </c>
      <c r="G4646">
        <v>0</v>
      </c>
      <c r="H4646">
        <v>0.31033206918878919</v>
      </c>
      <c r="I4646">
        <v>1.6720427322900472E-4</v>
      </c>
      <c r="J4646" s="1" t="s">
        <v>11402</v>
      </c>
    </row>
    <row r="4647" spans="1:10" x14ac:dyDescent="0.25">
      <c r="A4647" s="1" t="s">
        <v>11403</v>
      </c>
      <c r="B4647" s="1" t="s">
        <v>11404</v>
      </c>
      <c r="C4647">
        <v>0.9994621763469157</v>
      </c>
      <c r="D4647">
        <v>0.99967729950153195</v>
      </c>
      <c r="E4647">
        <f>-LOG(GO_Biological_Process_2021_table[[#This Row],[Adjusted P-value]],10)</f>
        <v>1.4016966341881627E-4</v>
      </c>
      <c r="F4647">
        <v>0</v>
      </c>
      <c r="G4647">
        <v>0</v>
      </c>
      <c r="H4647">
        <v>0.12819248941998268</v>
      </c>
      <c r="I4647">
        <v>6.8963499721280032E-5</v>
      </c>
      <c r="J4647" s="1" t="s">
        <v>9746</v>
      </c>
    </row>
    <row r="4648" spans="1:10" x14ac:dyDescent="0.25">
      <c r="A4648" s="1" t="s">
        <v>11405</v>
      </c>
      <c r="B4648" s="1" t="s">
        <v>11406</v>
      </c>
      <c r="C4648">
        <v>0.99994964328520397</v>
      </c>
      <c r="D4648">
        <v>0.99994964328520397</v>
      </c>
      <c r="E4648">
        <f>-LOG(GO_Biological_Process_2021_table[[#This Row],[Adjusted P-value]],10)</f>
        <v>2.187019402287449E-5</v>
      </c>
      <c r="F4648">
        <v>0</v>
      </c>
      <c r="G4648">
        <v>0</v>
      </c>
      <c r="H4648">
        <v>9.6583603421709796E-2</v>
      </c>
      <c r="I4648">
        <v>4.8637554338802709E-6</v>
      </c>
      <c r="J4648" s="1" t="s">
        <v>2197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5502-FDE3-453A-BE52-2B78FDCD1D50}">
  <dimension ref="A1:J381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11407</v>
      </c>
      <c r="B2" s="1" t="s">
        <v>11408</v>
      </c>
      <c r="C2">
        <v>6.49479713091271E-10</v>
      </c>
      <c r="D2">
        <v>2.4680229097468299E-7</v>
      </c>
      <c r="E2">
        <f>-LOG(GO_Cellular_Component_2021_table[[#This Row],[Adjusted P-value]],10)</f>
        <v>6.6076508132245122</v>
      </c>
      <c r="F2">
        <v>0</v>
      </c>
      <c r="G2">
        <v>0</v>
      </c>
      <c r="H2">
        <v>2.4723193587678285</v>
      </c>
      <c r="I2">
        <v>52.301543987658725</v>
      </c>
      <c r="J2" s="1" t="s">
        <v>11409</v>
      </c>
    </row>
    <row r="3" spans="1:10" x14ac:dyDescent="0.25">
      <c r="A3" s="1" t="s">
        <v>11410</v>
      </c>
      <c r="B3" s="1" t="s">
        <v>11411</v>
      </c>
      <c r="C3">
        <v>8.1958579410244133E-9</v>
      </c>
      <c r="D3">
        <v>1.5572130087946385E-6</v>
      </c>
      <c r="E3">
        <f>-LOG(GO_Cellular_Component_2021_table[[#This Row],[Adjusted P-value]],10)</f>
        <v>5.8076519768880326</v>
      </c>
      <c r="F3">
        <v>0</v>
      </c>
      <c r="G3">
        <v>0</v>
      </c>
      <c r="H3">
        <v>2.6060454986749231</v>
      </c>
      <c r="I3">
        <v>48.523621032989645</v>
      </c>
      <c r="J3" s="1" t="s">
        <v>11412</v>
      </c>
    </row>
    <row r="4" spans="1:10" x14ac:dyDescent="0.25">
      <c r="A4" s="1" t="s">
        <v>11413</v>
      </c>
      <c r="B4" s="1" t="s">
        <v>11414</v>
      </c>
      <c r="C4">
        <v>9.3073425823863892E-8</v>
      </c>
      <c r="D4">
        <v>9.9849489781552733E-6</v>
      </c>
      <c r="E4">
        <f>-LOG(GO_Cellular_Component_2021_table[[#This Row],[Adjusted P-value]],10)</f>
        <v>5.0006541499782786</v>
      </c>
      <c r="F4">
        <v>0</v>
      </c>
      <c r="G4">
        <v>0</v>
      </c>
      <c r="H4">
        <v>2.1955664878641494</v>
      </c>
      <c r="I4">
        <v>35.545951669960616</v>
      </c>
      <c r="J4" s="1" t="s">
        <v>11415</v>
      </c>
    </row>
    <row r="5" spans="1:10" x14ac:dyDescent="0.25">
      <c r="A5" s="1" t="s">
        <v>11416</v>
      </c>
      <c r="B5" s="1" t="s">
        <v>11417</v>
      </c>
      <c r="C5">
        <v>1.0510472608584499E-7</v>
      </c>
      <c r="D5">
        <v>9.9849489781552733E-6</v>
      </c>
      <c r="E5">
        <f>-LOG(GO_Cellular_Component_2021_table[[#This Row],[Adjusted P-value]],10)</f>
        <v>5.0006541499782786</v>
      </c>
      <c r="F5">
        <v>0</v>
      </c>
      <c r="G5">
        <v>0</v>
      </c>
      <c r="H5">
        <v>2.2019896895164179</v>
      </c>
      <c r="I5">
        <v>35.382249848783722</v>
      </c>
      <c r="J5" s="1" t="s">
        <v>11418</v>
      </c>
    </row>
    <row r="6" spans="1:10" x14ac:dyDescent="0.25">
      <c r="A6" s="1" t="s">
        <v>11419</v>
      </c>
      <c r="B6" s="1" t="s">
        <v>11420</v>
      </c>
      <c r="C6">
        <v>1.0608964154820917E-5</v>
      </c>
      <c r="D6">
        <v>8.062812757663897E-4</v>
      </c>
      <c r="E6">
        <f>-LOG(GO_Cellular_Component_2021_table[[#This Row],[Adjusted P-value]],10)</f>
        <v>3.0935134256846561</v>
      </c>
      <c r="F6">
        <v>0</v>
      </c>
      <c r="G6">
        <v>0</v>
      </c>
      <c r="H6">
        <v>1.6147337071813084</v>
      </c>
      <c r="I6">
        <v>18.494855083700635</v>
      </c>
      <c r="J6" s="1" t="s">
        <v>11421</v>
      </c>
    </row>
    <row r="7" spans="1:10" x14ac:dyDescent="0.25">
      <c r="A7" s="1" t="s">
        <v>11422</v>
      </c>
      <c r="B7" s="1" t="s">
        <v>11423</v>
      </c>
      <c r="C7">
        <v>1.6601850773178395E-4</v>
      </c>
      <c r="D7">
        <v>1.0514505489679651E-2</v>
      </c>
      <c r="E7">
        <f>-LOG(GO_Cellular_Component_2021_table[[#This Row],[Adjusted P-value]],10)</f>
        <v>1.9782111479090514</v>
      </c>
      <c r="F7">
        <v>0</v>
      </c>
      <c r="G7">
        <v>0</v>
      </c>
      <c r="H7">
        <v>2.4157974393586126</v>
      </c>
      <c r="I7">
        <v>21.025678692273317</v>
      </c>
      <c r="J7" s="1" t="s">
        <v>11424</v>
      </c>
    </row>
    <row r="8" spans="1:10" x14ac:dyDescent="0.25">
      <c r="A8" s="1" t="s">
        <v>11425</v>
      </c>
      <c r="B8" s="1" t="s">
        <v>11426</v>
      </c>
      <c r="C8">
        <v>3.2407094086688232E-4</v>
      </c>
      <c r="D8">
        <v>1.7592422504202183E-2</v>
      </c>
      <c r="E8">
        <f>-LOG(GO_Cellular_Component_2021_table[[#This Row],[Adjusted P-value]],10)</f>
        <v>1.7546743533925944</v>
      </c>
      <c r="F8">
        <v>0</v>
      </c>
      <c r="G8">
        <v>0</v>
      </c>
      <c r="H8">
        <v>2.3933649289099526</v>
      </c>
      <c r="I8">
        <v>19.229605672924954</v>
      </c>
      <c r="J8" s="1" t="s">
        <v>11427</v>
      </c>
    </row>
    <row r="9" spans="1:10" x14ac:dyDescent="0.25">
      <c r="A9" s="1" t="s">
        <v>11428</v>
      </c>
      <c r="B9" s="1" t="s">
        <v>3105</v>
      </c>
      <c r="C9">
        <v>4.0297600429311408E-4</v>
      </c>
      <c r="D9">
        <v>1.914136020392292E-2</v>
      </c>
      <c r="E9">
        <f>-LOG(GO_Cellular_Component_2021_table[[#This Row],[Adjusted P-value]],10)</f>
        <v>1.7180272040686528</v>
      </c>
      <c r="F9">
        <v>0</v>
      </c>
      <c r="G9">
        <v>0</v>
      </c>
      <c r="H9">
        <v>2.4042203406393168</v>
      </c>
      <c r="I9">
        <v>18.792909353363122</v>
      </c>
      <c r="J9" s="1" t="s">
        <v>11429</v>
      </c>
    </row>
    <row r="10" spans="1:10" x14ac:dyDescent="0.25">
      <c r="A10" s="1" t="s">
        <v>11430</v>
      </c>
      <c r="B10" s="1" t="s">
        <v>11431</v>
      </c>
      <c r="C10">
        <v>4.7975622162178073E-4</v>
      </c>
      <c r="D10">
        <v>2.025637380180852E-2</v>
      </c>
      <c r="E10">
        <f>-LOG(GO_Cellular_Component_2021_table[[#This Row],[Adjusted P-value]],10)</f>
        <v>1.6934382973181059</v>
      </c>
      <c r="F10">
        <v>0</v>
      </c>
      <c r="G10">
        <v>0</v>
      </c>
      <c r="H10">
        <v>1.3539093994486846</v>
      </c>
      <c r="I10">
        <v>10.346890353182138</v>
      </c>
      <c r="J10" s="1" t="s">
        <v>11432</v>
      </c>
    </row>
    <row r="11" spans="1:10" x14ac:dyDescent="0.25">
      <c r="A11" s="1" t="s">
        <v>11433</v>
      </c>
      <c r="B11" s="1" t="s">
        <v>11434</v>
      </c>
      <c r="C11">
        <v>2.8731233282641745E-3</v>
      </c>
      <c r="D11">
        <v>0.10507074732248163</v>
      </c>
      <c r="E11">
        <f>-LOG(GO_Cellular_Component_2021_table[[#This Row],[Adjusted P-value]],10)</f>
        <v>0.97851817878391401</v>
      </c>
      <c r="F11">
        <v>0</v>
      </c>
      <c r="G11">
        <v>0</v>
      </c>
      <c r="H11">
        <v>1.5252650067520455</v>
      </c>
      <c r="I11">
        <v>8.9263931629588296</v>
      </c>
      <c r="J11" s="1" t="s">
        <v>11435</v>
      </c>
    </row>
    <row r="12" spans="1:10" x14ac:dyDescent="0.25">
      <c r="A12" s="1" t="s">
        <v>11436</v>
      </c>
      <c r="B12" s="1" t="s">
        <v>11437</v>
      </c>
      <c r="C12">
        <v>3.2532565180254823E-3</v>
      </c>
      <c r="D12">
        <v>0.10507074732248163</v>
      </c>
      <c r="E12">
        <f>-LOG(GO_Cellular_Component_2021_table[[#This Row],[Adjusted P-value]],10)</f>
        <v>0.97851817878391401</v>
      </c>
      <c r="F12">
        <v>0</v>
      </c>
      <c r="G12">
        <v>0</v>
      </c>
      <c r="H12">
        <v>2.7992838874680306</v>
      </c>
      <c r="I12">
        <v>16.034574617226799</v>
      </c>
      <c r="J12" s="1" t="s">
        <v>11438</v>
      </c>
    </row>
    <row r="13" spans="1:10" x14ac:dyDescent="0.25">
      <c r="A13" s="1" t="s">
        <v>11439</v>
      </c>
      <c r="B13" s="1" t="s">
        <v>11440</v>
      </c>
      <c r="C13">
        <v>3.3180235996573145E-3</v>
      </c>
      <c r="D13">
        <v>0.10507074732248163</v>
      </c>
      <c r="E13">
        <f>-LOG(GO_Cellular_Component_2021_table[[#This Row],[Adjusted P-value]],10)</f>
        <v>0.97851817878391401</v>
      </c>
      <c r="F13">
        <v>0</v>
      </c>
      <c r="G13">
        <v>0</v>
      </c>
      <c r="H13">
        <v>3.4464390571260801</v>
      </c>
      <c r="I13">
        <v>19.673604376094723</v>
      </c>
      <c r="J13" s="1" t="s">
        <v>11441</v>
      </c>
    </row>
    <row r="14" spans="1:10" x14ac:dyDescent="0.25">
      <c r="A14" s="1" t="s">
        <v>11442</v>
      </c>
      <c r="B14" s="1" t="s">
        <v>143</v>
      </c>
      <c r="C14">
        <v>4.0348458341847642E-3</v>
      </c>
      <c r="D14">
        <v>0.11794164746078541</v>
      </c>
      <c r="E14">
        <f>-LOG(GO_Cellular_Component_2021_table[[#This Row],[Adjusted P-value]],10)</f>
        <v>0.92833281009957946</v>
      </c>
      <c r="F14">
        <v>0</v>
      </c>
      <c r="G14">
        <v>0</v>
      </c>
      <c r="H14">
        <v>2.5836766725524818</v>
      </c>
      <c r="I14">
        <v>14.24325965097041</v>
      </c>
      <c r="J14" s="1" t="s">
        <v>11443</v>
      </c>
    </row>
    <row r="15" spans="1:10" x14ac:dyDescent="0.25">
      <c r="A15" s="1" t="s">
        <v>11444</v>
      </c>
      <c r="B15" s="1" t="s">
        <v>163</v>
      </c>
      <c r="C15">
        <v>5.4867492680101704E-3</v>
      </c>
      <c r="D15">
        <v>0.14892605156027605</v>
      </c>
      <c r="E15">
        <f>-LOG(GO_Cellular_Component_2021_table[[#This Row],[Adjusted P-value]],10)</f>
        <v>0.82702932468412549</v>
      </c>
      <c r="F15">
        <v>0</v>
      </c>
      <c r="G15">
        <v>0</v>
      </c>
      <c r="H15">
        <v>16.049736688121708</v>
      </c>
      <c r="I15">
        <v>83.545609398610139</v>
      </c>
      <c r="J15" s="1" t="s">
        <v>11445</v>
      </c>
    </row>
    <row r="16" spans="1:10" x14ac:dyDescent="0.25">
      <c r="A16" s="1" t="s">
        <v>11446</v>
      </c>
      <c r="B16" s="1" t="s">
        <v>11447</v>
      </c>
      <c r="C16">
        <v>6.0042772450443855E-3</v>
      </c>
      <c r="D16">
        <v>0.15210835687445776</v>
      </c>
      <c r="E16">
        <f>-LOG(GO_Cellular_Component_2021_table[[#This Row],[Adjusted P-value]],10)</f>
        <v>0.81784692503469025</v>
      </c>
      <c r="F16">
        <v>0</v>
      </c>
      <c r="G16">
        <v>0</v>
      </c>
      <c r="H16">
        <v>2.2679210205250357</v>
      </c>
      <c r="I16">
        <v>11.601058271528135</v>
      </c>
      <c r="J16" s="1" t="s">
        <v>11448</v>
      </c>
    </row>
    <row r="17" spans="1:10" x14ac:dyDescent="0.25">
      <c r="A17" s="1" t="s">
        <v>11449</v>
      </c>
      <c r="B17" s="1" t="s">
        <v>11450</v>
      </c>
      <c r="C17">
        <v>7.1697801284503716E-3</v>
      </c>
      <c r="D17">
        <v>0.17028227805069632</v>
      </c>
      <c r="E17">
        <f>-LOG(GO_Cellular_Component_2021_table[[#This Row],[Adjusted P-value]],10)</f>
        <v>0.76883054842778153</v>
      </c>
      <c r="F17">
        <v>0</v>
      </c>
      <c r="G17">
        <v>0</v>
      </c>
      <c r="H17">
        <v>1.4043863540237473</v>
      </c>
      <c r="I17">
        <v>6.934691697540722</v>
      </c>
      <c r="J17" s="1" t="s">
        <v>11451</v>
      </c>
    </row>
    <row r="18" spans="1:10" x14ac:dyDescent="0.25">
      <c r="A18" s="1" t="s">
        <v>11452</v>
      </c>
      <c r="B18" s="1" t="s">
        <v>11453</v>
      </c>
      <c r="C18">
        <v>9.0897736578177402E-3</v>
      </c>
      <c r="D18">
        <v>0.18859492214343671</v>
      </c>
      <c r="E18">
        <f>-LOG(GO_Cellular_Component_2021_table[[#This Row],[Adjusted P-value]],10)</f>
        <v>0.72447000467808242</v>
      </c>
      <c r="F18">
        <v>0</v>
      </c>
      <c r="G18">
        <v>0</v>
      </c>
      <c r="H18">
        <v>1.6861364037834625</v>
      </c>
      <c r="I18">
        <v>7.9258616676421019</v>
      </c>
      <c r="J18" s="1" t="s">
        <v>11454</v>
      </c>
    </row>
    <row r="19" spans="1:10" x14ac:dyDescent="0.25">
      <c r="A19" s="1" t="s">
        <v>11455</v>
      </c>
      <c r="B19" s="1" t="s">
        <v>11456</v>
      </c>
      <c r="C19">
        <v>9.1591180176210062E-3</v>
      </c>
      <c r="D19">
        <v>0.18859492214343671</v>
      </c>
      <c r="E19">
        <f>-LOG(GO_Cellular_Component_2021_table[[#This Row],[Adjusted P-value]],10)</f>
        <v>0.72447000467808242</v>
      </c>
      <c r="F19">
        <v>0</v>
      </c>
      <c r="G19">
        <v>0</v>
      </c>
      <c r="H19">
        <v>2.1464938126104891</v>
      </c>
      <c r="I19">
        <v>10.073507034796753</v>
      </c>
      <c r="J19" s="1" t="s">
        <v>11457</v>
      </c>
    </row>
    <row r="20" spans="1:10" x14ac:dyDescent="0.25">
      <c r="A20" s="1" t="s">
        <v>11458</v>
      </c>
      <c r="B20" s="1" t="s">
        <v>11459</v>
      </c>
      <c r="C20">
        <v>9.4297461071718349E-3</v>
      </c>
      <c r="D20">
        <v>0.18859492214343671</v>
      </c>
      <c r="E20">
        <f>-LOG(GO_Cellular_Component_2021_table[[#This Row],[Adjusted P-value]],10)</f>
        <v>0.72447000467808242</v>
      </c>
      <c r="F20">
        <v>0</v>
      </c>
      <c r="G20">
        <v>0</v>
      </c>
      <c r="H20">
        <v>1.5964242038345311</v>
      </c>
      <c r="I20">
        <v>7.4455406645789806</v>
      </c>
      <c r="J20" s="1" t="s">
        <v>11460</v>
      </c>
    </row>
    <row r="21" spans="1:10" x14ac:dyDescent="0.25">
      <c r="A21" s="1" t="s">
        <v>11461</v>
      </c>
      <c r="B21" s="1" t="s">
        <v>198</v>
      </c>
      <c r="C21">
        <v>1.0276571930601001E-2</v>
      </c>
      <c r="D21">
        <v>0.195254866681419</v>
      </c>
      <c r="E21">
        <f>-LOG(GO_Cellular_Component_2021_table[[#This Row],[Adjusted P-value]],10)</f>
        <v>0.70939813262840801</v>
      </c>
      <c r="F21">
        <v>0</v>
      </c>
      <c r="G21">
        <v>0</v>
      </c>
      <c r="H21">
        <v>10.699239321240492</v>
      </c>
      <c r="I21">
        <v>48.979925122013277</v>
      </c>
      <c r="J21" s="1" t="s">
        <v>11462</v>
      </c>
    </row>
    <row r="22" spans="1:10" x14ac:dyDescent="0.25">
      <c r="A22" s="1" t="s">
        <v>11463</v>
      </c>
      <c r="B22" s="1" t="s">
        <v>11464</v>
      </c>
      <c r="C22">
        <v>1.3155929691428864E-2</v>
      </c>
      <c r="D22">
        <v>0.23805968013061754</v>
      </c>
      <c r="E22">
        <f>-LOG(GO_Cellular_Component_2021_table[[#This Row],[Adjusted P-value]],10)</f>
        <v>0.623314154278373</v>
      </c>
      <c r="F22">
        <v>0</v>
      </c>
      <c r="G22">
        <v>0</v>
      </c>
      <c r="H22">
        <v>1.5157470205277705</v>
      </c>
      <c r="I22">
        <v>6.5645225410356804</v>
      </c>
      <c r="J22" s="1" t="s">
        <v>11465</v>
      </c>
    </row>
    <row r="23" spans="1:10" x14ac:dyDescent="0.25">
      <c r="A23" s="1" t="s">
        <v>11466</v>
      </c>
      <c r="B23" s="1" t="s">
        <v>11467</v>
      </c>
      <c r="C23">
        <v>1.4666472061687325E-2</v>
      </c>
      <c r="D23">
        <v>0.25332997197459928</v>
      </c>
      <c r="E23">
        <f>-LOG(GO_Cellular_Component_2021_table[[#This Row],[Adjusted P-value]],10)</f>
        <v>0.59631342492269268</v>
      </c>
      <c r="F23">
        <v>0</v>
      </c>
      <c r="G23">
        <v>0</v>
      </c>
      <c r="H23">
        <v>1.87601013285038</v>
      </c>
      <c r="I23">
        <v>7.9208734784240677</v>
      </c>
      <c r="J23" s="1" t="s">
        <v>11468</v>
      </c>
    </row>
    <row r="24" spans="1:10" x14ac:dyDescent="0.25">
      <c r="A24" s="1" t="s">
        <v>11469</v>
      </c>
      <c r="B24" s="1" t="s">
        <v>255</v>
      </c>
      <c r="C24">
        <v>1.6847197531127817E-2</v>
      </c>
      <c r="D24">
        <v>0.27834500268819867</v>
      </c>
      <c r="E24">
        <f>-LOG(GO_Cellular_Component_2021_table[[#This Row],[Adjusted P-value]],10)</f>
        <v>0.55541657146292378</v>
      </c>
      <c r="F24">
        <v>0</v>
      </c>
      <c r="G24">
        <v>0</v>
      </c>
      <c r="H24">
        <v>8.0239906377998835</v>
      </c>
      <c r="I24">
        <v>32.766535108852359</v>
      </c>
      <c r="J24" s="1" t="s">
        <v>11470</v>
      </c>
    </row>
    <row r="25" spans="1:10" x14ac:dyDescent="0.25">
      <c r="A25" s="1" t="s">
        <v>11471</v>
      </c>
      <c r="B25" s="1" t="s">
        <v>266</v>
      </c>
      <c r="C25">
        <v>1.9219399348735466E-2</v>
      </c>
      <c r="D25">
        <v>0.30083897632089163</v>
      </c>
      <c r="E25">
        <f>-LOG(GO_Cellular_Component_2021_table[[#This Row],[Adjusted P-value]],10)</f>
        <v>0.52166589778615569</v>
      </c>
      <c r="F25">
        <v>0</v>
      </c>
      <c r="G25">
        <v>0</v>
      </c>
      <c r="H25">
        <v>3.8233324964432169</v>
      </c>
      <c r="I25">
        <v>15.109179662772201</v>
      </c>
      <c r="J25" s="1" t="s">
        <v>11472</v>
      </c>
    </row>
    <row r="26" spans="1:10" x14ac:dyDescent="0.25">
      <c r="A26" s="1" t="s">
        <v>11473</v>
      </c>
      <c r="B26" s="1" t="s">
        <v>11474</v>
      </c>
      <c r="C26">
        <v>1.9792037915848135E-2</v>
      </c>
      <c r="D26">
        <v>0.30083897632089163</v>
      </c>
      <c r="E26">
        <f>-LOG(GO_Cellular_Component_2021_table[[#This Row],[Adjusted P-value]],10)</f>
        <v>0.52166589778615569</v>
      </c>
      <c r="F26">
        <v>0</v>
      </c>
      <c r="G26">
        <v>0</v>
      </c>
      <c r="H26">
        <v>1.5230172261743782</v>
      </c>
      <c r="I26">
        <v>5.9739978282699733</v>
      </c>
      <c r="J26" s="1" t="s">
        <v>11475</v>
      </c>
    </row>
    <row r="27" spans="1:10" x14ac:dyDescent="0.25">
      <c r="A27" s="1" t="s">
        <v>11476</v>
      </c>
      <c r="B27" s="1" t="s">
        <v>11477</v>
      </c>
      <c r="C27">
        <v>2.0749294256065767E-2</v>
      </c>
      <c r="D27">
        <v>0.30325891605019195</v>
      </c>
      <c r="E27">
        <f>-LOG(GO_Cellular_Component_2021_table[[#This Row],[Adjusted P-value]],10)</f>
        <v>0.51818642167499063</v>
      </c>
      <c r="F27">
        <v>0</v>
      </c>
      <c r="G27">
        <v>0</v>
      </c>
      <c r="H27">
        <v>1.4706084594689839</v>
      </c>
      <c r="I27">
        <v>5.6989652039454981</v>
      </c>
      <c r="J27" s="1" t="s">
        <v>11478</v>
      </c>
    </row>
    <row r="28" spans="1:10" x14ac:dyDescent="0.25">
      <c r="A28" s="1" t="s">
        <v>11479</v>
      </c>
      <c r="B28" s="1" t="s">
        <v>11480</v>
      </c>
      <c r="C28">
        <v>2.4246433575268633E-2</v>
      </c>
      <c r="D28">
        <v>0.30712014079529948</v>
      </c>
      <c r="E28">
        <f>-LOG(GO_Cellular_Component_2021_table[[#This Row],[Adjusted P-value]],10)</f>
        <v>0.51269170179385659</v>
      </c>
      <c r="F28">
        <v>0</v>
      </c>
      <c r="G28">
        <v>0</v>
      </c>
      <c r="H28">
        <v>2.5205744269538801</v>
      </c>
      <c r="I28">
        <v>9.3752406413826019</v>
      </c>
      <c r="J28" s="1" t="s">
        <v>11481</v>
      </c>
    </row>
    <row r="29" spans="1:10" x14ac:dyDescent="0.25">
      <c r="A29" s="1" t="s">
        <v>11482</v>
      </c>
      <c r="B29" s="1" t="s">
        <v>314</v>
      </c>
      <c r="C29">
        <v>2.5259764403610385E-2</v>
      </c>
      <c r="D29">
        <v>0.30712014079529948</v>
      </c>
      <c r="E29">
        <f>-LOG(GO_Cellular_Component_2021_table[[#This Row],[Adjusted P-value]],10)</f>
        <v>0.51269170179385659</v>
      </c>
      <c r="F29">
        <v>0</v>
      </c>
      <c r="G29">
        <v>0</v>
      </c>
      <c r="H29">
        <v>6.4188414277355177</v>
      </c>
      <c r="I29">
        <v>23.61198092181899</v>
      </c>
      <c r="J29" s="1" t="s">
        <v>11483</v>
      </c>
    </row>
    <row r="30" spans="1:10" x14ac:dyDescent="0.25">
      <c r="A30" s="1" t="s">
        <v>11484</v>
      </c>
      <c r="B30" s="1" t="s">
        <v>4038</v>
      </c>
      <c r="C30">
        <v>2.5896518178181938E-2</v>
      </c>
      <c r="D30">
        <v>0.30712014079529948</v>
      </c>
      <c r="E30">
        <f>-LOG(GO_Cellular_Component_2021_table[[#This Row],[Adjusted P-value]],10)</f>
        <v>0.51269170179385659</v>
      </c>
      <c r="F30">
        <v>0</v>
      </c>
      <c r="G30">
        <v>0</v>
      </c>
      <c r="H30">
        <v>1.9632178000315015</v>
      </c>
      <c r="I30">
        <v>7.1729043397089089</v>
      </c>
      <c r="J30" s="1" t="s">
        <v>11485</v>
      </c>
    </row>
    <row r="31" spans="1:10" x14ac:dyDescent="0.25">
      <c r="A31" s="1" t="s">
        <v>11486</v>
      </c>
      <c r="B31" s="1" t="s">
        <v>11487</v>
      </c>
      <c r="C31">
        <v>2.6421840324382662E-2</v>
      </c>
      <c r="D31">
        <v>0.30712014079529948</v>
      </c>
      <c r="E31">
        <f>-LOG(GO_Cellular_Component_2021_table[[#This Row],[Adjusted P-value]],10)</f>
        <v>0.51269170179385659</v>
      </c>
      <c r="F31">
        <v>0</v>
      </c>
      <c r="G31">
        <v>0</v>
      </c>
      <c r="H31">
        <v>1.5689685046716515</v>
      </c>
      <c r="I31">
        <v>5.7009479869210535</v>
      </c>
      <c r="J31" s="1" t="s">
        <v>11488</v>
      </c>
    </row>
    <row r="32" spans="1:10" x14ac:dyDescent="0.25">
      <c r="A32" s="1" t="s">
        <v>11489</v>
      </c>
      <c r="B32" s="1" t="s">
        <v>322</v>
      </c>
      <c r="C32">
        <v>2.667095959538127E-2</v>
      </c>
      <c r="D32">
        <v>0.30712014079529948</v>
      </c>
      <c r="E32">
        <f>-LOG(GO_Cellular_Component_2021_table[[#This Row],[Adjusted P-value]],10)</f>
        <v>0.51269170179385659</v>
      </c>
      <c r="F32">
        <v>0</v>
      </c>
      <c r="G32">
        <v>0</v>
      </c>
      <c r="H32">
        <v>4.2805620608899293</v>
      </c>
      <c r="I32">
        <v>15.513527243348886</v>
      </c>
      <c r="J32" s="1" t="s">
        <v>11490</v>
      </c>
    </row>
    <row r="33" spans="1:10" x14ac:dyDescent="0.25">
      <c r="A33" s="1" t="s">
        <v>11491</v>
      </c>
      <c r="B33" s="1" t="s">
        <v>322</v>
      </c>
      <c r="C33">
        <v>2.667095959538127E-2</v>
      </c>
      <c r="D33">
        <v>0.30712014079529948</v>
      </c>
      <c r="E33">
        <f>-LOG(GO_Cellular_Component_2021_table[[#This Row],[Adjusted P-value]],10)</f>
        <v>0.51269170179385659</v>
      </c>
      <c r="F33">
        <v>0</v>
      </c>
      <c r="G33">
        <v>0</v>
      </c>
      <c r="H33">
        <v>4.2805620608899293</v>
      </c>
      <c r="I33">
        <v>15.513527243348886</v>
      </c>
      <c r="J33" s="1" t="s">
        <v>11492</v>
      </c>
    </row>
    <row r="34" spans="1:10" x14ac:dyDescent="0.25">
      <c r="A34" s="1" t="s">
        <v>11493</v>
      </c>
      <c r="B34" s="1" t="s">
        <v>322</v>
      </c>
      <c r="C34">
        <v>2.667095959538127E-2</v>
      </c>
      <c r="D34">
        <v>0.30712014079529948</v>
      </c>
      <c r="E34">
        <f>-LOG(GO_Cellular_Component_2021_table[[#This Row],[Adjusted P-value]],10)</f>
        <v>0.51269170179385659</v>
      </c>
      <c r="F34">
        <v>0</v>
      </c>
      <c r="G34">
        <v>0</v>
      </c>
      <c r="H34">
        <v>4.2805620608899293</v>
      </c>
      <c r="I34">
        <v>15.513527243348886</v>
      </c>
      <c r="J34" s="1" t="s">
        <v>11492</v>
      </c>
    </row>
    <row r="35" spans="1:10" x14ac:dyDescent="0.25">
      <c r="A35" s="1" t="s">
        <v>11494</v>
      </c>
      <c r="B35" s="1" t="s">
        <v>339</v>
      </c>
      <c r="C35">
        <v>3.0377777325562853E-2</v>
      </c>
      <c r="D35">
        <v>0.33060233554809587</v>
      </c>
      <c r="E35">
        <f>-LOG(GO_Cellular_Component_2021_table[[#This Row],[Adjusted P-value]],10)</f>
        <v>0.48069408266999347</v>
      </c>
      <c r="F35">
        <v>0</v>
      </c>
      <c r="G35">
        <v>0</v>
      </c>
      <c r="H35">
        <v>1.5191103433383719</v>
      </c>
      <c r="I35">
        <v>5.3078382998372238</v>
      </c>
      <c r="J35" s="1" t="s">
        <v>11495</v>
      </c>
    </row>
    <row r="36" spans="1:10" x14ac:dyDescent="0.25">
      <c r="A36" s="1" t="s">
        <v>11496</v>
      </c>
      <c r="B36" s="1" t="s">
        <v>342</v>
      </c>
      <c r="C36">
        <v>3.0984727116750099E-2</v>
      </c>
      <c r="D36">
        <v>0.33060233554809587</v>
      </c>
      <c r="E36">
        <f>-LOG(GO_Cellular_Component_2021_table[[#This Row],[Adjusted P-value]],10)</f>
        <v>0.48069408266999347</v>
      </c>
      <c r="F36">
        <v>0</v>
      </c>
      <c r="G36">
        <v>0</v>
      </c>
      <c r="H36">
        <v>2.2423493424736103</v>
      </c>
      <c r="I36">
        <v>7.7905065764256536</v>
      </c>
      <c r="J36" s="1" t="s">
        <v>11497</v>
      </c>
    </row>
    <row r="37" spans="1:10" x14ac:dyDescent="0.25">
      <c r="A37" s="1" t="s">
        <v>11498</v>
      </c>
      <c r="B37" s="1" t="s">
        <v>11499</v>
      </c>
      <c r="C37">
        <v>3.1320221262451188E-2</v>
      </c>
      <c r="D37">
        <v>0.33060233554809587</v>
      </c>
      <c r="E37">
        <f>-LOG(GO_Cellular_Component_2021_table[[#This Row],[Adjusted P-value]],10)</f>
        <v>0.48069408266999347</v>
      </c>
      <c r="F37">
        <v>0</v>
      </c>
      <c r="G37">
        <v>0</v>
      </c>
      <c r="H37">
        <v>1.4804759071980964</v>
      </c>
      <c r="I37">
        <v>5.1276154885606555</v>
      </c>
      <c r="J37" s="1" t="s">
        <v>11500</v>
      </c>
    </row>
    <row r="38" spans="1:10" x14ac:dyDescent="0.25">
      <c r="A38" s="1" t="s">
        <v>11501</v>
      </c>
      <c r="B38" s="1" t="s">
        <v>11502</v>
      </c>
      <c r="C38">
        <v>3.4058941070776158E-2</v>
      </c>
      <c r="D38">
        <v>0.34386437929436048</v>
      </c>
      <c r="E38">
        <f>-LOG(GO_Cellular_Component_2021_table[[#This Row],[Adjusted P-value]],10)</f>
        <v>0.46361281015394074</v>
      </c>
      <c r="F38">
        <v>0</v>
      </c>
      <c r="G38">
        <v>0</v>
      </c>
      <c r="H38">
        <v>1.6573984700272284</v>
      </c>
      <c r="I38">
        <v>5.6014477788124708</v>
      </c>
      <c r="J38" s="1" t="s">
        <v>11503</v>
      </c>
    </row>
    <row r="39" spans="1:10" x14ac:dyDescent="0.25">
      <c r="A39" s="1" t="s">
        <v>11504</v>
      </c>
      <c r="B39" s="1" t="s">
        <v>11505</v>
      </c>
      <c r="C39">
        <v>3.4386437929436048E-2</v>
      </c>
      <c r="D39">
        <v>0.34386437929436048</v>
      </c>
      <c r="E39">
        <f>-LOG(GO_Cellular_Component_2021_table[[#This Row],[Adjusted P-value]],10)</f>
        <v>0.46361281015394074</v>
      </c>
      <c r="F39">
        <v>0</v>
      </c>
      <c r="G39">
        <v>0</v>
      </c>
      <c r="H39">
        <v>1.6098166765227675</v>
      </c>
      <c r="I39">
        <v>5.4252319749322684</v>
      </c>
      <c r="J39" s="1" t="s">
        <v>11506</v>
      </c>
    </row>
    <row r="40" spans="1:10" x14ac:dyDescent="0.25">
      <c r="A40" s="1" t="s">
        <v>11507</v>
      </c>
      <c r="B40" s="1" t="s">
        <v>382</v>
      </c>
      <c r="C40">
        <v>3.8928030623574771E-2</v>
      </c>
      <c r="D40">
        <v>0.37886451920739406</v>
      </c>
      <c r="E40">
        <f>-LOG(GO_Cellular_Component_2021_table[[#This Row],[Adjusted P-value]],10)</f>
        <v>0.42151606464834834</v>
      </c>
      <c r="F40">
        <v>0</v>
      </c>
      <c r="G40">
        <v>0</v>
      </c>
      <c r="H40">
        <v>2.6764361078546308</v>
      </c>
      <c r="I40">
        <v>8.6878205538245563</v>
      </c>
      <c r="J40" s="1" t="s">
        <v>11508</v>
      </c>
    </row>
    <row r="41" spans="1:10" x14ac:dyDescent="0.25">
      <c r="A41" s="1" t="s">
        <v>11509</v>
      </c>
      <c r="B41" s="1" t="s">
        <v>393</v>
      </c>
      <c r="C41">
        <v>4.0831673754522783E-2</v>
      </c>
      <c r="D41">
        <v>0.37886451920739406</v>
      </c>
      <c r="E41">
        <f>-LOG(GO_Cellular_Component_2021_table[[#This Row],[Adjusted P-value]],10)</f>
        <v>0.42151606464834834</v>
      </c>
      <c r="F41">
        <v>0</v>
      </c>
      <c r="G41">
        <v>0</v>
      </c>
      <c r="H41">
        <v>1.5757837667950028</v>
      </c>
      <c r="I41">
        <v>5.0398247795807158</v>
      </c>
      <c r="J41" s="1" t="s">
        <v>11510</v>
      </c>
    </row>
    <row r="42" spans="1:10" x14ac:dyDescent="0.25">
      <c r="A42" s="1" t="s">
        <v>11511</v>
      </c>
      <c r="B42" s="1" t="s">
        <v>11512</v>
      </c>
      <c r="C42">
        <v>4.1735807822621408E-2</v>
      </c>
      <c r="D42">
        <v>0.37886451920739406</v>
      </c>
      <c r="E42">
        <f>-LOG(GO_Cellular_Component_2021_table[[#This Row],[Adjusted P-value]],10)</f>
        <v>0.42151606464834834</v>
      </c>
      <c r="F42">
        <v>0</v>
      </c>
      <c r="G42">
        <v>0</v>
      </c>
      <c r="H42">
        <v>1.9322963348464259</v>
      </c>
      <c r="I42">
        <v>6.137737996887247</v>
      </c>
      <c r="J42" s="1" t="s">
        <v>11513</v>
      </c>
    </row>
    <row r="43" spans="1:10" x14ac:dyDescent="0.25">
      <c r="A43" s="1" t="s">
        <v>11514</v>
      </c>
      <c r="B43" s="1" t="s">
        <v>4292</v>
      </c>
      <c r="C43">
        <v>4.1874499491343552E-2</v>
      </c>
      <c r="D43">
        <v>0.37886451920739406</v>
      </c>
      <c r="E43">
        <f>-LOG(GO_Cellular_Component_2021_table[[#This Row],[Adjusted P-value]],10)</f>
        <v>0.42151606464834834</v>
      </c>
      <c r="F43">
        <v>0</v>
      </c>
      <c r="G43">
        <v>0</v>
      </c>
      <c r="H43">
        <v>2.9730521382542472</v>
      </c>
      <c r="I43">
        <v>9.4337270503051336</v>
      </c>
      <c r="J43" s="1" t="s">
        <v>11515</v>
      </c>
    </row>
    <row r="44" spans="1:10" x14ac:dyDescent="0.25">
      <c r="A44" s="1" t="s">
        <v>11516</v>
      </c>
      <c r="B44" s="1" t="s">
        <v>415</v>
      </c>
      <c r="C44">
        <v>4.5855135513836798E-2</v>
      </c>
      <c r="D44">
        <v>0.40523143012227869</v>
      </c>
      <c r="E44">
        <f>-LOG(GO_Cellular_Component_2021_table[[#This Row],[Adjusted P-value]],10)</f>
        <v>0.39229687772610322</v>
      </c>
      <c r="F44">
        <v>0</v>
      </c>
      <c r="G44">
        <v>0</v>
      </c>
      <c r="H44">
        <v>1.7863449087698646</v>
      </c>
      <c r="I44">
        <v>5.5059938916486493</v>
      </c>
      <c r="J44" s="1" t="s">
        <v>11517</v>
      </c>
    </row>
    <row r="45" spans="1:10" x14ac:dyDescent="0.25">
      <c r="A45" s="1" t="s">
        <v>11518</v>
      </c>
      <c r="B45" s="1" t="s">
        <v>11519</v>
      </c>
      <c r="C45">
        <v>4.9656132376956486E-2</v>
      </c>
      <c r="D45">
        <v>0.42884841598280604</v>
      </c>
      <c r="E45">
        <f>-LOG(GO_Cellular_Component_2021_table[[#This Row],[Adjusted P-value]],10)</f>
        <v>0.36769618971643847</v>
      </c>
      <c r="F45">
        <v>0</v>
      </c>
      <c r="G45">
        <v>0</v>
      </c>
      <c r="H45">
        <v>1.8111350455675228</v>
      </c>
      <c r="I45">
        <v>5.4381745507424517</v>
      </c>
      <c r="J45" s="1" t="s">
        <v>11520</v>
      </c>
    </row>
    <row r="46" spans="1:10" x14ac:dyDescent="0.25">
      <c r="A46" s="1" t="s">
        <v>11521</v>
      </c>
      <c r="B46" s="1" t="s">
        <v>4490</v>
      </c>
      <c r="C46">
        <v>5.6945132283514437E-2</v>
      </c>
      <c r="D46">
        <v>0.43706543328728281</v>
      </c>
      <c r="E46">
        <f>-LOG(GO_Cellular_Component_2021_table[[#This Row],[Adjusted P-value]],10)</f>
        <v>0.35945353971537169</v>
      </c>
      <c r="F46">
        <v>0</v>
      </c>
      <c r="G46">
        <v>0</v>
      </c>
      <c r="H46">
        <v>1.9671288362673314</v>
      </c>
      <c r="I46">
        <v>5.6371363211690886</v>
      </c>
      <c r="J46" s="1" t="s">
        <v>11522</v>
      </c>
    </row>
    <row r="47" spans="1:10" x14ac:dyDescent="0.25">
      <c r="A47" s="1" t="s">
        <v>11523</v>
      </c>
      <c r="B47" s="1" t="s">
        <v>11524</v>
      </c>
      <c r="C47">
        <v>5.7606850340188392E-2</v>
      </c>
      <c r="D47">
        <v>0.43706543328728281</v>
      </c>
      <c r="E47">
        <f>-LOG(GO_Cellular_Component_2021_table[[#This Row],[Adjusted P-value]],10)</f>
        <v>0.35945353971537169</v>
      </c>
      <c r="F47">
        <v>0</v>
      </c>
      <c r="G47">
        <v>0</v>
      </c>
      <c r="H47">
        <v>1.5436288460505827</v>
      </c>
      <c r="I47">
        <v>4.4056923743559437</v>
      </c>
      <c r="J47" s="1" t="s">
        <v>11525</v>
      </c>
    </row>
    <row r="48" spans="1:10" x14ac:dyDescent="0.25">
      <c r="A48" s="1" t="s">
        <v>11526</v>
      </c>
      <c r="B48" s="1" t="s">
        <v>474</v>
      </c>
      <c r="C48">
        <v>6.136658592548986E-2</v>
      </c>
      <c r="D48">
        <v>0.43706543328728281</v>
      </c>
      <c r="E48">
        <f>-LOG(GO_Cellular_Component_2021_table[[#This Row],[Adjusted P-value]],10)</f>
        <v>0.35945353971537169</v>
      </c>
      <c r="F48">
        <v>0</v>
      </c>
      <c r="G48">
        <v>0</v>
      </c>
      <c r="H48">
        <v>4.0111176126389703</v>
      </c>
      <c r="I48">
        <v>11.194587212177289</v>
      </c>
      <c r="J48" s="1" t="s">
        <v>11527</v>
      </c>
    </row>
    <row r="49" spans="1:10" x14ac:dyDescent="0.25">
      <c r="A49" s="1" t="s">
        <v>11528</v>
      </c>
      <c r="B49" s="1" t="s">
        <v>474</v>
      </c>
      <c r="C49">
        <v>6.136658592548986E-2</v>
      </c>
      <c r="D49">
        <v>0.43706543328728281</v>
      </c>
      <c r="E49">
        <f>-LOG(GO_Cellular_Component_2021_table[[#This Row],[Adjusted P-value]],10)</f>
        <v>0.35945353971537169</v>
      </c>
      <c r="F49">
        <v>0</v>
      </c>
      <c r="G49">
        <v>0</v>
      </c>
      <c r="H49">
        <v>4.0111176126389703</v>
      </c>
      <c r="I49">
        <v>11.194587212177289</v>
      </c>
      <c r="J49" s="1" t="s">
        <v>11529</v>
      </c>
    </row>
    <row r="50" spans="1:10" x14ac:dyDescent="0.25">
      <c r="A50" s="1" t="s">
        <v>11530</v>
      </c>
      <c r="B50" s="1" t="s">
        <v>474</v>
      </c>
      <c r="C50">
        <v>6.136658592548986E-2</v>
      </c>
      <c r="D50">
        <v>0.43706543328728281</v>
      </c>
      <c r="E50">
        <f>-LOG(GO_Cellular_Component_2021_table[[#This Row],[Adjusted P-value]],10)</f>
        <v>0.35945353971537169</v>
      </c>
      <c r="F50">
        <v>0</v>
      </c>
      <c r="G50">
        <v>0</v>
      </c>
      <c r="H50">
        <v>4.0111176126389703</v>
      </c>
      <c r="I50">
        <v>11.194587212177289</v>
      </c>
      <c r="J50" s="1" t="s">
        <v>11531</v>
      </c>
    </row>
    <row r="51" spans="1:10" x14ac:dyDescent="0.25">
      <c r="A51" s="1" t="s">
        <v>11532</v>
      </c>
      <c r="B51" s="1" t="s">
        <v>487</v>
      </c>
      <c r="C51">
        <v>6.1494306077945829E-2</v>
      </c>
      <c r="D51">
        <v>0.43706543328728281</v>
      </c>
      <c r="E51">
        <f>-LOG(GO_Cellular_Component_2021_table[[#This Row],[Adjusted P-value]],10)</f>
        <v>0.35945353971537169</v>
      </c>
      <c r="F51">
        <v>0</v>
      </c>
      <c r="G51">
        <v>0</v>
      </c>
      <c r="H51">
        <v>7.128654970760234</v>
      </c>
      <c r="I51">
        <v>19.880469205986351</v>
      </c>
      <c r="J51" s="1" t="s">
        <v>495</v>
      </c>
    </row>
    <row r="52" spans="1:10" x14ac:dyDescent="0.25">
      <c r="A52" s="1" t="s">
        <v>11533</v>
      </c>
      <c r="B52" s="1" t="s">
        <v>487</v>
      </c>
      <c r="C52">
        <v>6.1494306077945829E-2</v>
      </c>
      <c r="D52">
        <v>0.43706543328728281</v>
      </c>
      <c r="E52">
        <f>-LOG(GO_Cellular_Component_2021_table[[#This Row],[Adjusted P-value]],10)</f>
        <v>0.35945353971537169</v>
      </c>
      <c r="F52">
        <v>0</v>
      </c>
      <c r="G52">
        <v>0</v>
      </c>
      <c r="H52">
        <v>7.128654970760234</v>
      </c>
      <c r="I52">
        <v>19.880469205986351</v>
      </c>
      <c r="J52" s="1" t="s">
        <v>11534</v>
      </c>
    </row>
    <row r="53" spans="1:10" x14ac:dyDescent="0.25">
      <c r="A53" s="1" t="s">
        <v>11535</v>
      </c>
      <c r="B53" s="1" t="s">
        <v>487</v>
      </c>
      <c r="C53">
        <v>6.1494306077945829E-2</v>
      </c>
      <c r="D53">
        <v>0.43706543328728281</v>
      </c>
      <c r="E53">
        <f>-LOG(GO_Cellular_Component_2021_table[[#This Row],[Adjusted P-value]],10)</f>
        <v>0.35945353971537169</v>
      </c>
      <c r="F53">
        <v>0</v>
      </c>
      <c r="G53">
        <v>0</v>
      </c>
      <c r="H53">
        <v>7.128654970760234</v>
      </c>
      <c r="I53">
        <v>19.880469205986351</v>
      </c>
      <c r="J53" s="1" t="s">
        <v>11536</v>
      </c>
    </row>
    <row r="54" spans="1:10" x14ac:dyDescent="0.25">
      <c r="A54" s="1" t="s">
        <v>11537</v>
      </c>
      <c r="B54" s="1" t="s">
        <v>487</v>
      </c>
      <c r="C54">
        <v>6.1494306077945829E-2</v>
      </c>
      <c r="D54">
        <v>0.43706543328728281</v>
      </c>
      <c r="E54">
        <f>-LOG(GO_Cellular_Component_2021_table[[#This Row],[Adjusted P-value]],10)</f>
        <v>0.35945353971537169</v>
      </c>
      <c r="F54">
        <v>0</v>
      </c>
      <c r="G54">
        <v>0</v>
      </c>
      <c r="H54">
        <v>7.128654970760234</v>
      </c>
      <c r="I54">
        <v>19.880469205986351</v>
      </c>
      <c r="J54" s="1" t="s">
        <v>7705</v>
      </c>
    </row>
    <row r="55" spans="1:10" x14ac:dyDescent="0.25">
      <c r="A55" s="1" t="s">
        <v>11538</v>
      </c>
      <c r="B55" s="1" t="s">
        <v>511</v>
      </c>
      <c r="C55">
        <v>6.2109298414508608E-2</v>
      </c>
      <c r="D55">
        <v>0.43706543328728281</v>
      </c>
      <c r="E55">
        <f>-LOG(GO_Cellular_Component_2021_table[[#This Row],[Adjusted P-value]],10)</f>
        <v>0.35945353971537169</v>
      </c>
      <c r="F55">
        <v>0</v>
      </c>
      <c r="G55">
        <v>0</v>
      </c>
      <c r="H55">
        <v>3.0568752091000335</v>
      </c>
      <c r="I55">
        <v>8.4946269239944705</v>
      </c>
      <c r="J55" s="1" t="s">
        <v>11539</v>
      </c>
    </row>
    <row r="56" spans="1:10" x14ac:dyDescent="0.25">
      <c r="A56" s="1" t="s">
        <v>11540</v>
      </c>
      <c r="B56" s="1" t="s">
        <v>519</v>
      </c>
      <c r="C56">
        <v>6.8012225178662317E-2</v>
      </c>
      <c r="D56">
        <v>0.46990264668893966</v>
      </c>
      <c r="E56">
        <f>-LOG(GO_Cellular_Component_2021_table[[#This Row],[Adjusted P-value]],10)</f>
        <v>0.32799210884134955</v>
      </c>
      <c r="F56">
        <v>0</v>
      </c>
      <c r="G56">
        <v>0</v>
      </c>
      <c r="H56">
        <v>1.8897792822355013</v>
      </c>
      <c r="I56">
        <v>5.0798548526622485</v>
      </c>
      <c r="J56" s="1" t="s">
        <v>11541</v>
      </c>
    </row>
    <row r="57" spans="1:10" x14ac:dyDescent="0.25">
      <c r="A57" s="1" t="s">
        <v>11542</v>
      </c>
      <c r="B57" s="1" t="s">
        <v>11543</v>
      </c>
      <c r="C57">
        <v>7.7427117102119872E-2</v>
      </c>
      <c r="D57">
        <v>0.52539829462152765</v>
      </c>
      <c r="E57">
        <f>-LOG(GO_Cellular_Component_2021_table[[#This Row],[Adjusted P-value]],10)</f>
        <v>0.27951134121432253</v>
      </c>
      <c r="F57">
        <v>0</v>
      </c>
      <c r="G57">
        <v>0</v>
      </c>
      <c r="H57">
        <v>1.2106097560975611</v>
      </c>
      <c r="I57">
        <v>3.0972460447050736</v>
      </c>
      <c r="J57" s="1" t="s">
        <v>11544</v>
      </c>
    </row>
    <row r="58" spans="1:10" x14ac:dyDescent="0.25">
      <c r="A58" s="1" t="s">
        <v>11545</v>
      </c>
      <c r="B58" s="1" t="s">
        <v>11546</v>
      </c>
      <c r="C58">
        <v>7.9035043456646054E-2</v>
      </c>
      <c r="D58">
        <v>0.52690028971097369</v>
      </c>
      <c r="E58">
        <f>-LOG(GO_Cellular_Component_2021_table[[#This Row],[Adjusted P-value]],10)</f>
        <v>0.27827156263457054</v>
      </c>
      <c r="F58">
        <v>0</v>
      </c>
      <c r="G58">
        <v>0</v>
      </c>
      <c r="H58">
        <v>1.201122191197979</v>
      </c>
      <c r="I58">
        <v>3.0482846927464422</v>
      </c>
      <c r="J58" s="1" t="s">
        <v>11547</v>
      </c>
    </row>
    <row r="59" spans="1:10" x14ac:dyDescent="0.25">
      <c r="A59" s="1" t="s">
        <v>11548</v>
      </c>
      <c r="B59" s="1" t="s">
        <v>557</v>
      </c>
      <c r="C59">
        <v>8.596744214325093E-2</v>
      </c>
      <c r="D59">
        <v>0.5394227555132145</v>
      </c>
      <c r="E59">
        <f>-LOG(GO_Cellular_Component_2021_table[[#This Row],[Adjusted P-value]],10)</f>
        <v>0.26807073681273325</v>
      </c>
      <c r="F59">
        <v>0</v>
      </c>
      <c r="G59">
        <v>0</v>
      </c>
      <c r="H59">
        <v>2.6744730679156907</v>
      </c>
      <c r="I59">
        <v>6.5625862674126827</v>
      </c>
      <c r="J59" s="1" t="s">
        <v>11549</v>
      </c>
    </row>
    <row r="60" spans="1:10" x14ac:dyDescent="0.25">
      <c r="A60" s="1" t="s">
        <v>11550</v>
      </c>
      <c r="B60" s="1" t="s">
        <v>568</v>
      </c>
      <c r="C60">
        <v>8.7103204878387713E-2</v>
      </c>
      <c r="D60">
        <v>0.5394227555132145</v>
      </c>
      <c r="E60">
        <f>-LOG(GO_Cellular_Component_2021_table[[#This Row],[Adjusted P-value]],10)</f>
        <v>0.26807073681273325</v>
      </c>
      <c r="F60">
        <v>0</v>
      </c>
      <c r="G60">
        <v>0</v>
      </c>
      <c r="H60">
        <v>5.3461988304093566</v>
      </c>
      <c r="I60">
        <v>13.048262193545241</v>
      </c>
      <c r="J60" s="1" t="s">
        <v>11551</v>
      </c>
    </row>
    <row r="61" spans="1:10" x14ac:dyDescent="0.25">
      <c r="A61" s="1" t="s">
        <v>11552</v>
      </c>
      <c r="B61" s="1" t="s">
        <v>568</v>
      </c>
      <c r="C61">
        <v>8.7103204878387713E-2</v>
      </c>
      <c r="D61">
        <v>0.5394227555132145</v>
      </c>
      <c r="E61">
        <f>-LOG(GO_Cellular_Component_2021_table[[#This Row],[Adjusted P-value]],10)</f>
        <v>0.26807073681273325</v>
      </c>
      <c r="F61">
        <v>0</v>
      </c>
      <c r="G61">
        <v>0</v>
      </c>
      <c r="H61">
        <v>5.3461988304093566</v>
      </c>
      <c r="I61">
        <v>13.048262193545241</v>
      </c>
      <c r="J61" s="1" t="s">
        <v>11553</v>
      </c>
    </row>
    <row r="62" spans="1:10" x14ac:dyDescent="0.25">
      <c r="A62" s="1" t="s">
        <v>11554</v>
      </c>
      <c r="B62" s="1" t="s">
        <v>568</v>
      </c>
      <c r="C62">
        <v>8.7103204878387713E-2</v>
      </c>
      <c r="D62">
        <v>0.5394227555132145</v>
      </c>
      <c r="E62">
        <f>-LOG(GO_Cellular_Component_2021_table[[#This Row],[Adjusted P-value]],10)</f>
        <v>0.26807073681273325</v>
      </c>
      <c r="F62">
        <v>0</v>
      </c>
      <c r="G62">
        <v>0</v>
      </c>
      <c r="H62">
        <v>5.3461988304093566</v>
      </c>
      <c r="I62">
        <v>13.048262193545241</v>
      </c>
      <c r="J62" s="1" t="s">
        <v>2188</v>
      </c>
    </row>
    <row r="63" spans="1:10" x14ac:dyDescent="0.25">
      <c r="A63" s="1" t="s">
        <v>11555</v>
      </c>
      <c r="B63" s="1" t="s">
        <v>11556</v>
      </c>
      <c r="C63">
        <v>9.0648173728616888E-2</v>
      </c>
      <c r="D63">
        <v>0.5394227555132145</v>
      </c>
      <c r="E63">
        <f>-LOG(GO_Cellular_Component_2021_table[[#This Row],[Adjusted P-value]],10)</f>
        <v>0.26807073681273325</v>
      </c>
      <c r="F63">
        <v>0</v>
      </c>
      <c r="G63">
        <v>0</v>
      </c>
      <c r="H63">
        <v>1.4443830038581895</v>
      </c>
      <c r="I63">
        <v>3.4676306452070418</v>
      </c>
      <c r="J63" s="1" t="s">
        <v>11557</v>
      </c>
    </row>
    <row r="64" spans="1:10" x14ac:dyDescent="0.25">
      <c r="A64" s="1" t="s">
        <v>11558</v>
      </c>
      <c r="B64" s="1" t="s">
        <v>585</v>
      </c>
      <c r="C64">
        <v>9.2151341760052227E-2</v>
      </c>
      <c r="D64">
        <v>0.5394227555132145</v>
      </c>
      <c r="E64">
        <f>-LOG(GO_Cellular_Component_2021_table[[#This Row],[Adjusted P-value]],10)</f>
        <v>0.26807073681273325</v>
      </c>
      <c r="F64">
        <v>0</v>
      </c>
      <c r="G64">
        <v>0</v>
      </c>
      <c r="H64">
        <v>1.6996810475071344</v>
      </c>
      <c r="I64">
        <v>4.0525886726432567</v>
      </c>
      <c r="J64" s="1" t="s">
        <v>11559</v>
      </c>
    </row>
    <row r="65" spans="1:10" x14ac:dyDescent="0.25">
      <c r="A65" s="1" t="s">
        <v>11560</v>
      </c>
      <c r="B65" s="1" t="s">
        <v>590</v>
      </c>
      <c r="C65">
        <v>9.220143592921036E-2</v>
      </c>
      <c r="D65">
        <v>0.5394227555132145</v>
      </c>
      <c r="E65">
        <f>-LOG(GO_Cellular_Component_2021_table[[#This Row],[Adjusted P-value]],10)</f>
        <v>0.26807073681273325</v>
      </c>
      <c r="F65">
        <v>0</v>
      </c>
      <c r="G65">
        <v>0</v>
      </c>
      <c r="H65">
        <v>2.0712854063457247</v>
      </c>
      <c r="I65">
        <v>4.9374878445475012</v>
      </c>
      <c r="J65" s="1" t="s">
        <v>11561</v>
      </c>
    </row>
    <row r="66" spans="1:10" x14ac:dyDescent="0.25">
      <c r="A66" s="1" t="s">
        <v>11562</v>
      </c>
      <c r="B66" s="1" t="s">
        <v>595</v>
      </c>
      <c r="C66">
        <v>9.368921543124252E-2</v>
      </c>
      <c r="D66">
        <v>0.5394227555132145</v>
      </c>
      <c r="E66">
        <f>-LOG(GO_Cellular_Component_2021_table[[#This Row],[Adjusted P-value]],10)</f>
        <v>0.26807073681273325</v>
      </c>
      <c r="F66">
        <v>0</v>
      </c>
      <c r="G66">
        <v>0</v>
      </c>
      <c r="H66">
        <v>3.2085430076067878</v>
      </c>
      <c r="I66">
        <v>7.5970989139273897</v>
      </c>
      <c r="J66" s="1" t="s">
        <v>11563</v>
      </c>
    </row>
    <row r="67" spans="1:10" x14ac:dyDescent="0.25">
      <c r="A67" s="1" t="s">
        <v>11564</v>
      </c>
      <c r="B67" s="1" t="s">
        <v>595</v>
      </c>
      <c r="C67">
        <v>9.368921543124252E-2</v>
      </c>
      <c r="D67">
        <v>0.5394227555132145</v>
      </c>
      <c r="E67">
        <f>-LOG(GO_Cellular_Component_2021_table[[#This Row],[Adjusted P-value]],10)</f>
        <v>0.26807073681273325</v>
      </c>
      <c r="F67">
        <v>0</v>
      </c>
      <c r="G67">
        <v>0</v>
      </c>
      <c r="H67">
        <v>3.2085430076067878</v>
      </c>
      <c r="I67">
        <v>7.5970989139273897</v>
      </c>
      <c r="J67" s="1" t="s">
        <v>11565</v>
      </c>
    </row>
    <row r="68" spans="1:10" x14ac:dyDescent="0.25">
      <c r="A68" s="1" t="s">
        <v>11566</v>
      </c>
      <c r="B68" s="1" t="s">
        <v>11567</v>
      </c>
      <c r="C68">
        <v>9.8662028278280189E-2</v>
      </c>
      <c r="D68">
        <v>0.54722675505374596</v>
      </c>
      <c r="E68">
        <f>-LOG(GO_Cellular_Component_2021_table[[#This Row],[Adjusted P-value]],10)</f>
        <v>0.26183267720872277</v>
      </c>
      <c r="F68">
        <v>0</v>
      </c>
      <c r="G68">
        <v>0</v>
      </c>
      <c r="H68">
        <v>1.3982207595197078</v>
      </c>
      <c r="I68">
        <v>3.2383563561408524</v>
      </c>
      <c r="J68" s="1" t="s">
        <v>11568</v>
      </c>
    </row>
    <row r="69" spans="1:10" x14ac:dyDescent="0.25">
      <c r="A69" s="1" t="s">
        <v>11569</v>
      </c>
      <c r="B69" s="1" t="s">
        <v>628</v>
      </c>
      <c r="C69">
        <v>9.9331006005017861E-2</v>
      </c>
      <c r="D69">
        <v>0.54722675505374596</v>
      </c>
      <c r="E69">
        <f>-LOG(GO_Cellular_Component_2021_table[[#This Row],[Adjusted P-value]],10)</f>
        <v>0.26183267720872277</v>
      </c>
      <c r="F69">
        <v>0</v>
      </c>
      <c r="G69">
        <v>0</v>
      </c>
      <c r="H69">
        <v>2.517013362722138</v>
      </c>
      <c r="I69">
        <v>5.812532693433762</v>
      </c>
      <c r="J69" s="1" t="s">
        <v>11490</v>
      </c>
    </row>
    <row r="70" spans="1:10" x14ac:dyDescent="0.25">
      <c r="A70" s="1" t="s">
        <v>11570</v>
      </c>
      <c r="B70" s="1" t="s">
        <v>5243</v>
      </c>
      <c r="C70">
        <v>0.10287147981144407</v>
      </c>
      <c r="D70">
        <v>0.54722675505374596</v>
      </c>
      <c r="E70">
        <f>-LOG(GO_Cellular_Component_2021_table[[#This Row],[Adjusted P-value]],10)</f>
        <v>0.26183267720872277</v>
      </c>
      <c r="F70">
        <v>0</v>
      </c>
      <c r="G70">
        <v>0</v>
      </c>
      <c r="H70">
        <v>1.784037558685446</v>
      </c>
      <c r="I70">
        <v>4.0573917309875309</v>
      </c>
      <c r="J70" s="1" t="s">
        <v>11571</v>
      </c>
    </row>
    <row r="71" spans="1:10" x14ac:dyDescent="0.25">
      <c r="A71" s="1" t="s">
        <v>11572</v>
      </c>
      <c r="B71" s="1" t="s">
        <v>11573</v>
      </c>
      <c r="C71">
        <v>0.10309715088439904</v>
      </c>
      <c r="D71">
        <v>0.54722675505374596</v>
      </c>
      <c r="E71">
        <f>-LOG(GO_Cellular_Component_2021_table[[#This Row],[Adjusted P-value]],10)</f>
        <v>0.26183267720872277</v>
      </c>
      <c r="F71">
        <v>0</v>
      </c>
      <c r="G71">
        <v>0</v>
      </c>
      <c r="H71">
        <v>1.2817968866067921</v>
      </c>
      <c r="I71">
        <v>2.9123495856714943</v>
      </c>
      <c r="J71" s="1" t="s">
        <v>11574</v>
      </c>
    </row>
    <row r="72" spans="1:10" x14ac:dyDescent="0.25">
      <c r="A72" s="1" t="s">
        <v>11575</v>
      </c>
      <c r="B72" s="1" t="s">
        <v>637</v>
      </c>
      <c r="C72">
        <v>0.10339543597703077</v>
      </c>
      <c r="D72">
        <v>0.54722675505374596</v>
      </c>
      <c r="E72">
        <f>-LOG(GO_Cellular_Component_2021_table[[#This Row],[Adjusted P-value]],10)</f>
        <v>0.26183267720872277</v>
      </c>
      <c r="F72">
        <v>0</v>
      </c>
      <c r="G72">
        <v>0</v>
      </c>
      <c r="H72">
        <v>1.8729618768328447</v>
      </c>
      <c r="I72">
        <v>4.2501147097727436</v>
      </c>
      <c r="J72" s="1" t="s">
        <v>11576</v>
      </c>
    </row>
    <row r="73" spans="1:10" x14ac:dyDescent="0.25">
      <c r="A73" s="1" t="s">
        <v>11577</v>
      </c>
      <c r="B73" s="1" t="s">
        <v>648</v>
      </c>
      <c r="C73">
        <v>0.10881401153639372</v>
      </c>
      <c r="D73">
        <v>0.54722675505374596</v>
      </c>
      <c r="E73">
        <f>-LOG(GO_Cellular_Component_2021_table[[#This Row],[Adjusted P-value]],10)</f>
        <v>0.26183267720872277</v>
      </c>
      <c r="F73">
        <v>0</v>
      </c>
      <c r="G73">
        <v>0</v>
      </c>
      <c r="H73">
        <v>2.1397773872290569</v>
      </c>
      <c r="I73">
        <v>4.7462726837813003</v>
      </c>
      <c r="J73" s="1" t="s">
        <v>11578</v>
      </c>
    </row>
    <row r="74" spans="1:10" x14ac:dyDescent="0.25">
      <c r="A74" s="1" t="s">
        <v>11579</v>
      </c>
      <c r="B74" s="1" t="s">
        <v>683</v>
      </c>
      <c r="C74">
        <v>0.11520563264289388</v>
      </c>
      <c r="D74">
        <v>0.54722675505374596</v>
      </c>
      <c r="E74">
        <f>-LOG(GO_Cellular_Component_2021_table[[#This Row],[Adjusted P-value]],10)</f>
        <v>0.26183267720872277</v>
      </c>
      <c r="F74">
        <v>0</v>
      </c>
      <c r="G74">
        <v>0</v>
      </c>
      <c r="H74">
        <v>4.2767251461988307</v>
      </c>
      <c r="I74">
        <v>9.2421597292226032</v>
      </c>
      <c r="J74" s="1" t="s">
        <v>11580</v>
      </c>
    </row>
    <row r="75" spans="1:10" x14ac:dyDescent="0.25">
      <c r="A75" s="1" t="s">
        <v>11581</v>
      </c>
      <c r="B75" s="1" t="s">
        <v>683</v>
      </c>
      <c r="C75">
        <v>0.11520563264289388</v>
      </c>
      <c r="D75">
        <v>0.54722675505374596</v>
      </c>
      <c r="E75">
        <f>-LOG(GO_Cellular_Component_2021_table[[#This Row],[Adjusted P-value]],10)</f>
        <v>0.26183267720872277</v>
      </c>
      <c r="F75">
        <v>0</v>
      </c>
      <c r="G75">
        <v>0</v>
      </c>
      <c r="H75">
        <v>4.2767251461988307</v>
      </c>
      <c r="I75">
        <v>9.2421597292226032</v>
      </c>
      <c r="J75" s="1" t="s">
        <v>11582</v>
      </c>
    </row>
    <row r="76" spans="1:10" x14ac:dyDescent="0.25">
      <c r="A76" s="1" t="s">
        <v>11583</v>
      </c>
      <c r="B76" s="1" t="s">
        <v>683</v>
      </c>
      <c r="C76">
        <v>0.11520563264289388</v>
      </c>
      <c r="D76">
        <v>0.54722675505374596</v>
      </c>
      <c r="E76">
        <f>-LOG(GO_Cellular_Component_2021_table[[#This Row],[Adjusted P-value]],10)</f>
        <v>0.26183267720872277</v>
      </c>
      <c r="F76">
        <v>0</v>
      </c>
      <c r="G76">
        <v>0</v>
      </c>
      <c r="H76">
        <v>4.2767251461988307</v>
      </c>
      <c r="I76">
        <v>9.2421597292226032</v>
      </c>
      <c r="J76" s="1" t="s">
        <v>11584</v>
      </c>
    </row>
    <row r="77" spans="1:10" x14ac:dyDescent="0.25">
      <c r="A77" s="1" t="s">
        <v>11585</v>
      </c>
      <c r="B77" s="1" t="s">
        <v>683</v>
      </c>
      <c r="C77">
        <v>0.11520563264289388</v>
      </c>
      <c r="D77">
        <v>0.54722675505374596</v>
      </c>
      <c r="E77">
        <f>-LOG(GO_Cellular_Component_2021_table[[#This Row],[Adjusted P-value]],10)</f>
        <v>0.26183267720872277</v>
      </c>
      <c r="F77">
        <v>0</v>
      </c>
      <c r="G77">
        <v>0</v>
      </c>
      <c r="H77">
        <v>4.2767251461988307</v>
      </c>
      <c r="I77">
        <v>9.2421597292226032</v>
      </c>
      <c r="J77" s="1" t="s">
        <v>11586</v>
      </c>
    </row>
    <row r="78" spans="1:10" x14ac:dyDescent="0.25">
      <c r="A78" s="1" t="s">
        <v>11587</v>
      </c>
      <c r="B78" s="1" t="s">
        <v>683</v>
      </c>
      <c r="C78">
        <v>0.11520563264289388</v>
      </c>
      <c r="D78">
        <v>0.54722675505374596</v>
      </c>
      <c r="E78">
        <f>-LOG(GO_Cellular_Component_2021_table[[#This Row],[Adjusted P-value]],10)</f>
        <v>0.26183267720872277</v>
      </c>
      <c r="F78">
        <v>0</v>
      </c>
      <c r="G78">
        <v>0</v>
      </c>
      <c r="H78">
        <v>4.2767251461988307</v>
      </c>
      <c r="I78">
        <v>9.2421597292226032</v>
      </c>
      <c r="J78" s="1" t="s">
        <v>11588</v>
      </c>
    </row>
    <row r="79" spans="1:10" x14ac:dyDescent="0.25">
      <c r="A79" s="1" t="s">
        <v>11589</v>
      </c>
      <c r="B79" s="1" t="s">
        <v>683</v>
      </c>
      <c r="C79">
        <v>0.11520563264289388</v>
      </c>
      <c r="D79">
        <v>0.54722675505374596</v>
      </c>
      <c r="E79">
        <f>-LOG(GO_Cellular_Component_2021_table[[#This Row],[Adjusted P-value]],10)</f>
        <v>0.26183267720872277</v>
      </c>
      <c r="F79">
        <v>0</v>
      </c>
      <c r="G79">
        <v>0</v>
      </c>
      <c r="H79">
        <v>4.2767251461988307</v>
      </c>
      <c r="I79">
        <v>9.2421597292226032</v>
      </c>
      <c r="J79" s="1" t="s">
        <v>11590</v>
      </c>
    </row>
    <row r="80" spans="1:10" x14ac:dyDescent="0.25">
      <c r="A80" s="1" t="s">
        <v>11591</v>
      </c>
      <c r="B80" s="1" t="s">
        <v>683</v>
      </c>
      <c r="C80">
        <v>0.11520563264289388</v>
      </c>
      <c r="D80">
        <v>0.54722675505374596</v>
      </c>
      <c r="E80">
        <f>-LOG(GO_Cellular_Component_2021_table[[#This Row],[Adjusted P-value]],10)</f>
        <v>0.26183267720872277</v>
      </c>
      <c r="F80">
        <v>0</v>
      </c>
      <c r="G80">
        <v>0</v>
      </c>
      <c r="H80">
        <v>4.2767251461988307</v>
      </c>
      <c r="I80">
        <v>9.2421597292226032</v>
      </c>
      <c r="J80" s="1" t="s">
        <v>11592</v>
      </c>
    </row>
    <row r="81" spans="1:10" x14ac:dyDescent="0.25">
      <c r="A81" s="1" t="s">
        <v>11593</v>
      </c>
      <c r="B81" s="1" t="s">
        <v>683</v>
      </c>
      <c r="C81">
        <v>0.11520563264289388</v>
      </c>
      <c r="D81">
        <v>0.54722675505374596</v>
      </c>
      <c r="E81">
        <f>-LOG(GO_Cellular_Component_2021_table[[#This Row],[Adjusted P-value]],10)</f>
        <v>0.26183267720872277</v>
      </c>
      <c r="F81">
        <v>0</v>
      </c>
      <c r="G81">
        <v>0</v>
      </c>
      <c r="H81">
        <v>4.2767251461988307</v>
      </c>
      <c r="I81">
        <v>9.2421597292226032</v>
      </c>
      <c r="J81" s="1" t="s">
        <v>11594</v>
      </c>
    </row>
    <row r="82" spans="1:10" x14ac:dyDescent="0.25">
      <c r="A82" s="1" t="s">
        <v>11595</v>
      </c>
      <c r="B82" s="1" t="s">
        <v>5485</v>
      </c>
      <c r="C82">
        <v>0.12110483644250852</v>
      </c>
      <c r="D82">
        <v>0.55986396951500583</v>
      </c>
      <c r="E82">
        <f>-LOG(GO_Cellular_Component_2021_table[[#This Row],[Adjusted P-value]],10)</f>
        <v>0.25191748096780775</v>
      </c>
      <c r="F82">
        <v>0</v>
      </c>
      <c r="G82">
        <v>0</v>
      </c>
      <c r="H82">
        <v>2.0573655986661259</v>
      </c>
      <c r="I82">
        <v>4.3433018235437046</v>
      </c>
      <c r="J82" s="1" t="s">
        <v>11596</v>
      </c>
    </row>
    <row r="83" spans="1:10" x14ac:dyDescent="0.25">
      <c r="A83" s="1" t="s">
        <v>11597</v>
      </c>
      <c r="B83" s="1" t="s">
        <v>5485</v>
      </c>
      <c r="C83">
        <v>0.12110483644250852</v>
      </c>
      <c r="D83">
        <v>0.55986396951500583</v>
      </c>
      <c r="E83">
        <f>-LOG(GO_Cellular_Component_2021_table[[#This Row],[Adjusted P-value]],10)</f>
        <v>0.25191748096780775</v>
      </c>
      <c r="F83">
        <v>0</v>
      </c>
      <c r="G83">
        <v>0</v>
      </c>
      <c r="H83">
        <v>2.0573655986661259</v>
      </c>
      <c r="I83">
        <v>4.3433018235437046</v>
      </c>
      <c r="J83" s="1" t="s">
        <v>11598</v>
      </c>
    </row>
    <row r="84" spans="1:10" x14ac:dyDescent="0.25">
      <c r="A84" s="1" t="s">
        <v>11599</v>
      </c>
      <c r="B84" s="1" t="s">
        <v>11600</v>
      </c>
      <c r="C84">
        <v>0.1222860775519618</v>
      </c>
      <c r="D84">
        <v>0.55986396951500583</v>
      </c>
      <c r="E84">
        <f>-LOG(GO_Cellular_Component_2021_table[[#This Row],[Adjusted P-value]],10)</f>
        <v>0.25191748096780775</v>
      </c>
      <c r="F84">
        <v>0</v>
      </c>
      <c r="G84">
        <v>0</v>
      </c>
      <c r="H84">
        <v>1.308622792508312</v>
      </c>
      <c r="I84">
        <v>2.749929573539752</v>
      </c>
      <c r="J84" s="1" t="s">
        <v>11601</v>
      </c>
    </row>
    <row r="85" spans="1:10" x14ac:dyDescent="0.25">
      <c r="A85" s="1" t="s">
        <v>11602</v>
      </c>
      <c r="B85" s="1" t="s">
        <v>11603</v>
      </c>
      <c r="C85">
        <v>0.12835709276223892</v>
      </c>
      <c r="D85">
        <v>0.57422599463848112</v>
      </c>
      <c r="E85">
        <f>-LOG(GO_Cellular_Component_2021_table[[#This Row],[Adjusted P-value]],10)</f>
        <v>0.24091715131614244</v>
      </c>
      <c r="F85">
        <v>0</v>
      </c>
      <c r="G85">
        <v>0</v>
      </c>
      <c r="H85">
        <v>1.2456848102240357</v>
      </c>
      <c r="I85">
        <v>2.5573150682470831</v>
      </c>
      <c r="J85" s="1" t="s">
        <v>11604</v>
      </c>
    </row>
    <row r="86" spans="1:10" x14ac:dyDescent="0.25">
      <c r="A86" s="1" t="s">
        <v>11605</v>
      </c>
      <c r="B86" s="1" t="s">
        <v>11606</v>
      </c>
      <c r="C86">
        <v>0.12890574294045526</v>
      </c>
      <c r="D86">
        <v>0.57422599463848112</v>
      </c>
      <c r="E86">
        <f>-LOG(GO_Cellular_Component_2021_table[[#This Row],[Adjusted P-value]],10)</f>
        <v>0.24091715131614244</v>
      </c>
      <c r="F86">
        <v>0</v>
      </c>
      <c r="G86">
        <v>0</v>
      </c>
      <c r="H86">
        <v>1.6788180060756697</v>
      </c>
      <c r="I86">
        <v>3.4393504918396078</v>
      </c>
      <c r="J86" s="1" t="s">
        <v>11571</v>
      </c>
    </row>
    <row r="87" spans="1:10" x14ac:dyDescent="0.25">
      <c r="A87" s="1" t="s">
        <v>11607</v>
      </c>
      <c r="B87" s="1" t="s">
        <v>717</v>
      </c>
      <c r="C87">
        <v>0.13146753035144171</v>
      </c>
      <c r="D87">
        <v>0.57422599463848112</v>
      </c>
      <c r="E87">
        <f>-LOG(GO_Cellular_Component_2021_table[[#This Row],[Adjusted P-value]],10)</f>
        <v>0.24091715131614244</v>
      </c>
      <c r="F87">
        <v>0</v>
      </c>
      <c r="G87">
        <v>0</v>
      </c>
      <c r="H87">
        <v>2.6734932709186658</v>
      </c>
      <c r="I87">
        <v>5.4245054826778372</v>
      </c>
      <c r="J87" s="1" t="s">
        <v>11608</v>
      </c>
    </row>
    <row r="88" spans="1:10" x14ac:dyDescent="0.25">
      <c r="A88" s="1" t="s">
        <v>11609</v>
      </c>
      <c r="B88" s="1" t="s">
        <v>717</v>
      </c>
      <c r="C88">
        <v>0.13146753035144171</v>
      </c>
      <c r="D88">
        <v>0.57422599463848112</v>
      </c>
      <c r="E88">
        <f>-LOG(GO_Cellular_Component_2021_table[[#This Row],[Adjusted P-value]],10)</f>
        <v>0.24091715131614244</v>
      </c>
      <c r="F88">
        <v>0</v>
      </c>
      <c r="G88">
        <v>0</v>
      </c>
      <c r="H88">
        <v>2.6734932709186658</v>
      </c>
      <c r="I88">
        <v>5.4245054826778372</v>
      </c>
      <c r="J88" s="1" t="s">
        <v>11608</v>
      </c>
    </row>
    <row r="89" spans="1:10" x14ac:dyDescent="0.25">
      <c r="A89" s="1" t="s">
        <v>11610</v>
      </c>
      <c r="B89" s="1" t="s">
        <v>750</v>
      </c>
      <c r="C89">
        <v>0.14518760740926451</v>
      </c>
      <c r="D89">
        <v>0.61101160375167707</v>
      </c>
      <c r="E89">
        <f>-LOG(GO_Cellular_Component_2021_table[[#This Row],[Adjusted P-value]],10)</f>
        <v>0.21395054197107874</v>
      </c>
      <c r="F89">
        <v>0</v>
      </c>
      <c r="G89">
        <v>0</v>
      </c>
      <c r="H89">
        <v>3.5637426900584797</v>
      </c>
      <c r="I89">
        <v>6.8770559377910931</v>
      </c>
      <c r="J89" s="1" t="s">
        <v>11611</v>
      </c>
    </row>
    <row r="90" spans="1:10" x14ac:dyDescent="0.25">
      <c r="A90" s="1" t="s">
        <v>11612</v>
      </c>
      <c r="B90" s="1" t="s">
        <v>750</v>
      </c>
      <c r="C90">
        <v>0.14518760740926451</v>
      </c>
      <c r="D90">
        <v>0.61101160375167707</v>
      </c>
      <c r="E90">
        <f>-LOG(GO_Cellular_Component_2021_table[[#This Row],[Adjusted P-value]],10)</f>
        <v>0.21395054197107874</v>
      </c>
      <c r="F90">
        <v>0</v>
      </c>
      <c r="G90">
        <v>0</v>
      </c>
      <c r="H90">
        <v>3.5637426900584797</v>
      </c>
      <c r="I90">
        <v>6.8770559377910931</v>
      </c>
      <c r="J90" s="1" t="s">
        <v>11613</v>
      </c>
    </row>
    <row r="91" spans="1:10" x14ac:dyDescent="0.25">
      <c r="A91" s="1" t="s">
        <v>11614</v>
      </c>
      <c r="B91" s="1" t="s">
        <v>763</v>
      </c>
      <c r="C91">
        <v>0.14632119984579633</v>
      </c>
      <c r="D91">
        <v>0.61101160375167707</v>
      </c>
      <c r="E91">
        <f>-LOG(GO_Cellular_Component_2021_table[[#This Row],[Adjusted P-value]],10)</f>
        <v>0.21395054197107874</v>
      </c>
      <c r="F91">
        <v>0</v>
      </c>
      <c r="G91">
        <v>0</v>
      </c>
      <c r="H91">
        <v>1.4598930481283423</v>
      </c>
      <c r="I91">
        <v>2.8058430129202265</v>
      </c>
      <c r="J91" s="1" t="s">
        <v>11615</v>
      </c>
    </row>
    <row r="92" spans="1:10" x14ac:dyDescent="0.25">
      <c r="A92" s="1" t="s">
        <v>11616</v>
      </c>
      <c r="B92" s="1" t="s">
        <v>763</v>
      </c>
      <c r="C92">
        <v>0.14632119984579633</v>
      </c>
      <c r="D92">
        <v>0.61101160375167707</v>
      </c>
      <c r="E92">
        <f>-LOG(GO_Cellular_Component_2021_table[[#This Row],[Adjusted P-value]],10)</f>
        <v>0.21395054197107874</v>
      </c>
      <c r="F92">
        <v>0</v>
      </c>
      <c r="G92">
        <v>0</v>
      </c>
      <c r="H92">
        <v>1.4598930481283423</v>
      </c>
      <c r="I92">
        <v>2.8058430129202265</v>
      </c>
      <c r="J92" s="1" t="s">
        <v>11617</v>
      </c>
    </row>
    <row r="93" spans="1:10" x14ac:dyDescent="0.25">
      <c r="A93" s="1" t="s">
        <v>11618</v>
      </c>
      <c r="B93" s="1" t="s">
        <v>776</v>
      </c>
      <c r="C93">
        <v>0.15204409500121546</v>
      </c>
      <c r="D93">
        <v>0.62550335282618297</v>
      </c>
      <c r="E93">
        <f>-LOG(GO_Cellular_Component_2021_table[[#This Row],[Adjusted P-value]],10)</f>
        <v>0.20377035805688015</v>
      </c>
      <c r="F93">
        <v>0</v>
      </c>
      <c r="G93">
        <v>0</v>
      </c>
      <c r="H93">
        <v>2.4677049106540037</v>
      </c>
      <c r="I93">
        <v>4.6481312175592064</v>
      </c>
      <c r="J93" s="1" t="s">
        <v>11619</v>
      </c>
    </row>
    <row r="94" spans="1:10" x14ac:dyDescent="0.25">
      <c r="A94" s="1" t="s">
        <v>11620</v>
      </c>
      <c r="B94" s="1" t="s">
        <v>788</v>
      </c>
      <c r="C94">
        <v>0.153522854861814</v>
      </c>
      <c r="D94">
        <v>0.62550335282618297</v>
      </c>
      <c r="E94">
        <f>-LOG(GO_Cellular_Component_2021_table[[#This Row],[Adjusted P-value]],10)</f>
        <v>0.20377035805688015</v>
      </c>
      <c r="F94">
        <v>0</v>
      </c>
      <c r="G94">
        <v>0</v>
      </c>
      <c r="H94">
        <v>1.6643988269794721</v>
      </c>
      <c r="I94">
        <v>3.1189266677024698</v>
      </c>
      <c r="J94" s="1" t="s">
        <v>11621</v>
      </c>
    </row>
    <row r="95" spans="1:10" x14ac:dyDescent="0.25">
      <c r="A95" s="1" t="s">
        <v>11622</v>
      </c>
      <c r="B95" s="1" t="s">
        <v>11623</v>
      </c>
      <c r="C95">
        <v>0.15472977675173999</v>
      </c>
      <c r="D95">
        <v>0.62550335282618297</v>
      </c>
      <c r="E95">
        <f>-LOG(GO_Cellular_Component_2021_table[[#This Row],[Adjusted P-value]],10)</f>
        <v>0.20377035805688015</v>
      </c>
      <c r="F95">
        <v>0</v>
      </c>
      <c r="G95">
        <v>0</v>
      </c>
      <c r="H95">
        <v>1.2950516938682619</v>
      </c>
      <c r="I95">
        <v>2.4166636664398879</v>
      </c>
      <c r="J95" s="1" t="s">
        <v>11624</v>
      </c>
    </row>
    <row r="96" spans="1:10" x14ac:dyDescent="0.25">
      <c r="A96" s="1" t="s">
        <v>11625</v>
      </c>
      <c r="B96" s="1" t="s">
        <v>791</v>
      </c>
      <c r="C96">
        <v>0.16115950590313538</v>
      </c>
      <c r="D96">
        <v>0.63506914069637599</v>
      </c>
      <c r="E96">
        <f>-LOG(GO_Cellular_Component_2021_table[[#This Row],[Adjusted P-value]],10)</f>
        <v>0.19717899000205275</v>
      </c>
      <c r="F96">
        <v>0</v>
      </c>
      <c r="G96">
        <v>0</v>
      </c>
      <c r="H96">
        <v>2.0371361659417864</v>
      </c>
      <c r="I96">
        <v>3.7185082663677056</v>
      </c>
      <c r="J96" s="1" t="s">
        <v>11626</v>
      </c>
    </row>
    <row r="97" spans="1:10" x14ac:dyDescent="0.25">
      <c r="A97" s="1" t="s">
        <v>11627</v>
      </c>
      <c r="B97" s="1" t="s">
        <v>11628</v>
      </c>
      <c r="C97">
        <v>0.16198570166592471</v>
      </c>
      <c r="D97">
        <v>0.63506914069637599</v>
      </c>
      <c r="E97">
        <f>-LOG(GO_Cellular_Component_2021_table[[#This Row],[Adjusted P-value]],10)</f>
        <v>0.19717899000205275</v>
      </c>
      <c r="F97">
        <v>0</v>
      </c>
      <c r="G97">
        <v>0</v>
      </c>
      <c r="H97">
        <v>1.2635469908624219</v>
      </c>
      <c r="I97">
        <v>2.2999678835152988</v>
      </c>
      <c r="J97" s="1" t="s">
        <v>11629</v>
      </c>
    </row>
    <row r="98" spans="1:10" x14ac:dyDescent="0.25">
      <c r="A98" s="1" t="s">
        <v>11630</v>
      </c>
      <c r="B98" s="1" t="s">
        <v>11631</v>
      </c>
      <c r="C98">
        <v>0.16210975433565389</v>
      </c>
      <c r="D98">
        <v>0.63506914069637599</v>
      </c>
      <c r="E98">
        <f>-LOG(GO_Cellular_Component_2021_table[[#This Row],[Adjusted P-value]],10)</f>
        <v>0.19717899000205275</v>
      </c>
      <c r="F98">
        <v>0</v>
      </c>
      <c r="G98">
        <v>0</v>
      </c>
      <c r="H98">
        <v>1.4535893918609968</v>
      </c>
      <c r="I98">
        <v>2.6447792647322705</v>
      </c>
      <c r="J98" s="1" t="s">
        <v>11632</v>
      </c>
    </row>
    <row r="99" spans="1:10" x14ac:dyDescent="0.25">
      <c r="A99" s="1" t="s">
        <v>11633</v>
      </c>
      <c r="B99" s="1" t="s">
        <v>11634</v>
      </c>
      <c r="C99">
        <v>0.16694075280308179</v>
      </c>
      <c r="D99">
        <v>0.64732128637929676</v>
      </c>
      <c r="E99">
        <f>-LOG(GO_Cellular_Component_2021_table[[#This Row],[Adjusted P-value]],10)</f>
        <v>0.18888011149733519</v>
      </c>
      <c r="F99">
        <v>0</v>
      </c>
      <c r="G99">
        <v>0</v>
      </c>
      <c r="H99">
        <v>1.3750986049426741</v>
      </c>
      <c r="I99">
        <v>2.4615864311421327</v>
      </c>
      <c r="J99" s="1" t="s">
        <v>11635</v>
      </c>
    </row>
    <row r="100" spans="1:10" x14ac:dyDescent="0.25">
      <c r="A100" s="1" t="s">
        <v>11636</v>
      </c>
      <c r="B100" s="1" t="s">
        <v>819</v>
      </c>
      <c r="C100">
        <v>0.1735491143952389</v>
      </c>
      <c r="D100">
        <v>0.66614811586051292</v>
      </c>
      <c r="E100">
        <f>-LOG(GO_Cellular_Component_2021_table[[#This Row],[Adjusted P-value]],10)</f>
        <v>0.17642919613143179</v>
      </c>
      <c r="F100">
        <v>0</v>
      </c>
      <c r="G100">
        <v>0</v>
      </c>
      <c r="H100">
        <v>2.2913148875700076</v>
      </c>
      <c r="I100">
        <v>4.0127674801614157</v>
      </c>
      <c r="J100" s="1" t="s">
        <v>7779</v>
      </c>
    </row>
    <row r="101" spans="1:10" x14ac:dyDescent="0.25">
      <c r="A101" s="1" t="s">
        <v>11637</v>
      </c>
      <c r="B101" s="1" t="s">
        <v>839</v>
      </c>
      <c r="C101">
        <v>0.1765218873995604</v>
      </c>
      <c r="D101">
        <v>0.66793260278732647</v>
      </c>
      <c r="E101">
        <f>-LOG(GO_Cellular_Component_2021_table[[#This Row],[Adjusted P-value]],10)</f>
        <v>0.17526735745597413</v>
      </c>
      <c r="F101">
        <v>0</v>
      </c>
      <c r="G101">
        <v>0</v>
      </c>
      <c r="H101">
        <v>3.0544695071010861</v>
      </c>
      <c r="I101">
        <v>5.2973982398800876</v>
      </c>
      <c r="J101" s="1" t="s">
        <v>11638</v>
      </c>
    </row>
    <row r="102" spans="1:10" x14ac:dyDescent="0.25">
      <c r="A102" s="1" t="s">
        <v>11639</v>
      </c>
      <c r="B102" s="1" t="s">
        <v>11640</v>
      </c>
      <c r="C102">
        <v>0.17752945495136835</v>
      </c>
      <c r="D102">
        <v>0.66793260278732647</v>
      </c>
      <c r="E102">
        <f>-LOG(GO_Cellular_Component_2021_table[[#This Row],[Adjusted P-value]],10)</f>
        <v>0.17526735745597413</v>
      </c>
      <c r="F102">
        <v>0</v>
      </c>
      <c r="G102">
        <v>0</v>
      </c>
      <c r="H102">
        <v>1.1911589008363201</v>
      </c>
      <c r="I102">
        <v>2.0590595988344318</v>
      </c>
      <c r="J102" s="1" t="s">
        <v>11641</v>
      </c>
    </row>
    <row r="103" spans="1:10" x14ac:dyDescent="0.25">
      <c r="A103" s="1" t="s">
        <v>11642</v>
      </c>
      <c r="B103" s="1" t="s">
        <v>876</v>
      </c>
      <c r="C103">
        <v>0.18400426038625856</v>
      </c>
      <c r="D103">
        <v>0.68550606810566916</v>
      </c>
      <c r="E103">
        <f>-LOG(GO_Cellular_Component_2021_table[[#This Row],[Adjusted P-value]],10)</f>
        <v>0.16398869647892711</v>
      </c>
      <c r="F103">
        <v>0</v>
      </c>
      <c r="G103">
        <v>0</v>
      </c>
      <c r="H103">
        <v>1.6456849129768238</v>
      </c>
      <c r="I103">
        <v>2.7858094425195943</v>
      </c>
      <c r="J103" s="1" t="s">
        <v>11643</v>
      </c>
    </row>
    <row r="104" spans="1:10" x14ac:dyDescent="0.25">
      <c r="A104" s="1" t="s">
        <v>11644</v>
      </c>
      <c r="B104" s="1" t="s">
        <v>6131</v>
      </c>
      <c r="C104">
        <v>0.18808669685935878</v>
      </c>
      <c r="D104">
        <v>0.68723985390919551</v>
      </c>
      <c r="E104">
        <f>-LOG(GO_Cellular_Component_2021_table[[#This Row],[Adjusted P-value]],10)</f>
        <v>0.16289166315968648</v>
      </c>
      <c r="F104">
        <v>0</v>
      </c>
      <c r="G104">
        <v>0</v>
      </c>
      <c r="H104">
        <v>1.5601173020527859</v>
      </c>
      <c r="I104">
        <v>2.6067255339530027</v>
      </c>
      <c r="J104" s="1" t="s">
        <v>11645</v>
      </c>
    </row>
    <row r="105" spans="1:10" x14ac:dyDescent="0.25">
      <c r="A105" s="1" t="s">
        <v>11646</v>
      </c>
      <c r="B105" s="1" t="s">
        <v>6131</v>
      </c>
      <c r="C105">
        <v>0.18808669685935878</v>
      </c>
      <c r="D105">
        <v>0.68723985390919551</v>
      </c>
      <c r="E105">
        <f>-LOG(GO_Cellular_Component_2021_table[[#This Row],[Adjusted P-value]],10)</f>
        <v>0.16289166315968648</v>
      </c>
      <c r="F105">
        <v>0</v>
      </c>
      <c r="G105">
        <v>0</v>
      </c>
      <c r="H105">
        <v>1.5601173020527859</v>
      </c>
      <c r="I105">
        <v>2.6067255339530027</v>
      </c>
      <c r="J105" s="1" t="s">
        <v>11647</v>
      </c>
    </row>
    <row r="106" spans="1:10" x14ac:dyDescent="0.25">
      <c r="A106" s="1" t="s">
        <v>11648</v>
      </c>
      <c r="B106" s="1" t="s">
        <v>11649</v>
      </c>
      <c r="C106">
        <v>0.19455393728226453</v>
      </c>
      <c r="D106">
        <v>0.70409996349771919</v>
      </c>
      <c r="E106">
        <f>-LOG(GO_Cellular_Component_2021_table[[#This Row],[Adjusted P-value]],10)</f>
        <v>0.15236567819664279</v>
      </c>
      <c r="F106">
        <v>0</v>
      </c>
      <c r="G106">
        <v>0</v>
      </c>
      <c r="H106">
        <v>1.2908177995355552</v>
      </c>
      <c r="I106">
        <v>2.1131279113316865</v>
      </c>
      <c r="J106" s="1" t="s">
        <v>11650</v>
      </c>
    </row>
    <row r="107" spans="1:10" x14ac:dyDescent="0.25">
      <c r="A107" s="1" t="s">
        <v>11651</v>
      </c>
      <c r="B107" s="1" t="s">
        <v>11652</v>
      </c>
      <c r="C107">
        <v>0.1974719495403226</v>
      </c>
      <c r="D107">
        <v>0.70791830967285463</v>
      </c>
      <c r="E107">
        <f>-LOG(GO_Cellular_Component_2021_table[[#This Row],[Adjusted P-value]],10)</f>
        <v>0.15001685488819694</v>
      </c>
      <c r="F107">
        <v>0</v>
      </c>
      <c r="G107">
        <v>0</v>
      </c>
      <c r="H107">
        <v>1.3261306899319345</v>
      </c>
      <c r="I107">
        <v>2.1511944789392978</v>
      </c>
      <c r="J107" s="1" t="s">
        <v>11653</v>
      </c>
    </row>
    <row r="108" spans="1:10" x14ac:dyDescent="0.25">
      <c r="A108" s="1" t="s">
        <v>11654</v>
      </c>
      <c r="B108" s="1" t="s">
        <v>932</v>
      </c>
      <c r="C108">
        <v>0.20875763348898713</v>
      </c>
      <c r="D108">
        <v>0.72777890574142301</v>
      </c>
      <c r="E108">
        <f>-LOG(GO_Cellular_Component_2021_table[[#This Row],[Adjusted P-value]],10)</f>
        <v>0.13800053634646306</v>
      </c>
      <c r="F108">
        <v>0</v>
      </c>
      <c r="G108">
        <v>0</v>
      </c>
      <c r="H108">
        <v>2.672514619883041</v>
      </c>
      <c r="I108">
        <v>4.1867115565887794</v>
      </c>
      <c r="J108" s="1" t="s">
        <v>11655</v>
      </c>
    </row>
    <row r="109" spans="1:10" x14ac:dyDescent="0.25">
      <c r="A109" s="1" t="s">
        <v>11656</v>
      </c>
      <c r="B109" s="1" t="s">
        <v>932</v>
      </c>
      <c r="C109">
        <v>0.20875763348898713</v>
      </c>
      <c r="D109">
        <v>0.72777890574142301</v>
      </c>
      <c r="E109">
        <f>-LOG(GO_Cellular_Component_2021_table[[#This Row],[Adjusted P-value]],10)</f>
        <v>0.13800053634646306</v>
      </c>
      <c r="F109">
        <v>0</v>
      </c>
      <c r="G109">
        <v>0</v>
      </c>
      <c r="H109">
        <v>2.672514619883041</v>
      </c>
      <c r="I109">
        <v>4.1867115565887794</v>
      </c>
      <c r="J109" s="1" t="s">
        <v>11657</v>
      </c>
    </row>
    <row r="110" spans="1:10" x14ac:dyDescent="0.25">
      <c r="A110" s="1" t="s">
        <v>11658</v>
      </c>
      <c r="B110" s="1" t="s">
        <v>932</v>
      </c>
      <c r="C110">
        <v>0.20875763348898713</v>
      </c>
      <c r="D110">
        <v>0.72777890574142301</v>
      </c>
      <c r="E110">
        <f>-LOG(GO_Cellular_Component_2021_table[[#This Row],[Adjusted P-value]],10)</f>
        <v>0.13800053634646306</v>
      </c>
      <c r="F110">
        <v>0</v>
      </c>
      <c r="G110">
        <v>0</v>
      </c>
      <c r="H110">
        <v>2.672514619883041</v>
      </c>
      <c r="I110">
        <v>4.1867115565887794</v>
      </c>
      <c r="J110" s="1" t="s">
        <v>11638</v>
      </c>
    </row>
    <row r="111" spans="1:10" x14ac:dyDescent="0.25">
      <c r="A111" s="1" t="s">
        <v>11659</v>
      </c>
      <c r="B111" s="1" t="s">
        <v>6396</v>
      </c>
      <c r="C111">
        <v>0.21114400313312512</v>
      </c>
      <c r="D111">
        <v>0.72940655627806861</v>
      </c>
      <c r="E111">
        <f>-LOG(GO_Cellular_Component_2021_table[[#This Row],[Adjusted P-value]],10)</f>
        <v>0.13703033734443348</v>
      </c>
      <c r="F111">
        <v>0</v>
      </c>
      <c r="G111">
        <v>0</v>
      </c>
      <c r="H111">
        <v>1.4160132637905427</v>
      </c>
      <c r="I111">
        <v>2.2022049250077873</v>
      </c>
      <c r="J111" s="1" t="s">
        <v>11660</v>
      </c>
    </row>
    <row r="112" spans="1:10" x14ac:dyDescent="0.25">
      <c r="A112" s="1" t="s">
        <v>11661</v>
      </c>
      <c r="B112" s="1" t="s">
        <v>11662</v>
      </c>
      <c r="C112">
        <v>0.22271481820289435</v>
      </c>
      <c r="D112">
        <v>0.7364789274354836</v>
      </c>
      <c r="E112">
        <f>-LOG(GO_Cellular_Component_2021_table[[#This Row],[Adjusted P-value]],10)</f>
        <v>0.13283967493053511</v>
      </c>
      <c r="F112">
        <v>0</v>
      </c>
      <c r="G112">
        <v>0</v>
      </c>
      <c r="H112">
        <v>1.1295757702129596</v>
      </c>
      <c r="I112">
        <v>1.6964682448361137</v>
      </c>
      <c r="J112" s="1" t="s">
        <v>11663</v>
      </c>
    </row>
    <row r="113" spans="1:10" x14ac:dyDescent="0.25">
      <c r="A113" s="1" t="s">
        <v>11664</v>
      </c>
      <c r="B113" s="1" t="s">
        <v>11665</v>
      </c>
      <c r="C113">
        <v>0.22498026044787728</v>
      </c>
      <c r="D113">
        <v>0.7364789274354836</v>
      </c>
      <c r="E113">
        <f>-LOG(GO_Cellular_Component_2021_table[[#This Row],[Adjusted P-value]],10)</f>
        <v>0.13283967493053511</v>
      </c>
      <c r="F113">
        <v>0</v>
      </c>
      <c r="G113">
        <v>0</v>
      </c>
      <c r="H113">
        <v>1.1899109792284865</v>
      </c>
      <c r="I113">
        <v>1.7750409121650168</v>
      </c>
      <c r="J113" s="1" t="s">
        <v>11666</v>
      </c>
    </row>
    <row r="114" spans="1:10" x14ac:dyDescent="0.25">
      <c r="A114" s="1" t="s">
        <v>11667</v>
      </c>
      <c r="B114" s="1" t="s">
        <v>6496</v>
      </c>
      <c r="C114">
        <v>0.22547347949751903</v>
      </c>
      <c r="D114">
        <v>0.7364789274354836</v>
      </c>
      <c r="E114">
        <f>-LOG(GO_Cellular_Component_2021_table[[#This Row],[Adjusted P-value]],10)</f>
        <v>0.13283967493053511</v>
      </c>
      <c r="F114">
        <v>0</v>
      </c>
      <c r="G114">
        <v>0</v>
      </c>
      <c r="H114">
        <v>1.4681041918233568</v>
      </c>
      <c r="I114">
        <v>2.1868186134694958</v>
      </c>
      <c r="J114" s="1" t="s">
        <v>11668</v>
      </c>
    </row>
    <row r="115" spans="1:10" x14ac:dyDescent="0.25">
      <c r="A115" s="1" t="s">
        <v>11669</v>
      </c>
      <c r="B115" s="1" t="s">
        <v>11670</v>
      </c>
      <c r="C115">
        <v>0.22810546149535807</v>
      </c>
      <c r="D115">
        <v>0.7364789274354836</v>
      </c>
      <c r="E115">
        <f>-LOG(GO_Cellular_Component_2021_table[[#This Row],[Adjusted P-value]],10)</f>
        <v>0.13283967493053511</v>
      </c>
      <c r="F115">
        <v>0</v>
      </c>
      <c r="G115">
        <v>0</v>
      </c>
      <c r="H115">
        <v>1.2326585405144177</v>
      </c>
      <c r="I115">
        <v>1.821804246586892</v>
      </c>
      <c r="J115" s="1" t="s">
        <v>11671</v>
      </c>
    </row>
    <row r="116" spans="1:10" x14ac:dyDescent="0.25">
      <c r="A116" s="1" t="s">
        <v>11672</v>
      </c>
      <c r="B116" s="1" t="s">
        <v>11673</v>
      </c>
      <c r="C116">
        <v>0.23116759125585742</v>
      </c>
      <c r="D116">
        <v>0.7364789274354836</v>
      </c>
      <c r="E116">
        <f>-LOG(GO_Cellular_Component_2021_table[[#This Row],[Adjusted P-value]],10)</f>
        <v>0.13283967493053511</v>
      </c>
      <c r="F116">
        <v>0</v>
      </c>
      <c r="G116">
        <v>0</v>
      </c>
      <c r="H116">
        <v>1.2462682345334788</v>
      </c>
      <c r="I116">
        <v>1.8252998205897768</v>
      </c>
      <c r="J116" s="1" t="s">
        <v>11674</v>
      </c>
    </row>
    <row r="117" spans="1:10" x14ac:dyDescent="0.25">
      <c r="A117" s="1" t="s">
        <v>11675</v>
      </c>
      <c r="B117" s="1" t="s">
        <v>1004</v>
      </c>
      <c r="C117">
        <v>0.23335828214459153</v>
      </c>
      <c r="D117">
        <v>0.7364789274354836</v>
      </c>
      <c r="E117">
        <f>-LOG(GO_Cellular_Component_2021_table[[#This Row],[Adjusted P-value]],10)</f>
        <v>0.13283967493053511</v>
      </c>
      <c r="F117">
        <v>0</v>
      </c>
      <c r="G117">
        <v>0</v>
      </c>
      <c r="H117">
        <v>1.7108196721311475</v>
      </c>
      <c r="I117">
        <v>2.489551109136412</v>
      </c>
      <c r="J117" s="1" t="s">
        <v>11676</v>
      </c>
    </row>
    <row r="118" spans="1:10" x14ac:dyDescent="0.25">
      <c r="A118" s="1" t="s">
        <v>11677</v>
      </c>
      <c r="B118" s="1" t="s">
        <v>6527</v>
      </c>
      <c r="C118">
        <v>0.23609024175370527</v>
      </c>
      <c r="D118">
        <v>0.7364789274354836</v>
      </c>
      <c r="E118">
        <f>-LOG(GO_Cellular_Component_2021_table[[#This Row],[Adjusted P-value]],10)</f>
        <v>0.13283967493053511</v>
      </c>
      <c r="F118">
        <v>0</v>
      </c>
      <c r="G118">
        <v>0</v>
      </c>
      <c r="H118">
        <v>1.4028322943123219</v>
      </c>
      <c r="I118">
        <v>2.0250461668622521</v>
      </c>
      <c r="J118" s="1" t="s">
        <v>11678</v>
      </c>
    </row>
    <row r="119" spans="1:10" x14ac:dyDescent="0.25">
      <c r="A119" s="1" t="s">
        <v>11679</v>
      </c>
      <c r="B119" s="1" t="s">
        <v>1021</v>
      </c>
      <c r="C119">
        <v>0.24151120412887805</v>
      </c>
      <c r="D119">
        <v>0.7364789274354836</v>
      </c>
      <c r="E119">
        <f>-LOG(GO_Cellular_Component_2021_table[[#This Row],[Adjusted P-value]],10)</f>
        <v>0.13283967493053511</v>
      </c>
      <c r="F119">
        <v>0</v>
      </c>
      <c r="G119">
        <v>0</v>
      </c>
      <c r="H119">
        <v>2.3754385964912279</v>
      </c>
      <c r="I119">
        <v>3.375116781192196</v>
      </c>
      <c r="J119" s="1" t="s">
        <v>11680</v>
      </c>
    </row>
    <row r="120" spans="1:10" x14ac:dyDescent="0.25">
      <c r="A120" s="1" t="s">
        <v>11681</v>
      </c>
      <c r="B120" s="1" t="s">
        <v>1021</v>
      </c>
      <c r="C120">
        <v>0.24151120412887805</v>
      </c>
      <c r="D120">
        <v>0.7364789274354836</v>
      </c>
      <c r="E120">
        <f>-LOG(GO_Cellular_Component_2021_table[[#This Row],[Adjusted P-value]],10)</f>
        <v>0.13283967493053511</v>
      </c>
      <c r="F120">
        <v>0</v>
      </c>
      <c r="G120">
        <v>0</v>
      </c>
      <c r="H120">
        <v>2.3754385964912279</v>
      </c>
      <c r="I120">
        <v>3.375116781192196</v>
      </c>
      <c r="J120" s="1" t="s">
        <v>11682</v>
      </c>
    </row>
    <row r="121" spans="1:10" x14ac:dyDescent="0.25">
      <c r="A121" s="1" t="s">
        <v>11683</v>
      </c>
      <c r="B121" s="1" t="s">
        <v>1021</v>
      </c>
      <c r="C121">
        <v>0.24151120412887805</v>
      </c>
      <c r="D121">
        <v>0.7364789274354836</v>
      </c>
      <c r="E121">
        <f>-LOG(GO_Cellular_Component_2021_table[[#This Row],[Adjusted P-value]],10)</f>
        <v>0.13283967493053511</v>
      </c>
      <c r="F121">
        <v>0</v>
      </c>
      <c r="G121">
        <v>0</v>
      </c>
      <c r="H121">
        <v>2.3754385964912279</v>
      </c>
      <c r="I121">
        <v>3.375116781192196</v>
      </c>
      <c r="J121" s="1" t="s">
        <v>11684</v>
      </c>
    </row>
    <row r="122" spans="1:10" x14ac:dyDescent="0.25">
      <c r="A122" s="1" t="s">
        <v>11685</v>
      </c>
      <c r="B122" s="1" t="s">
        <v>1021</v>
      </c>
      <c r="C122">
        <v>0.24151120412887805</v>
      </c>
      <c r="D122">
        <v>0.7364789274354836</v>
      </c>
      <c r="E122">
        <f>-LOG(GO_Cellular_Component_2021_table[[#This Row],[Adjusted P-value]],10)</f>
        <v>0.13283967493053511</v>
      </c>
      <c r="F122">
        <v>0</v>
      </c>
      <c r="G122">
        <v>0</v>
      </c>
      <c r="H122">
        <v>2.3754385964912279</v>
      </c>
      <c r="I122">
        <v>3.375116781192196</v>
      </c>
      <c r="J122" s="1" t="s">
        <v>11686</v>
      </c>
    </row>
    <row r="123" spans="1:10" x14ac:dyDescent="0.25">
      <c r="A123" s="1" t="s">
        <v>11687</v>
      </c>
      <c r="B123" s="1" t="s">
        <v>1040</v>
      </c>
      <c r="C123">
        <v>0.24220168691518709</v>
      </c>
      <c r="D123">
        <v>0.7364789274354836</v>
      </c>
      <c r="E123">
        <f>-LOG(GO_Cellular_Component_2021_table[[#This Row],[Adjusted P-value]],10)</f>
        <v>0.13283967493053511</v>
      </c>
      <c r="F123">
        <v>0</v>
      </c>
      <c r="G123">
        <v>0</v>
      </c>
      <c r="H123">
        <v>1.8866554228478987</v>
      </c>
      <c r="I123">
        <v>2.6752481142145474</v>
      </c>
      <c r="J123" s="1" t="s">
        <v>11688</v>
      </c>
    </row>
    <row r="124" spans="1:10" x14ac:dyDescent="0.25">
      <c r="A124" s="1" t="s">
        <v>11689</v>
      </c>
      <c r="B124" s="1" t="s">
        <v>1040</v>
      </c>
      <c r="C124">
        <v>0.24220168691518709</v>
      </c>
      <c r="D124">
        <v>0.7364789274354836</v>
      </c>
      <c r="E124">
        <f>-LOG(GO_Cellular_Component_2021_table[[#This Row],[Adjusted P-value]],10)</f>
        <v>0.13283967493053511</v>
      </c>
      <c r="F124">
        <v>0</v>
      </c>
      <c r="G124">
        <v>0</v>
      </c>
      <c r="H124">
        <v>1.8866554228478987</v>
      </c>
      <c r="I124">
        <v>2.6752481142145474</v>
      </c>
      <c r="J124" s="1" t="s">
        <v>11690</v>
      </c>
    </row>
    <row r="125" spans="1:10" x14ac:dyDescent="0.25">
      <c r="A125" s="1" t="s">
        <v>11691</v>
      </c>
      <c r="B125" s="1" t="s">
        <v>1040</v>
      </c>
      <c r="C125">
        <v>0.24220168691518709</v>
      </c>
      <c r="D125">
        <v>0.7364789274354836</v>
      </c>
      <c r="E125">
        <f>-LOG(GO_Cellular_Component_2021_table[[#This Row],[Adjusted P-value]],10)</f>
        <v>0.13283967493053511</v>
      </c>
      <c r="F125">
        <v>0</v>
      </c>
      <c r="G125">
        <v>0</v>
      </c>
      <c r="H125">
        <v>1.8866554228478987</v>
      </c>
      <c r="I125">
        <v>2.6752481142145474</v>
      </c>
      <c r="J125" s="1" t="s">
        <v>11692</v>
      </c>
    </row>
    <row r="126" spans="1:10" x14ac:dyDescent="0.25">
      <c r="A126" s="1" t="s">
        <v>11693</v>
      </c>
      <c r="B126" s="1" t="s">
        <v>11694</v>
      </c>
      <c r="C126">
        <v>0.24295318818150841</v>
      </c>
      <c r="D126">
        <v>0.7364789274354836</v>
      </c>
      <c r="E126">
        <f>-LOG(GO_Cellular_Component_2021_table[[#This Row],[Adjusted P-value]],10)</f>
        <v>0.13283967493053511</v>
      </c>
      <c r="F126">
        <v>0</v>
      </c>
      <c r="G126">
        <v>0</v>
      </c>
      <c r="H126">
        <v>1.0813868146541723</v>
      </c>
      <c r="I126">
        <v>1.5300396003877157</v>
      </c>
      <c r="J126" s="1" t="s">
        <v>11695</v>
      </c>
    </row>
    <row r="127" spans="1:10" x14ac:dyDescent="0.25">
      <c r="A127" s="1" t="s">
        <v>11696</v>
      </c>
      <c r="B127" s="1" t="s">
        <v>6675</v>
      </c>
      <c r="C127">
        <v>0.24420090751808141</v>
      </c>
      <c r="D127">
        <v>0.7364789274354836</v>
      </c>
      <c r="E127">
        <f>-LOG(GO_Cellular_Component_2021_table[[#This Row],[Adjusted P-value]],10)</f>
        <v>0.13283967493053511</v>
      </c>
      <c r="F127">
        <v>0</v>
      </c>
      <c r="G127">
        <v>0</v>
      </c>
      <c r="H127">
        <v>1.3559584163820269</v>
      </c>
      <c r="I127">
        <v>1.9115813622984235</v>
      </c>
      <c r="J127" s="1" t="s">
        <v>11697</v>
      </c>
    </row>
    <row r="128" spans="1:10" x14ac:dyDescent="0.25">
      <c r="A128" s="1" t="s">
        <v>11698</v>
      </c>
      <c r="B128" s="1" t="s">
        <v>11699</v>
      </c>
      <c r="C128">
        <v>0.25882297709861096</v>
      </c>
      <c r="D128">
        <v>0.76127026863406611</v>
      </c>
      <c r="E128">
        <f>-LOG(GO_Cellular_Component_2021_table[[#This Row],[Adjusted P-value]],10)</f>
        <v>0.1184611312211416</v>
      </c>
      <c r="F128">
        <v>0</v>
      </c>
      <c r="G128">
        <v>0</v>
      </c>
      <c r="H128">
        <v>1.2346221839445175</v>
      </c>
      <c r="I128">
        <v>1.6687288469704646</v>
      </c>
      <c r="J128" s="1" t="s">
        <v>11700</v>
      </c>
    </row>
    <row r="129" spans="1:10" x14ac:dyDescent="0.25">
      <c r="A129" s="1" t="s">
        <v>11701</v>
      </c>
      <c r="B129" s="1" t="s">
        <v>11702</v>
      </c>
      <c r="C129">
        <v>0.26000349890793595</v>
      </c>
      <c r="D129">
        <v>0.76127026863406611</v>
      </c>
      <c r="E129">
        <f>-LOG(GO_Cellular_Component_2021_table[[#This Row],[Adjusted P-value]],10)</f>
        <v>0.1184611312211416</v>
      </c>
      <c r="F129">
        <v>0</v>
      </c>
      <c r="G129">
        <v>0</v>
      </c>
      <c r="H129">
        <v>1.1459786590221372</v>
      </c>
      <c r="I129">
        <v>1.5437022309821991</v>
      </c>
      <c r="J129" s="1" t="s">
        <v>11703</v>
      </c>
    </row>
    <row r="130" spans="1:10" x14ac:dyDescent="0.25">
      <c r="A130" s="1" t="s">
        <v>11704</v>
      </c>
      <c r="B130" s="1" t="s">
        <v>11705</v>
      </c>
      <c r="C130">
        <v>0.26104002373381491</v>
      </c>
      <c r="D130">
        <v>0.76127026863406611</v>
      </c>
      <c r="E130">
        <f>-LOG(GO_Cellular_Component_2021_table[[#This Row],[Adjusted P-value]],10)</f>
        <v>0.1184611312211416</v>
      </c>
      <c r="F130">
        <v>0</v>
      </c>
      <c r="G130">
        <v>0</v>
      </c>
      <c r="H130">
        <v>1.0388836288517818</v>
      </c>
      <c r="I130">
        <v>1.3953054197316814</v>
      </c>
      <c r="J130" s="1" t="s">
        <v>11706</v>
      </c>
    </row>
    <row r="131" spans="1:10" x14ac:dyDescent="0.25">
      <c r="A131" s="1" t="s">
        <v>11707</v>
      </c>
      <c r="B131" s="1" t="s">
        <v>1081</v>
      </c>
      <c r="C131">
        <v>0.26716356097196714</v>
      </c>
      <c r="D131">
        <v>0.76127026863406611</v>
      </c>
      <c r="E131">
        <f>-LOG(GO_Cellular_Component_2021_table[[#This Row],[Adjusted P-value]],10)</f>
        <v>0.1184611312211416</v>
      </c>
      <c r="F131">
        <v>0</v>
      </c>
      <c r="G131">
        <v>0</v>
      </c>
      <c r="H131">
        <v>1.3186640819182909</v>
      </c>
      <c r="I131">
        <v>1.7404971001452645</v>
      </c>
      <c r="J131" s="1" t="s">
        <v>11541</v>
      </c>
    </row>
    <row r="132" spans="1:10" x14ac:dyDescent="0.25">
      <c r="A132" s="1" t="s">
        <v>11708</v>
      </c>
      <c r="B132" s="1" t="s">
        <v>1089</v>
      </c>
      <c r="C132">
        <v>0.27198769490439634</v>
      </c>
      <c r="D132">
        <v>0.76127026863406611</v>
      </c>
      <c r="E132">
        <f>-LOG(GO_Cellular_Component_2021_table[[#This Row],[Adjusted P-value]],10)</f>
        <v>0.1184611312211416</v>
      </c>
      <c r="F132">
        <v>0</v>
      </c>
      <c r="G132">
        <v>0</v>
      </c>
      <c r="H132">
        <v>1.5839188134270101</v>
      </c>
      <c r="I132">
        <v>2.0622598448095211</v>
      </c>
      <c r="J132" s="1" t="s">
        <v>11709</v>
      </c>
    </row>
    <row r="133" spans="1:10" x14ac:dyDescent="0.25">
      <c r="A133" s="1" t="s">
        <v>11710</v>
      </c>
      <c r="B133" s="1" t="s">
        <v>1102</v>
      </c>
      <c r="C133">
        <v>0.27445796527070276</v>
      </c>
      <c r="D133">
        <v>0.76127026863406611</v>
      </c>
      <c r="E133">
        <f>-LOG(GO_Cellular_Component_2021_table[[#This Row],[Adjusted P-value]],10)</f>
        <v>0.1184611312211416</v>
      </c>
      <c r="F133">
        <v>0</v>
      </c>
      <c r="G133">
        <v>0</v>
      </c>
      <c r="H133">
        <v>2.137777777777778</v>
      </c>
      <c r="I133">
        <v>2.7640550879892194</v>
      </c>
      <c r="J133" s="1" t="s">
        <v>11711</v>
      </c>
    </row>
    <row r="134" spans="1:10" x14ac:dyDescent="0.25">
      <c r="A134" s="1" t="s">
        <v>11712</v>
      </c>
      <c r="B134" s="1" t="s">
        <v>1102</v>
      </c>
      <c r="C134">
        <v>0.27445796527070276</v>
      </c>
      <c r="D134">
        <v>0.76127026863406611</v>
      </c>
      <c r="E134">
        <f>-LOG(GO_Cellular_Component_2021_table[[#This Row],[Adjusted P-value]],10)</f>
        <v>0.1184611312211416</v>
      </c>
      <c r="F134">
        <v>0</v>
      </c>
      <c r="G134">
        <v>0</v>
      </c>
      <c r="H134">
        <v>2.137777777777778</v>
      </c>
      <c r="I134">
        <v>2.7640550879892194</v>
      </c>
      <c r="J134" s="1" t="s">
        <v>11713</v>
      </c>
    </row>
    <row r="135" spans="1:10" x14ac:dyDescent="0.25">
      <c r="A135" s="1" t="s">
        <v>11714</v>
      </c>
      <c r="B135" s="1" t="s">
        <v>1102</v>
      </c>
      <c r="C135">
        <v>0.27445796527070276</v>
      </c>
      <c r="D135">
        <v>0.76127026863406611</v>
      </c>
      <c r="E135">
        <f>-LOG(GO_Cellular_Component_2021_table[[#This Row],[Adjusted P-value]],10)</f>
        <v>0.1184611312211416</v>
      </c>
      <c r="F135">
        <v>0</v>
      </c>
      <c r="G135">
        <v>0</v>
      </c>
      <c r="H135">
        <v>2.137777777777778</v>
      </c>
      <c r="I135">
        <v>2.7640550879892194</v>
      </c>
      <c r="J135" s="1" t="s">
        <v>11715</v>
      </c>
    </row>
    <row r="136" spans="1:10" x14ac:dyDescent="0.25">
      <c r="A136" s="1" t="s">
        <v>11716</v>
      </c>
      <c r="B136" s="1" t="s">
        <v>1102</v>
      </c>
      <c r="C136">
        <v>0.27445796527070276</v>
      </c>
      <c r="D136">
        <v>0.76127026863406611</v>
      </c>
      <c r="E136">
        <f>-LOG(GO_Cellular_Component_2021_table[[#This Row],[Adjusted P-value]],10)</f>
        <v>0.1184611312211416</v>
      </c>
      <c r="F136">
        <v>0</v>
      </c>
      <c r="G136">
        <v>0</v>
      </c>
      <c r="H136">
        <v>2.137777777777778</v>
      </c>
      <c r="I136">
        <v>2.7640550879892194</v>
      </c>
      <c r="J136" s="1" t="s">
        <v>11717</v>
      </c>
    </row>
    <row r="137" spans="1:10" x14ac:dyDescent="0.25">
      <c r="A137" s="1" t="s">
        <v>11718</v>
      </c>
      <c r="B137" s="1" t="s">
        <v>1102</v>
      </c>
      <c r="C137">
        <v>0.27445796527070276</v>
      </c>
      <c r="D137">
        <v>0.76127026863406611</v>
      </c>
      <c r="E137">
        <f>-LOG(GO_Cellular_Component_2021_table[[#This Row],[Adjusted P-value]],10)</f>
        <v>0.1184611312211416</v>
      </c>
      <c r="F137">
        <v>0</v>
      </c>
      <c r="G137">
        <v>0</v>
      </c>
      <c r="H137">
        <v>2.137777777777778</v>
      </c>
      <c r="I137">
        <v>2.7640550879892194</v>
      </c>
      <c r="J137" s="1" t="s">
        <v>11719</v>
      </c>
    </row>
    <row r="138" spans="1:10" x14ac:dyDescent="0.25">
      <c r="A138" s="1" t="s">
        <v>11720</v>
      </c>
      <c r="B138" s="1" t="s">
        <v>1102</v>
      </c>
      <c r="C138">
        <v>0.27445796527070276</v>
      </c>
      <c r="D138">
        <v>0.76127026863406611</v>
      </c>
      <c r="E138">
        <f>-LOG(GO_Cellular_Component_2021_table[[#This Row],[Adjusted P-value]],10)</f>
        <v>0.1184611312211416</v>
      </c>
      <c r="F138">
        <v>0</v>
      </c>
      <c r="G138">
        <v>0</v>
      </c>
      <c r="H138">
        <v>2.137777777777778</v>
      </c>
      <c r="I138">
        <v>2.7640550879892194</v>
      </c>
      <c r="J138" s="1" t="s">
        <v>11721</v>
      </c>
    </row>
    <row r="139" spans="1:10" x14ac:dyDescent="0.25">
      <c r="A139" s="1" t="s">
        <v>11722</v>
      </c>
      <c r="B139" s="1" t="s">
        <v>1125</v>
      </c>
      <c r="C139">
        <v>0.27922528793291124</v>
      </c>
      <c r="D139">
        <v>0.7688812276413497</v>
      </c>
      <c r="E139">
        <f>-LOG(GO_Cellular_Component_2021_table[[#This Row],[Adjusted P-value]],10)</f>
        <v>0.11414074233617476</v>
      </c>
      <c r="F139">
        <v>0</v>
      </c>
      <c r="G139">
        <v>0</v>
      </c>
      <c r="H139">
        <v>1.2462592804111936</v>
      </c>
      <c r="I139">
        <v>1.5898982522973888</v>
      </c>
      <c r="J139" s="1" t="s">
        <v>11723</v>
      </c>
    </row>
    <row r="140" spans="1:10" x14ac:dyDescent="0.25">
      <c r="A140" s="1" t="s">
        <v>11724</v>
      </c>
      <c r="B140" s="1" t="s">
        <v>6911</v>
      </c>
      <c r="C140">
        <v>0.29008049066145752</v>
      </c>
      <c r="D140">
        <v>0.78613850418290743</v>
      </c>
      <c r="E140">
        <f>-LOG(GO_Cellular_Component_2021_table[[#This Row],[Adjusted P-value]],10)</f>
        <v>0.10450093194633853</v>
      </c>
      <c r="F140">
        <v>0</v>
      </c>
      <c r="G140">
        <v>0</v>
      </c>
      <c r="H140">
        <v>1.6878753349142313</v>
      </c>
      <c r="I140">
        <v>2.0889091816605236</v>
      </c>
      <c r="J140" s="1" t="s">
        <v>11725</v>
      </c>
    </row>
    <row r="141" spans="1:10" x14ac:dyDescent="0.25">
      <c r="A141" s="1" t="s">
        <v>11726</v>
      </c>
      <c r="B141" s="1" t="s">
        <v>6911</v>
      </c>
      <c r="C141">
        <v>0.29008049066145752</v>
      </c>
      <c r="D141">
        <v>0.78613850418290743</v>
      </c>
      <c r="E141">
        <f>-LOG(GO_Cellular_Component_2021_table[[#This Row],[Adjusted P-value]],10)</f>
        <v>0.10450093194633853</v>
      </c>
      <c r="F141">
        <v>0</v>
      </c>
      <c r="G141">
        <v>0</v>
      </c>
      <c r="H141">
        <v>1.6878753349142313</v>
      </c>
      <c r="I141">
        <v>2.0889091816605236</v>
      </c>
      <c r="J141" s="1" t="s">
        <v>11727</v>
      </c>
    </row>
    <row r="142" spans="1:10" x14ac:dyDescent="0.25">
      <c r="A142" s="1" t="s">
        <v>11728</v>
      </c>
      <c r="B142" s="1" t="s">
        <v>1141</v>
      </c>
      <c r="C142">
        <v>0.29169876076260515</v>
      </c>
      <c r="D142">
        <v>0.78613850418290743</v>
      </c>
      <c r="E142">
        <f>-LOG(GO_Cellular_Component_2021_table[[#This Row],[Adjusted P-value]],10)</f>
        <v>0.10450093194633853</v>
      </c>
      <c r="F142">
        <v>0</v>
      </c>
      <c r="G142">
        <v>0</v>
      </c>
      <c r="H142">
        <v>1.527266644362663</v>
      </c>
      <c r="I142">
        <v>1.8816438990583728</v>
      </c>
      <c r="J142" s="1" t="s">
        <v>11549</v>
      </c>
    </row>
    <row r="143" spans="1:10" x14ac:dyDescent="0.25">
      <c r="A143" s="1" t="s">
        <v>11729</v>
      </c>
      <c r="B143" s="1" t="s">
        <v>1162</v>
      </c>
      <c r="C143">
        <v>0.30655787729309153</v>
      </c>
      <c r="D143">
        <v>0.79853426116746795</v>
      </c>
      <c r="E143">
        <f>-LOG(GO_Cellular_Component_2021_table[[#This Row],[Adjusted P-value]],10)</f>
        <v>9.7706445691097862E-2</v>
      </c>
      <c r="F143">
        <v>0</v>
      </c>
      <c r="G143">
        <v>0</v>
      </c>
      <c r="H143">
        <v>1.3131347430158975</v>
      </c>
      <c r="I143">
        <v>1.5525831674944941</v>
      </c>
      <c r="J143" s="1" t="s">
        <v>11668</v>
      </c>
    </row>
    <row r="144" spans="1:10" x14ac:dyDescent="0.25">
      <c r="A144" s="1" t="s">
        <v>11730</v>
      </c>
      <c r="B144" s="1" t="s">
        <v>1169</v>
      </c>
      <c r="C144">
        <v>0.30732500859708356</v>
      </c>
      <c r="D144">
        <v>0.79853426116746795</v>
      </c>
      <c r="E144">
        <f>-LOG(GO_Cellular_Component_2021_table[[#This Row],[Adjusted P-value]],10)</f>
        <v>9.7706445691097862E-2</v>
      </c>
      <c r="F144">
        <v>0</v>
      </c>
      <c r="G144">
        <v>0</v>
      </c>
      <c r="H144">
        <v>1.9433280170122276</v>
      </c>
      <c r="I144">
        <v>2.2928344560020943</v>
      </c>
      <c r="J144" s="1" t="s">
        <v>11731</v>
      </c>
    </row>
    <row r="145" spans="1:10" x14ac:dyDescent="0.25">
      <c r="A145" s="1" t="s">
        <v>11732</v>
      </c>
      <c r="B145" s="1" t="s">
        <v>1169</v>
      </c>
      <c r="C145">
        <v>0.30732500859708356</v>
      </c>
      <c r="D145">
        <v>0.79853426116746795</v>
      </c>
      <c r="E145">
        <f>-LOG(GO_Cellular_Component_2021_table[[#This Row],[Adjusted P-value]],10)</f>
        <v>9.7706445691097862E-2</v>
      </c>
      <c r="F145">
        <v>0</v>
      </c>
      <c r="G145">
        <v>0</v>
      </c>
      <c r="H145">
        <v>1.9433280170122276</v>
      </c>
      <c r="I145">
        <v>2.2928344560020943</v>
      </c>
      <c r="J145" s="1" t="s">
        <v>2298</v>
      </c>
    </row>
    <row r="146" spans="1:10" x14ac:dyDescent="0.25">
      <c r="A146" s="1" t="s">
        <v>11733</v>
      </c>
      <c r="B146" s="1" t="s">
        <v>1188</v>
      </c>
      <c r="C146">
        <v>0.31428954621305166</v>
      </c>
      <c r="D146">
        <v>0.79853426116746795</v>
      </c>
      <c r="E146">
        <f>-LOG(GO_Cellular_Component_2021_table[[#This Row],[Adjusted P-value]],10)</f>
        <v>9.7706445691097862E-2</v>
      </c>
      <c r="F146">
        <v>0</v>
      </c>
      <c r="G146">
        <v>0</v>
      </c>
      <c r="H146">
        <v>1.6033937975424224</v>
      </c>
      <c r="I146">
        <v>1.8558330730819947</v>
      </c>
      <c r="J146" s="1" t="s">
        <v>11727</v>
      </c>
    </row>
    <row r="147" spans="1:10" x14ac:dyDescent="0.25">
      <c r="A147" s="1" t="s">
        <v>11734</v>
      </c>
      <c r="B147" s="1" t="s">
        <v>1204</v>
      </c>
      <c r="C147">
        <v>0.31488337270932704</v>
      </c>
      <c r="D147">
        <v>0.79853426116746795</v>
      </c>
      <c r="E147">
        <f>-LOG(GO_Cellular_Component_2021_table[[#This Row],[Adjusted P-value]],10)</f>
        <v>9.7706445691097862E-2</v>
      </c>
      <c r="F147">
        <v>0</v>
      </c>
      <c r="G147">
        <v>0</v>
      </c>
      <c r="H147">
        <v>1.3364595545134819</v>
      </c>
      <c r="I147">
        <v>1.5443497862284439</v>
      </c>
      <c r="J147" s="1" t="s">
        <v>11735</v>
      </c>
    </row>
    <row r="148" spans="1:10" x14ac:dyDescent="0.25">
      <c r="A148" s="1" t="s">
        <v>11736</v>
      </c>
      <c r="B148" s="1" t="s">
        <v>11737</v>
      </c>
      <c r="C148">
        <v>0.31987499367753741</v>
      </c>
      <c r="D148">
        <v>0.79853426116746795</v>
      </c>
      <c r="E148">
        <f>-LOG(GO_Cellular_Component_2021_table[[#This Row],[Adjusted P-value]],10)</f>
        <v>9.7706445691097862E-2</v>
      </c>
      <c r="F148">
        <v>0</v>
      </c>
      <c r="G148">
        <v>0</v>
      </c>
      <c r="H148">
        <v>1.12176175716527</v>
      </c>
      <c r="I148">
        <v>1.2786120996481354</v>
      </c>
      <c r="J148" s="1" t="s">
        <v>11738</v>
      </c>
    </row>
    <row r="149" spans="1:10" x14ac:dyDescent="0.25">
      <c r="A149" s="1" t="s">
        <v>11739</v>
      </c>
      <c r="B149" s="1" t="s">
        <v>11740</v>
      </c>
      <c r="C149">
        <v>0.33028542811557704</v>
      </c>
      <c r="D149">
        <v>0.79853426116746795</v>
      </c>
      <c r="E149">
        <f>-LOG(GO_Cellular_Component_2021_table[[#This Row],[Adjusted P-value]],10)</f>
        <v>9.7706445691097862E-2</v>
      </c>
      <c r="F149">
        <v>0</v>
      </c>
      <c r="G149">
        <v>0</v>
      </c>
      <c r="H149">
        <v>1.1882352941176471</v>
      </c>
      <c r="I149">
        <v>1.3163247592051885</v>
      </c>
      <c r="J149" s="1" t="s">
        <v>11741</v>
      </c>
    </row>
    <row r="150" spans="1:10" x14ac:dyDescent="0.25">
      <c r="A150" s="1" t="s">
        <v>11742</v>
      </c>
      <c r="B150" s="1" t="s">
        <v>7168</v>
      </c>
      <c r="C150">
        <v>0.33483031195775653</v>
      </c>
      <c r="D150">
        <v>0.79853426116746795</v>
      </c>
      <c r="E150">
        <f>-LOG(GO_Cellular_Component_2021_table[[#This Row],[Adjusted P-value]],10)</f>
        <v>9.7706445691097862E-2</v>
      </c>
      <c r="F150">
        <v>0</v>
      </c>
      <c r="G150">
        <v>0</v>
      </c>
      <c r="H150">
        <v>1.2684825289527313</v>
      </c>
      <c r="I150">
        <v>1.3878865741032429</v>
      </c>
      <c r="J150" s="1" t="s">
        <v>11743</v>
      </c>
    </row>
    <row r="151" spans="1:10" x14ac:dyDescent="0.25">
      <c r="A151" s="1" t="s">
        <v>11744</v>
      </c>
      <c r="B151" s="1" t="s">
        <v>1234</v>
      </c>
      <c r="C151">
        <v>0.33853593874891219</v>
      </c>
      <c r="D151">
        <v>0.79853426116746795</v>
      </c>
      <c r="E151">
        <f>-LOG(GO_Cellular_Component_2021_table[[#This Row],[Adjusted P-value]],10)</f>
        <v>9.7706445691097862E-2</v>
      </c>
      <c r="F151">
        <v>0</v>
      </c>
      <c r="G151">
        <v>0</v>
      </c>
      <c r="H151">
        <v>1.5269581208726908</v>
      </c>
      <c r="I151">
        <v>1.6538865477488911</v>
      </c>
      <c r="J151" s="1" t="s">
        <v>11745</v>
      </c>
    </row>
    <row r="152" spans="1:10" x14ac:dyDescent="0.25">
      <c r="A152" s="1" t="s">
        <v>11746</v>
      </c>
      <c r="B152" s="1" t="s">
        <v>1241</v>
      </c>
      <c r="C152">
        <v>0.33988468297043678</v>
      </c>
      <c r="D152">
        <v>0.79853426116746795</v>
      </c>
      <c r="E152">
        <f>-LOG(GO_Cellular_Component_2021_table[[#This Row],[Adjusted P-value]],10)</f>
        <v>9.7706445691097862E-2</v>
      </c>
      <c r="F152">
        <v>0</v>
      </c>
      <c r="G152">
        <v>0</v>
      </c>
      <c r="H152">
        <v>1.7812865497076023</v>
      </c>
      <c r="I152">
        <v>1.9222733968972179</v>
      </c>
      <c r="J152" s="1" t="s">
        <v>11747</v>
      </c>
    </row>
    <row r="153" spans="1:10" x14ac:dyDescent="0.25">
      <c r="A153" s="1" t="s">
        <v>11748</v>
      </c>
      <c r="B153" s="1" t="s">
        <v>1241</v>
      </c>
      <c r="C153">
        <v>0.33988468297043678</v>
      </c>
      <c r="D153">
        <v>0.79853426116746795</v>
      </c>
      <c r="E153">
        <f>-LOG(GO_Cellular_Component_2021_table[[#This Row],[Adjusted P-value]],10)</f>
        <v>9.7706445691097862E-2</v>
      </c>
      <c r="F153">
        <v>0</v>
      </c>
      <c r="G153">
        <v>0</v>
      </c>
      <c r="H153">
        <v>1.7812865497076023</v>
      </c>
      <c r="I153">
        <v>1.9222733968972179</v>
      </c>
      <c r="J153" s="1" t="s">
        <v>11749</v>
      </c>
    </row>
    <row r="154" spans="1:10" x14ac:dyDescent="0.25">
      <c r="A154" s="1" t="s">
        <v>11750</v>
      </c>
      <c r="B154" s="1" t="s">
        <v>1261</v>
      </c>
      <c r="C154">
        <v>0.34076615079129458</v>
      </c>
      <c r="D154">
        <v>0.79853426116746795</v>
      </c>
      <c r="E154">
        <f>-LOG(GO_Cellular_Component_2021_table[[#This Row],[Adjusted P-value]],10)</f>
        <v>9.7706445691097862E-2</v>
      </c>
      <c r="F154">
        <v>0</v>
      </c>
      <c r="G154">
        <v>0</v>
      </c>
      <c r="H154">
        <v>1.3362624487404804</v>
      </c>
      <c r="I154">
        <v>1.4385651140092912</v>
      </c>
      <c r="J154" s="1" t="s">
        <v>11751</v>
      </c>
    </row>
    <row r="155" spans="1:10" x14ac:dyDescent="0.25">
      <c r="A155" s="1" t="s">
        <v>11752</v>
      </c>
      <c r="B155" s="1" t="s">
        <v>1261</v>
      </c>
      <c r="C155">
        <v>0.34076615079129458</v>
      </c>
      <c r="D155">
        <v>0.79853426116746795</v>
      </c>
      <c r="E155">
        <f>-LOG(GO_Cellular_Component_2021_table[[#This Row],[Adjusted P-value]],10)</f>
        <v>9.7706445691097862E-2</v>
      </c>
      <c r="F155">
        <v>0</v>
      </c>
      <c r="G155">
        <v>0</v>
      </c>
      <c r="H155">
        <v>1.3362624487404804</v>
      </c>
      <c r="I155">
        <v>1.4385651140092912</v>
      </c>
      <c r="J155" s="1" t="s">
        <v>11753</v>
      </c>
    </row>
    <row r="156" spans="1:10" x14ac:dyDescent="0.25">
      <c r="A156" s="1" t="s">
        <v>11754</v>
      </c>
      <c r="B156" s="1" t="s">
        <v>11755</v>
      </c>
      <c r="C156">
        <v>0.35053152425228512</v>
      </c>
      <c r="D156">
        <v>0.79853426116746795</v>
      </c>
      <c r="E156">
        <f>-LOG(GO_Cellular_Component_2021_table[[#This Row],[Adjusted P-value]],10)</f>
        <v>9.7706445691097862E-2</v>
      </c>
      <c r="F156">
        <v>0</v>
      </c>
      <c r="G156">
        <v>0</v>
      </c>
      <c r="H156">
        <v>1.1584461447910535</v>
      </c>
      <c r="I156">
        <v>1.2144044638471752</v>
      </c>
      <c r="J156" s="1" t="s">
        <v>11756</v>
      </c>
    </row>
    <row r="157" spans="1:10" x14ac:dyDescent="0.25">
      <c r="A157" s="1" t="s">
        <v>11757</v>
      </c>
      <c r="B157" s="1" t="s">
        <v>11758</v>
      </c>
      <c r="C157">
        <v>0.35336606687729155</v>
      </c>
      <c r="D157">
        <v>0.79853426116746795</v>
      </c>
      <c r="E157">
        <f>-LOG(GO_Cellular_Component_2021_table[[#This Row],[Adjusted P-value]],10)</f>
        <v>9.7706445691097862E-2</v>
      </c>
      <c r="F157">
        <v>0</v>
      </c>
      <c r="G157">
        <v>0</v>
      </c>
      <c r="H157">
        <v>1.1257689678742311</v>
      </c>
      <c r="I157">
        <v>1.1710820049731114</v>
      </c>
      <c r="J157" s="1" t="s">
        <v>11759</v>
      </c>
    </row>
    <row r="158" spans="1:10" x14ac:dyDescent="0.25">
      <c r="A158" s="1" t="s">
        <v>11760</v>
      </c>
      <c r="B158" s="1" t="s">
        <v>11761</v>
      </c>
      <c r="C158">
        <v>0.3563427511632416</v>
      </c>
      <c r="D158">
        <v>0.79853426116746795</v>
      </c>
      <c r="E158">
        <f>-LOG(GO_Cellular_Component_2021_table[[#This Row],[Adjusted P-value]],10)</f>
        <v>9.7706445691097862E-2</v>
      </c>
      <c r="F158">
        <v>0</v>
      </c>
      <c r="G158">
        <v>0</v>
      </c>
      <c r="H158">
        <v>1.0725362115416039</v>
      </c>
      <c r="I158">
        <v>1.1067096039329449</v>
      </c>
      <c r="J158" s="1" t="s">
        <v>11762</v>
      </c>
    </row>
    <row r="159" spans="1:10" x14ac:dyDescent="0.25">
      <c r="A159" s="1" t="s">
        <v>11763</v>
      </c>
      <c r="B159" s="1" t="s">
        <v>11764</v>
      </c>
      <c r="C159">
        <v>0.3596476325807863</v>
      </c>
      <c r="D159">
        <v>0.79853426116746795</v>
      </c>
      <c r="E159">
        <f>-LOG(GO_Cellular_Component_2021_table[[#This Row],[Adjusted P-value]],10)</f>
        <v>9.7706445691097862E-2</v>
      </c>
      <c r="F159">
        <v>0</v>
      </c>
      <c r="G159">
        <v>0</v>
      </c>
      <c r="H159">
        <v>1.0878695660936335</v>
      </c>
      <c r="I159">
        <v>1.1124886257828639</v>
      </c>
      <c r="J159" s="1" t="s">
        <v>11765</v>
      </c>
    </row>
    <row r="160" spans="1:10" x14ac:dyDescent="0.25">
      <c r="A160" s="1" t="s">
        <v>11766</v>
      </c>
      <c r="B160" s="1" t="s">
        <v>1283</v>
      </c>
      <c r="C160">
        <v>0.36076418402568522</v>
      </c>
      <c r="D160">
        <v>0.79853426116746795</v>
      </c>
      <c r="E160">
        <f>-LOG(GO_Cellular_Component_2021_table[[#This Row],[Adjusted P-value]],10)</f>
        <v>9.7706445691097862E-2</v>
      </c>
      <c r="F160">
        <v>0</v>
      </c>
      <c r="G160">
        <v>0</v>
      </c>
      <c r="H160">
        <v>2.6715371127995327</v>
      </c>
      <c r="I160">
        <v>2.7237142735134561</v>
      </c>
      <c r="J160" s="1" t="s">
        <v>2695</v>
      </c>
    </row>
    <row r="161" spans="1:10" x14ac:dyDescent="0.25">
      <c r="A161" s="1" t="s">
        <v>11767</v>
      </c>
      <c r="B161" s="1" t="s">
        <v>1283</v>
      </c>
      <c r="C161">
        <v>0.36076418402568522</v>
      </c>
      <c r="D161">
        <v>0.79853426116746795</v>
      </c>
      <c r="E161">
        <f>-LOG(GO_Cellular_Component_2021_table[[#This Row],[Adjusted P-value]],10)</f>
        <v>9.7706445691097862E-2</v>
      </c>
      <c r="F161">
        <v>0</v>
      </c>
      <c r="G161">
        <v>0</v>
      </c>
      <c r="H161">
        <v>2.6715371127995327</v>
      </c>
      <c r="I161">
        <v>2.7237142735134561</v>
      </c>
      <c r="J161" s="1" t="s">
        <v>10127</v>
      </c>
    </row>
    <row r="162" spans="1:10" x14ac:dyDescent="0.25">
      <c r="A162" s="1" t="s">
        <v>11768</v>
      </c>
      <c r="B162" s="1" t="s">
        <v>1283</v>
      </c>
      <c r="C162">
        <v>0.36076418402568522</v>
      </c>
      <c r="D162">
        <v>0.79853426116746795</v>
      </c>
      <c r="E162">
        <f>-LOG(GO_Cellular_Component_2021_table[[#This Row],[Adjusted P-value]],10)</f>
        <v>9.7706445691097862E-2</v>
      </c>
      <c r="F162">
        <v>0</v>
      </c>
      <c r="G162">
        <v>0</v>
      </c>
      <c r="H162">
        <v>2.6715371127995327</v>
      </c>
      <c r="I162">
        <v>2.7237142735134561</v>
      </c>
      <c r="J162" s="1" t="s">
        <v>9194</v>
      </c>
    </row>
    <row r="163" spans="1:10" x14ac:dyDescent="0.25">
      <c r="A163" s="1" t="s">
        <v>11769</v>
      </c>
      <c r="B163" s="1" t="s">
        <v>1283</v>
      </c>
      <c r="C163">
        <v>0.36076418402568522</v>
      </c>
      <c r="D163">
        <v>0.79853426116746795</v>
      </c>
      <c r="E163">
        <f>-LOG(GO_Cellular_Component_2021_table[[#This Row],[Adjusted P-value]],10)</f>
        <v>9.7706445691097862E-2</v>
      </c>
      <c r="F163">
        <v>0</v>
      </c>
      <c r="G163">
        <v>0</v>
      </c>
      <c r="H163">
        <v>2.6715371127995327</v>
      </c>
      <c r="I163">
        <v>2.7237142735134561</v>
      </c>
      <c r="J163" s="1" t="s">
        <v>8942</v>
      </c>
    </row>
    <row r="164" spans="1:10" x14ac:dyDescent="0.25">
      <c r="A164" s="1" t="s">
        <v>11770</v>
      </c>
      <c r="B164" s="1" t="s">
        <v>1283</v>
      </c>
      <c r="C164">
        <v>0.36076418402568522</v>
      </c>
      <c r="D164">
        <v>0.79853426116746795</v>
      </c>
      <c r="E164">
        <f>-LOG(GO_Cellular_Component_2021_table[[#This Row],[Adjusted P-value]],10)</f>
        <v>9.7706445691097862E-2</v>
      </c>
      <c r="F164">
        <v>0</v>
      </c>
      <c r="G164">
        <v>0</v>
      </c>
      <c r="H164">
        <v>2.6715371127995327</v>
      </c>
      <c r="I164">
        <v>2.7237142735134561</v>
      </c>
      <c r="J164" s="1" t="s">
        <v>11771</v>
      </c>
    </row>
    <row r="165" spans="1:10" x14ac:dyDescent="0.25">
      <c r="A165" s="1" t="s">
        <v>11772</v>
      </c>
      <c r="B165" s="1" t="s">
        <v>1283</v>
      </c>
      <c r="C165">
        <v>0.36076418402568522</v>
      </c>
      <c r="D165">
        <v>0.79853426116746795</v>
      </c>
      <c r="E165">
        <f>-LOG(GO_Cellular_Component_2021_table[[#This Row],[Adjusted P-value]],10)</f>
        <v>9.7706445691097862E-2</v>
      </c>
      <c r="F165">
        <v>0</v>
      </c>
      <c r="G165">
        <v>0</v>
      </c>
      <c r="H165">
        <v>2.6715371127995327</v>
      </c>
      <c r="I165">
        <v>2.7237142735134561</v>
      </c>
      <c r="J165" s="1" t="s">
        <v>11773</v>
      </c>
    </row>
    <row r="166" spans="1:10" x14ac:dyDescent="0.25">
      <c r="A166" s="1" t="s">
        <v>11774</v>
      </c>
      <c r="B166" s="1" t="s">
        <v>1283</v>
      </c>
      <c r="C166">
        <v>0.36076418402568522</v>
      </c>
      <c r="D166">
        <v>0.79853426116746795</v>
      </c>
      <c r="E166">
        <f>-LOG(GO_Cellular_Component_2021_table[[#This Row],[Adjusted P-value]],10)</f>
        <v>9.7706445691097862E-2</v>
      </c>
      <c r="F166">
        <v>0</v>
      </c>
      <c r="G166">
        <v>0</v>
      </c>
      <c r="H166">
        <v>2.6715371127995327</v>
      </c>
      <c r="I166">
        <v>2.7237142735134561</v>
      </c>
      <c r="J166" s="1" t="s">
        <v>1969</v>
      </c>
    </row>
    <row r="167" spans="1:10" x14ac:dyDescent="0.25">
      <c r="A167" s="1" t="s">
        <v>11775</v>
      </c>
      <c r="B167" s="1" t="s">
        <v>1283</v>
      </c>
      <c r="C167">
        <v>0.36076418402568522</v>
      </c>
      <c r="D167">
        <v>0.79853426116746795</v>
      </c>
      <c r="E167">
        <f>-LOG(GO_Cellular_Component_2021_table[[#This Row],[Adjusted P-value]],10)</f>
        <v>9.7706445691097862E-2</v>
      </c>
      <c r="F167">
        <v>0</v>
      </c>
      <c r="G167">
        <v>0</v>
      </c>
      <c r="H167">
        <v>2.6715371127995327</v>
      </c>
      <c r="I167">
        <v>2.7237142735134561</v>
      </c>
      <c r="J167" s="1" t="s">
        <v>9298</v>
      </c>
    </row>
    <row r="168" spans="1:10" x14ac:dyDescent="0.25">
      <c r="A168" s="1" t="s">
        <v>11776</v>
      </c>
      <c r="B168" s="1" t="s">
        <v>1283</v>
      </c>
      <c r="C168">
        <v>0.36076418402568522</v>
      </c>
      <c r="D168">
        <v>0.79853426116746795</v>
      </c>
      <c r="E168">
        <f>-LOG(GO_Cellular_Component_2021_table[[#This Row],[Adjusted P-value]],10)</f>
        <v>9.7706445691097862E-2</v>
      </c>
      <c r="F168">
        <v>0</v>
      </c>
      <c r="G168">
        <v>0</v>
      </c>
      <c r="H168">
        <v>2.6715371127995327</v>
      </c>
      <c r="I168">
        <v>2.7237142735134561</v>
      </c>
      <c r="J168" s="1" t="s">
        <v>10749</v>
      </c>
    </row>
    <row r="169" spans="1:10" x14ac:dyDescent="0.25">
      <c r="A169" s="1" t="s">
        <v>11777</v>
      </c>
      <c r="B169" s="1" t="s">
        <v>1283</v>
      </c>
      <c r="C169">
        <v>0.36076418402568522</v>
      </c>
      <c r="D169">
        <v>0.79853426116746795</v>
      </c>
      <c r="E169">
        <f>-LOG(GO_Cellular_Component_2021_table[[#This Row],[Adjusted P-value]],10)</f>
        <v>9.7706445691097862E-2</v>
      </c>
      <c r="F169">
        <v>0</v>
      </c>
      <c r="G169">
        <v>0</v>
      </c>
      <c r="H169">
        <v>2.6715371127995327</v>
      </c>
      <c r="I169">
        <v>2.7237142735134561</v>
      </c>
      <c r="J169" s="1" t="s">
        <v>11778</v>
      </c>
    </row>
    <row r="170" spans="1:10" x14ac:dyDescent="0.25">
      <c r="A170" s="1" t="s">
        <v>11779</v>
      </c>
      <c r="B170" s="1" t="s">
        <v>1283</v>
      </c>
      <c r="C170">
        <v>0.36076418402568522</v>
      </c>
      <c r="D170">
        <v>0.79853426116746795</v>
      </c>
      <c r="E170">
        <f>-LOG(GO_Cellular_Component_2021_table[[#This Row],[Adjusted P-value]],10)</f>
        <v>9.7706445691097862E-2</v>
      </c>
      <c r="F170">
        <v>0</v>
      </c>
      <c r="G170">
        <v>0</v>
      </c>
      <c r="H170">
        <v>2.6715371127995327</v>
      </c>
      <c r="I170">
        <v>2.7237142735134561</v>
      </c>
      <c r="J170" s="1" t="s">
        <v>1308</v>
      </c>
    </row>
    <row r="171" spans="1:10" x14ac:dyDescent="0.25">
      <c r="A171" s="1" t="s">
        <v>11780</v>
      </c>
      <c r="B171" s="1" t="s">
        <v>1314</v>
      </c>
      <c r="C171">
        <v>0.36170953861917743</v>
      </c>
      <c r="D171">
        <v>0.79853426116746795</v>
      </c>
      <c r="E171">
        <f>-LOG(GO_Cellular_Component_2021_table[[#This Row],[Adjusted P-value]],10)</f>
        <v>9.7706445691097862E-2</v>
      </c>
      <c r="F171">
        <v>0</v>
      </c>
      <c r="G171">
        <v>0</v>
      </c>
      <c r="H171">
        <v>1.2576374043169436</v>
      </c>
      <c r="I171">
        <v>1.2789087925325022</v>
      </c>
      <c r="J171" s="1" t="s">
        <v>11781</v>
      </c>
    </row>
    <row r="172" spans="1:10" x14ac:dyDescent="0.25">
      <c r="A172" s="1" t="s">
        <v>11782</v>
      </c>
      <c r="B172" s="1" t="s">
        <v>11783</v>
      </c>
      <c r="C172">
        <v>0.3618229569209015</v>
      </c>
      <c r="D172">
        <v>0.79853426116746795</v>
      </c>
      <c r="E172">
        <f>-LOG(GO_Cellular_Component_2021_table[[#This Row],[Adjusted P-value]],10)</f>
        <v>9.7706445691097862E-2</v>
      </c>
      <c r="F172">
        <v>0</v>
      </c>
      <c r="G172">
        <v>0</v>
      </c>
      <c r="H172">
        <v>1.0833031946955998</v>
      </c>
      <c r="I172">
        <v>1.1012863051279465</v>
      </c>
      <c r="J172" s="1" t="s">
        <v>11784</v>
      </c>
    </row>
    <row r="173" spans="1:10" x14ac:dyDescent="0.25">
      <c r="A173" s="1" t="s">
        <v>11785</v>
      </c>
      <c r="B173" s="1" t="s">
        <v>1317</v>
      </c>
      <c r="C173">
        <v>0.36272362898634936</v>
      </c>
      <c r="D173">
        <v>0.79853426116746795</v>
      </c>
      <c r="E173">
        <f>-LOG(GO_Cellular_Component_2021_table[[#This Row],[Adjusted P-value]],10)</f>
        <v>9.7706445691097862E-2</v>
      </c>
      <c r="F173">
        <v>0</v>
      </c>
      <c r="G173">
        <v>0</v>
      </c>
      <c r="H173">
        <v>1.4574711420820257</v>
      </c>
      <c r="I173">
        <v>1.4780420170887001</v>
      </c>
      <c r="J173" s="1" t="s">
        <v>7779</v>
      </c>
    </row>
    <row r="174" spans="1:10" x14ac:dyDescent="0.25">
      <c r="A174" s="1" t="s">
        <v>11786</v>
      </c>
      <c r="B174" s="1" t="s">
        <v>11787</v>
      </c>
      <c r="C174">
        <v>0.36410895731792542</v>
      </c>
      <c r="D174">
        <v>0.79853426116746795</v>
      </c>
      <c r="E174">
        <f>-LOG(GO_Cellular_Component_2021_table[[#This Row],[Adjusted P-value]],10)</f>
        <v>9.7706445691097862E-2</v>
      </c>
      <c r="F174">
        <v>0</v>
      </c>
      <c r="G174">
        <v>0</v>
      </c>
      <c r="H174">
        <v>1.187903699354081</v>
      </c>
      <c r="I174">
        <v>1.2001416291936453</v>
      </c>
      <c r="J174" s="1" t="s">
        <v>11788</v>
      </c>
    </row>
    <row r="175" spans="1:10" x14ac:dyDescent="0.25">
      <c r="A175" s="1" t="s">
        <v>11789</v>
      </c>
      <c r="B175" s="1" t="s">
        <v>1334</v>
      </c>
      <c r="C175">
        <v>0.37194885322800475</v>
      </c>
      <c r="D175">
        <v>0.79853426116746795</v>
      </c>
      <c r="E175">
        <f>-LOG(GO_Cellular_Component_2021_table[[#This Row],[Adjusted P-value]],10)</f>
        <v>9.7706445691097862E-2</v>
      </c>
      <c r="F175">
        <v>0</v>
      </c>
      <c r="G175">
        <v>0</v>
      </c>
      <c r="H175">
        <v>1.6441745389113811</v>
      </c>
      <c r="I175">
        <v>1.6260868522920937</v>
      </c>
      <c r="J175" s="1" t="s">
        <v>11790</v>
      </c>
    </row>
    <row r="176" spans="1:10" x14ac:dyDescent="0.25">
      <c r="A176" s="1" t="s">
        <v>11791</v>
      </c>
      <c r="B176" s="1" t="s">
        <v>1334</v>
      </c>
      <c r="C176">
        <v>0.37194885322800475</v>
      </c>
      <c r="D176">
        <v>0.79853426116746795</v>
      </c>
      <c r="E176">
        <f>-LOG(GO_Cellular_Component_2021_table[[#This Row],[Adjusted P-value]],10)</f>
        <v>9.7706445691097862E-2</v>
      </c>
      <c r="F176">
        <v>0</v>
      </c>
      <c r="G176">
        <v>0</v>
      </c>
      <c r="H176">
        <v>1.6441745389113811</v>
      </c>
      <c r="I176">
        <v>1.6260868522920937</v>
      </c>
      <c r="J176" s="1" t="s">
        <v>11792</v>
      </c>
    </row>
    <row r="177" spans="1:10" x14ac:dyDescent="0.25">
      <c r="A177" s="1" t="s">
        <v>11793</v>
      </c>
      <c r="B177" s="1" t="s">
        <v>1334</v>
      </c>
      <c r="C177">
        <v>0.37194885322800475</v>
      </c>
      <c r="D177">
        <v>0.79853426116746795</v>
      </c>
      <c r="E177">
        <f>-LOG(GO_Cellular_Component_2021_table[[#This Row],[Adjusted P-value]],10)</f>
        <v>9.7706445691097862E-2</v>
      </c>
      <c r="F177">
        <v>0</v>
      </c>
      <c r="G177">
        <v>0</v>
      </c>
      <c r="H177">
        <v>1.6441745389113811</v>
      </c>
      <c r="I177">
        <v>1.6260868522920937</v>
      </c>
      <c r="J177" s="1" t="s">
        <v>11794</v>
      </c>
    </row>
    <row r="178" spans="1:10" x14ac:dyDescent="0.25">
      <c r="A178" s="1" t="s">
        <v>11795</v>
      </c>
      <c r="B178" s="1" t="s">
        <v>1334</v>
      </c>
      <c r="C178">
        <v>0.37194885322800475</v>
      </c>
      <c r="D178">
        <v>0.79853426116746795</v>
      </c>
      <c r="E178">
        <f>-LOG(GO_Cellular_Component_2021_table[[#This Row],[Adjusted P-value]],10)</f>
        <v>9.7706445691097862E-2</v>
      </c>
      <c r="F178">
        <v>0</v>
      </c>
      <c r="G178">
        <v>0</v>
      </c>
      <c r="H178">
        <v>1.6441745389113811</v>
      </c>
      <c r="I178">
        <v>1.6260868522920937</v>
      </c>
      <c r="J178" s="1" t="s">
        <v>11794</v>
      </c>
    </row>
    <row r="179" spans="1:10" x14ac:dyDescent="0.25">
      <c r="A179" s="1" t="s">
        <v>11796</v>
      </c>
      <c r="B179" s="1" t="s">
        <v>1366</v>
      </c>
      <c r="C179">
        <v>0.37781678548582631</v>
      </c>
      <c r="D179">
        <v>0.8044168098734803</v>
      </c>
      <c r="E179">
        <f>-LOG(GO_Cellular_Component_2021_table[[#This Row],[Adjusted P-value]],10)</f>
        <v>9.4518862541960291E-2</v>
      </c>
      <c r="F179">
        <v>0</v>
      </c>
      <c r="G179">
        <v>0</v>
      </c>
      <c r="H179">
        <v>1.206905685365623</v>
      </c>
      <c r="I179">
        <v>1.1747366949213829</v>
      </c>
      <c r="J179" s="1" t="s">
        <v>11797</v>
      </c>
    </row>
    <row r="180" spans="1:10" x14ac:dyDescent="0.25">
      <c r="A180" s="1" t="s">
        <v>11798</v>
      </c>
      <c r="B180" s="1" t="s">
        <v>11799</v>
      </c>
      <c r="C180">
        <v>0.3789226551772446</v>
      </c>
      <c r="D180">
        <v>0.8044168098734803</v>
      </c>
      <c r="E180">
        <f>-LOG(GO_Cellular_Component_2021_table[[#This Row],[Adjusted P-value]],10)</f>
        <v>9.4518862541960291E-2</v>
      </c>
      <c r="F180">
        <v>0</v>
      </c>
      <c r="G180">
        <v>0</v>
      </c>
      <c r="H180">
        <v>1.1061759557057362</v>
      </c>
      <c r="I180">
        <v>1.0734587783716325</v>
      </c>
      <c r="J180" s="1" t="s">
        <v>11800</v>
      </c>
    </row>
    <row r="181" spans="1:10" x14ac:dyDescent="0.25">
      <c r="A181" s="1" t="s">
        <v>11801</v>
      </c>
      <c r="B181" s="1" t="s">
        <v>11802</v>
      </c>
      <c r="C181">
        <v>0.38343624796613113</v>
      </c>
      <c r="D181">
        <v>0.80947652348405463</v>
      </c>
      <c r="E181">
        <f>-LOG(GO_Cellular_Component_2021_table[[#This Row],[Adjusted P-value]],10)</f>
        <v>9.1795742178274659E-2</v>
      </c>
      <c r="F181">
        <v>0</v>
      </c>
      <c r="G181">
        <v>0</v>
      </c>
      <c r="H181">
        <v>1.0598829840987594</v>
      </c>
      <c r="I181">
        <v>1.0159846546064177</v>
      </c>
      <c r="J181" s="1" t="s">
        <v>11803</v>
      </c>
    </row>
    <row r="182" spans="1:10" x14ac:dyDescent="0.25">
      <c r="A182" s="1" t="s">
        <v>11804</v>
      </c>
      <c r="B182" s="1" t="s">
        <v>11805</v>
      </c>
      <c r="C182">
        <v>0.40146489572761584</v>
      </c>
      <c r="D182">
        <v>0.82233655338692058</v>
      </c>
      <c r="E182">
        <f>-LOG(GO_Cellular_Component_2021_table[[#This Row],[Adjusted P-value]],10)</f>
        <v>8.4950404643668126E-2</v>
      </c>
      <c r="F182">
        <v>0</v>
      </c>
      <c r="G182">
        <v>0</v>
      </c>
      <c r="H182">
        <v>1.1118022366097704</v>
      </c>
      <c r="I182">
        <v>1.014669836807323</v>
      </c>
      <c r="J182" s="1" t="s">
        <v>11756</v>
      </c>
    </row>
    <row r="183" spans="1:10" x14ac:dyDescent="0.25">
      <c r="A183" s="1" t="s">
        <v>11806</v>
      </c>
      <c r="B183" s="1" t="s">
        <v>1413</v>
      </c>
      <c r="C183">
        <v>0.40336380960877971</v>
      </c>
      <c r="D183">
        <v>0.82233655338692058</v>
      </c>
      <c r="E183">
        <f>-LOG(GO_Cellular_Component_2021_table[[#This Row],[Adjusted P-value]],10)</f>
        <v>8.4950404643668126E-2</v>
      </c>
      <c r="F183">
        <v>0</v>
      </c>
      <c r="G183">
        <v>0</v>
      </c>
      <c r="H183">
        <v>1.5266499582289057</v>
      </c>
      <c r="I183">
        <v>1.3860704897106584</v>
      </c>
      <c r="J183" s="1" t="s">
        <v>11807</v>
      </c>
    </row>
    <row r="184" spans="1:10" x14ac:dyDescent="0.25">
      <c r="A184" s="1" t="s">
        <v>11808</v>
      </c>
      <c r="B184" s="1" t="s">
        <v>1445</v>
      </c>
      <c r="C184">
        <v>0.41071552849745879</v>
      </c>
      <c r="D184">
        <v>0.82233655338692058</v>
      </c>
      <c r="E184">
        <f>-LOG(GO_Cellular_Component_2021_table[[#This Row],[Adjusted P-value]],10)</f>
        <v>8.4950404643668126E-2</v>
      </c>
      <c r="F184">
        <v>0</v>
      </c>
      <c r="G184">
        <v>0</v>
      </c>
      <c r="H184">
        <v>1.2145177610906961</v>
      </c>
      <c r="I184">
        <v>1.0807440329791429</v>
      </c>
      <c r="J184" s="1" t="s">
        <v>11809</v>
      </c>
    </row>
    <row r="185" spans="1:10" x14ac:dyDescent="0.25">
      <c r="A185" s="1" t="s">
        <v>11810</v>
      </c>
      <c r="B185" s="1" t="s">
        <v>1467</v>
      </c>
      <c r="C185">
        <v>0.41549636381654931</v>
      </c>
      <c r="D185">
        <v>0.82233655338692058</v>
      </c>
      <c r="E185">
        <f>-LOG(GO_Cellular_Component_2021_table[[#This Row],[Adjusted P-value]],10)</f>
        <v>8.4950404643668126E-2</v>
      </c>
      <c r="F185">
        <v>0</v>
      </c>
      <c r="G185">
        <v>0</v>
      </c>
      <c r="H185">
        <v>2.1371127995324373</v>
      </c>
      <c r="I185">
        <v>1.8769864558724749</v>
      </c>
      <c r="J185" s="1" t="s">
        <v>9535</v>
      </c>
    </row>
    <row r="186" spans="1:10" x14ac:dyDescent="0.25">
      <c r="A186" s="1" t="s">
        <v>11811</v>
      </c>
      <c r="B186" s="1" t="s">
        <v>1467</v>
      </c>
      <c r="C186">
        <v>0.41549636381654931</v>
      </c>
      <c r="D186">
        <v>0.82233655338692058</v>
      </c>
      <c r="E186">
        <f>-LOG(GO_Cellular_Component_2021_table[[#This Row],[Adjusted P-value]],10)</f>
        <v>8.4950404643668126E-2</v>
      </c>
      <c r="F186">
        <v>0</v>
      </c>
      <c r="G186">
        <v>0</v>
      </c>
      <c r="H186">
        <v>2.1371127995324373</v>
      </c>
      <c r="I186">
        <v>1.8769864558724749</v>
      </c>
      <c r="J186" s="1" t="s">
        <v>8145</v>
      </c>
    </row>
    <row r="187" spans="1:10" x14ac:dyDescent="0.25">
      <c r="A187" s="1" t="s">
        <v>11812</v>
      </c>
      <c r="B187" s="1" t="s">
        <v>1467</v>
      </c>
      <c r="C187">
        <v>0.41549636381654931</v>
      </c>
      <c r="D187">
        <v>0.82233655338692058</v>
      </c>
      <c r="E187">
        <f>-LOG(GO_Cellular_Component_2021_table[[#This Row],[Adjusted P-value]],10)</f>
        <v>8.4950404643668126E-2</v>
      </c>
      <c r="F187">
        <v>0</v>
      </c>
      <c r="G187">
        <v>0</v>
      </c>
      <c r="H187">
        <v>2.1371127995324373</v>
      </c>
      <c r="I187">
        <v>1.8769864558724749</v>
      </c>
      <c r="J187" s="1" t="s">
        <v>11813</v>
      </c>
    </row>
    <row r="188" spans="1:10" x14ac:dyDescent="0.25">
      <c r="A188" s="1" t="s">
        <v>11814</v>
      </c>
      <c r="B188" s="1" t="s">
        <v>1467</v>
      </c>
      <c r="C188">
        <v>0.41549636381654931</v>
      </c>
      <c r="D188">
        <v>0.82233655338692058</v>
      </c>
      <c r="E188">
        <f>-LOG(GO_Cellular_Component_2021_table[[#This Row],[Adjusted P-value]],10)</f>
        <v>8.4950404643668126E-2</v>
      </c>
      <c r="F188">
        <v>0</v>
      </c>
      <c r="G188">
        <v>0</v>
      </c>
      <c r="H188">
        <v>2.1371127995324373</v>
      </c>
      <c r="I188">
        <v>1.8769864558724749</v>
      </c>
      <c r="J188" s="1" t="s">
        <v>10215</v>
      </c>
    </row>
    <row r="189" spans="1:10" x14ac:dyDescent="0.25">
      <c r="A189" s="1" t="s">
        <v>11815</v>
      </c>
      <c r="B189" s="1" t="s">
        <v>1467</v>
      </c>
      <c r="C189">
        <v>0.41549636381654931</v>
      </c>
      <c r="D189">
        <v>0.82233655338692058</v>
      </c>
      <c r="E189">
        <f>-LOG(GO_Cellular_Component_2021_table[[#This Row],[Adjusted P-value]],10)</f>
        <v>8.4950404643668126E-2</v>
      </c>
      <c r="F189">
        <v>0</v>
      </c>
      <c r="G189">
        <v>0</v>
      </c>
      <c r="H189">
        <v>2.1371127995324373</v>
      </c>
      <c r="I189">
        <v>1.8769864558724749</v>
      </c>
      <c r="J189" s="1" t="s">
        <v>11038</v>
      </c>
    </row>
    <row r="190" spans="1:10" x14ac:dyDescent="0.25">
      <c r="A190" s="1" t="s">
        <v>11816</v>
      </c>
      <c r="B190" s="1" t="s">
        <v>1467</v>
      </c>
      <c r="C190">
        <v>0.41549636381654931</v>
      </c>
      <c r="D190">
        <v>0.82233655338692058</v>
      </c>
      <c r="E190">
        <f>-LOG(GO_Cellular_Component_2021_table[[#This Row],[Adjusted P-value]],10)</f>
        <v>8.4950404643668126E-2</v>
      </c>
      <c r="F190">
        <v>0</v>
      </c>
      <c r="G190">
        <v>0</v>
      </c>
      <c r="H190">
        <v>2.1371127995324373</v>
      </c>
      <c r="I190">
        <v>1.8769864558724749</v>
      </c>
      <c r="J190" s="1" t="s">
        <v>11817</v>
      </c>
    </row>
    <row r="191" spans="1:10" x14ac:dyDescent="0.25">
      <c r="A191" s="1" t="s">
        <v>11818</v>
      </c>
      <c r="B191" s="1" t="s">
        <v>1467</v>
      </c>
      <c r="C191">
        <v>0.41549636381654931</v>
      </c>
      <c r="D191">
        <v>0.82233655338692058</v>
      </c>
      <c r="E191">
        <f>-LOG(GO_Cellular_Component_2021_table[[#This Row],[Adjusted P-value]],10)</f>
        <v>8.4950404643668126E-2</v>
      </c>
      <c r="F191">
        <v>0</v>
      </c>
      <c r="G191">
        <v>0</v>
      </c>
      <c r="H191">
        <v>2.1371127995324373</v>
      </c>
      <c r="I191">
        <v>1.8769864558724749</v>
      </c>
      <c r="J191" s="1" t="s">
        <v>11819</v>
      </c>
    </row>
    <row r="192" spans="1:10" x14ac:dyDescent="0.25">
      <c r="A192" s="1" t="s">
        <v>11820</v>
      </c>
      <c r="B192" s="1" t="s">
        <v>1467</v>
      </c>
      <c r="C192">
        <v>0.41549636381654931</v>
      </c>
      <c r="D192">
        <v>0.82233655338692058</v>
      </c>
      <c r="E192">
        <f>-LOG(GO_Cellular_Component_2021_table[[#This Row],[Adjusted P-value]],10)</f>
        <v>8.4950404643668126E-2</v>
      </c>
      <c r="F192">
        <v>0</v>
      </c>
      <c r="G192">
        <v>0</v>
      </c>
      <c r="H192">
        <v>2.1371127995324373</v>
      </c>
      <c r="I192">
        <v>1.8769864558724749</v>
      </c>
      <c r="J192" s="1" t="s">
        <v>7533</v>
      </c>
    </row>
    <row r="193" spans="1:10" x14ac:dyDescent="0.25">
      <c r="A193" s="1" t="s">
        <v>11821</v>
      </c>
      <c r="B193" s="1" t="s">
        <v>1467</v>
      </c>
      <c r="C193">
        <v>0.41549636381654931</v>
      </c>
      <c r="D193">
        <v>0.82233655338692058</v>
      </c>
      <c r="E193">
        <f>-LOG(GO_Cellular_Component_2021_table[[#This Row],[Adjusted P-value]],10)</f>
        <v>8.4950404643668126E-2</v>
      </c>
      <c r="F193">
        <v>0</v>
      </c>
      <c r="G193">
        <v>0</v>
      </c>
      <c r="H193">
        <v>2.1371127995324373</v>
      </c>
      <c r="I193">
        <v>1.8769864558724749</v>
      </c>
      <c r="J193" s="1" t="s">
        <v>7952</v>
      </c>
    </row>
    <row r="194" spans="1:10" x14ac:dyDescent="0.25">
      <c r="A194" s="1" t="s">
        <v>11822</v>
      </c>
      <c r="B194" s="1" t="s">
        <v>1510</v>
      </c>
      <c r="C194">
        <v>0.42809889944818424</v>
      </c>
      <c r="D194">
        <v>0.83133657846475573</v>
      </c>
      <c r="E194">
        <f>-LOG(GO_Cellular_Component_2021_table[[#This Row],[Adjusted P-value]],10)</f>
        <v>8.0223110300571943E-2</v>
      </c>
      <c r="F194">
        <v>0</v>
      </c>
      <c r="G194">
        <v>0</v>
      </c>
      <c r="H194">
        <v>1.1874633860574106</v>
      </c>
      <c r="I194">
        <v>1.0074451676754104</v>
      </c>
      <c r="J194" s="1" t="s">
        <v>11823</v>
      </c>
    </row>
    <row r="195" spans="1:10" x14ac:dyDescent="0.25">
      <c r="A195" s="1" t="s">
        <v>11824</v>
      </c>
      <c r="B195" s="1" t="s">
        <v>1520</v>
      </c>
      <c r="C195">
        <v>0.43400575816227993</v>
      </c>
      <c r="D195">
        <v>0.83133657846475573</v>
      </c>
      <c r="E195">
        <f>-LOG(GO_Cellular_Component_2021_table[[#This Row],[Adjusted P-value]],10)</f>
        <v>8.0223110300571943E-2</v>
      </c>
      <c r="F195">
        <v>0</v>
      </c>
      <c r="G195">
        <v>0</v>
      </c>
      <c r="H195">
        <v>1.4247953216374269</v>
      </c>
      <c r="I195">
        <v>1.1892730606605808</v>
      </c>
      <c r="J195" s="1" t="s">
        <v>11731</v>
      </c>
    </row>
    <row r="196" spans="1:10" x14ac:dyDescent="0.25">
      <c r="A196" s="1" t="s">
        <v>11825</v>
      </c>
      <c r="B196" s="1" t="s">
        <v>1520</v>
      </c>
      <c r="C196">
        <v>0.43400575816227993</v>
      </c>
      <c r="D196">
        <v>0.83133657846475573</v>
      </c>
      <c r="E196">
        <f>-LOG(GO_Cellular_Component_2021_table[[#This Row],[Adjusted P-value]],10)</f>
        <v>8.0223110300571943E-2</v>
      </c>
      <c r="F196">
        <v>0</v>
      </c>
      <c r="G196">
        <v>0</v>
      </c>
      <c r="H196">
        <v>1.4247953216374269</v>
      </c>
      <c r="I196">
        <v>1.1892730606605808</v>
      </c>
      <c r="J196" s="1" t="s">
        <v>11826</v>
      </c>
    </row>
    <row r="197" spans="1:10" x14ac:dyDescent="0.25">
      <c r="A197" s="1" t="s">
        <v>11827</v>
      </c>
      <c r="B197" s="1" t="s">
        <v>1520</v>
      </c>
      <c r="C197">
        <v>0.43400575816227993</v>
      </c>
      <c r="D197">
        <v>0.83133657846475573</v>
      </c>
      <c r="E197">
        <f>-LOG(GO_Cellular_Component_2021_table[[#This Row],[Adjusted P-value]],10)</f>
        <v>8.0223110300571943E-2</v>
      </c>
      <c r="F197">
        <v>0</v>
      </c>
      <c r="G197">
        <v>0</v>
      </c>
      <c r="H197">
        <v>1.4247953216374269</v>
      </c>
      <c r="I197">
        <v>1.1892730606605808</v>
      </c>
      <c r="J197" s="1" t="s">
        <v>11828</v>
      </c>
    </row>
    <row r="198" spans="1:10" x14ac:dyDescent="0.25">
      <c r="A198" s="1" t="s">
        <v>11829</v>
      </c>
      <c r="B198" s="1" t="s">
        <v>1546</v>
      </c>
      <c r="C198">
        <v>0.43410286304348744</v>
      </c>
      <c r="D198">
        <v>0.83133657846475573</v>
      </c>
      <c r="E198">
        <f>-LOG(GO_Cellular_Component_2021_table[[#This Row],[Adjusted P-value]],10)</f>
        <v>8.0223110300571943E-2</v>
      </c>
      <c r="F198">
        <v>0</v>
      </c>
      <c r="G198">
        <v>0</v>
      </c>
      <c r="H198">
        <v>1.2823639555295494</v>
      </c>
      <c r="I198">
        <v>1.0700990733822133</v>
      </c>
      <c r="J198" s="1" t="s">
        <v>11830</v>
      </c>
    </row>
    <row r="199" spans="1:10" x14ac:dyDescent="0.25">
      <c r="A199" s="1" t="s">
        <v>11831</v>
      </c>
      <c r="B199" s="1" t="s">
        <v>1546</v>
      </c>
      <c r="C199">
        <v>0.43410286304348744</v>
      </c>
      <c r="D199">
        <v>0.83133657846475573</v>
      </c>
      <c r="E199">
        <f>-LOG(GO_Cellular_Component_2021_table[[#This Row],[Adjusted P-value]],10)</f>
        <v>8.0223110300571943E-2</v>
      </c>
      <c r="F199">
        <v>0</v>
      </c>
      <c r="G199">
        <v>0</v>
      </c>
      <c r="H199">
        <v>1.2823639555295494</v>
      </c>
      <c r="I199">
        <v>1.0700990733822133</v>
      </c>
      <c r="J199" s="1" t="s">
        <v>11692</v>
      </c>
    </row>
    <row r="200" spans="1:10" x14ac:dyDescent="0.25">
      <c r="A200" s="1" t="s">
        <v>11832</v>
      </c>
      <c r="B200" s="1" t="s">
        <v>8300</v>
      </c>
      <c r="C200">
        <v>0.43535783977496417</v>
      </c>
      <c r="D200">
        <v>0.83133657846475573</v>
      </c>
      <c r="E200">
        <f>-LOG(GO_Cellular_Component_2021_table[[#This Row],[Adjusted P-value]],10)</f>
        <v>8.0223110300571943E-2</v>
      </c>
      <c r="F200">
        <v>0</v>
      </c>
      <c r="G200">
        <v>0</v>
      </c>
      <c r="H200">
        <v>1.1335110637163424</v>
      </c>
      <c r="I200">
        <v>0.94261302627595944</v>
      </c>
      <c r="J200" s="1" t="s">
        <v>11833</v>
      </c>
    </row>
    <row r="201" spans="1:10" x14ac:dyDescent="0.25">
      <c r="A201" s="1" t="s">
        <v>11834</v>
      </c>
      <c r="B201" s="1" t="s">
        <v>1555</v>
      </c>
      <c r="C201">
        <v>0.44417515603621843</v>
      </c>
      <c r="D201">
        <v>0.83783818506507224</v>
      </c>
      <c r="E201">
        <f>-LOG(GO_Cellular_Component_2021_table[[#This Row],[Adjusted P-value]],10)</f>
        <v>7.6839850247009317E-2</v>
      </c>
      <c r="F201">
        <v>0</v>
      </c>
      <c r="G201">
        <v>0</v>
      </c>
      <c r="H201">
        <v>1.1103591244436315</v>
      </c>
      <c r="I201">
        <v>0.90109673415178049</v>
      </c>
      <c r="J201" s="1" t="s">
        <v>11835</v>
      </c>
    </row>
    <row r="202" spans="1:10" x14ac:dyDescent="0.25">
      <c r="A202" s="1" t="s">
        <v>11836</v>
      </c>
      <c r="B202" s="1" t="s">
        <v>1555</v>
      </c>
      <c r="C202">
        <v>0.44417515603621843</v>
      </c>
      <c r="D202">
        <v>0.83783818506507224</v>
      </c>
      <c r="E202">
        <f>-LOG(GO_Cellular_Component_2021_table[[#This Row],[Adjusted P-value]],10)</f>
        <v>7.6839850247009317E-2</v>
      </c>
      <c r="F202">
        <v>0</v>
      </c>
      <c r="G202">
        <v>0</v>
      </c>
      <c r="H202">
        <v>1.1103591244436315</v>
      </c>
      <c r="I202">
        <v>0.90109673415178049</v>
      </c>
      <c r="J202" s="1" t="s">
        <v>11837</v>
      </c>
    </row>
    <row r="203" spans="1:10" x14ac:dyDescent="0.25">
      <c r="A203" s="1" t="s">
        <v>11838</v>
      </c>
      <c r="B203" s="1" t="s">
        <v>8328</v>
      </c>
      <c r="C203">
        <v>0.44537714048195948</v>
      </c>
      <c r="D203">
        <v>0.83783818506507224</v>
      </c>
      <c r="E203">
        <f>-LOG(GO_Cellular_Component_2021_table[[#This Row],[Adjusted P-value]],10)</f>
        <v>7.6839850247009317E-2</v>
      </c>
      <c r="F203">
        <v>0</v>
      </c>
      <c r="G203">
        <v>0</v>
      </c>
      <c r="H203">
        <v>1.1615852881994855</v>
      </c>
      <c r="I203">
        <v>0.93952949964946364</v>
      </c>
      <c r="J203" s="1" t="s">
        <v>11839</v>
      </c>
    </row>
    <row r="204" spans="1:10" x14ac:dyDescent="0.25">
      <c r="A204" s="1" t="s">
        <v>11840</v>
      </c>
      <c r="B204" s="1" t="s">
        <v>11841</v>
      </c>
      <c r="C204">
        <v>0.45788766510089662</v>
      </c>
      <c r="D204">
        <v>0.83842191173692227</v>
      </c>
      <c r="E204">
        <f>-LOG(GO_Cellular_Component_2021_table[[#This Row],[Adjusted P-value]],10)</f>
        <v>7.6537380143169034E-2</v>
      </c>
      <c r="F204">
        <v>0</v>
      </c>
      <c r="G204">
        <v>0</v>
      </c>
      <c r="H204">
        <v>1.0079853542948884</v>
      </c>
      <c r="I204">
        <v>0.7873690086188454</v>
      </c>
      <c r="J204" s="1" t="s">
        <v>11842</v>
      </c>
    </row>
    <row r="205" spans="1:10" x14ac:dyDescent="0.25">
      <c r="A205" s="1" t="s">
        <v>11843</v>
      </c>
      <c r="B205" s="1" t="s">
        <v>1585</v>
      </c>
      <c r="C205">
        <v>0.46252157490003964</v>
      </c>
      <c r="D205">
        <v>0.83842191173692227</v>
      </c>
      <c r="E205">
        <f>-LOG(GO_Cellular_Component_2021_table[[#This Row],[Adjusted P-value]],10)</f>
        <v>7.6537380143169034E-2</v>
      </c>
      <c r="F205">
        <v>0</v>
      </c>
      <c r="G205">
        <v>0</v>
      </c>
      <c r="H205">
        <v>1.136808385995089</v>
      </c>
      <c r="I205">
        <v>0.87654983262484254</v>
      </c>
      <c r="J205" s="1" t="s">
        <v>11844</v>
      </c>
    </row>
    <row r="206" spans="1:10" x14ac:dyDescent="0.25">
      <c r="A206" s="1" t="s">
        <v>11845</v>
      </c>
      <c r="B206" s="1" t="s">
        <v>1592</v>
      </c>
      <c r="C206">
        <v>0.4637768302235688</v>
      </c>
      <c r="D206">
        <v>0.83842191173692227</v>
      </c>
      <c r="E206">
        <f>-LOG(GO_Cellular_Component_2021_table[[#This Row],[Adjusted P-value]],10)</f>
        <v>7.6537380143169034E-2</v>
      </c>
      <c r="F206">
        <v>0</v>
      </c>
      <c r="G206">
        <v>0</v>
      </c>
      <c r="H206">
        <v>1.3356725146198831</v>
      </c>
      <c r="I206">
        <v>1.0262663965856538</v>
      </c>
      <c r="J206" s="1" t="s">
        <v>11846</v>
      </c>
    </row>
    <row r="207" spans="1:10" x14ac:dyDescent="0.25">
      <c r="A207" s="1" t="s">
        <v>11847</v>
      </c>
      <c r="B207" s="1" t="s">
        <v>1608</v>
      </c>
      <c r="C207">
        <v>0.46554479835918577</v>
      </c>
      <c r="D207">
        <v>0.83842191173692227</v>
      </c>
      <c r="E207">
        <f>-LOG(GO_Cellular_Component_2021_table[[#This Row],[Adjusted P-value]],10)</f>
        <v>7.6537380143169034E-2</v>
      </c>
      <c r="F207">
        <v>0</v>
      </c>
      <c r="G207">
        <v>0</v>
      </c>
      <c r="H207">
        <v>1.7808299240210403</v>
      </c>
      <c r="I207">
        <v>1.361528086556411</v>
      </c>
      <c r="J207" s="1" t="s">
        <v>11848</v>
      </c>
    </row>
    <row r="208" spans="1:10" x14ac:dyDescent="0.25">
      <c r="A208" s="1" t="s">
        <v>11849</v>
      </c>
      <c r="B208" s="1" t="s">
        <v>1608</v>
      </c>
      <c r="C208">
        <v>0.46554479835918577</v>
      </c>
      <c r="D208">
        <v>0.83842191173692227</v>
      </c>
      <c r="E208">
        <f>-LOG(GO_Cellular_Component_2021_table[[#This Row],[Adjusted P-value]],10)</f>
        <v>7.6537380143169034E-2</v>
      </c>
      <c r="F208">
        <v>0</v>
      </c>
      <c r="G208">
        <v>0</v>
      </c>
      <c r="H208">
        <v>1.7808299240210403</v>
      </c>
      <c r="I208">
        <v>1.361528086556411</v>
      </c>
      <c r="J208" s="1" t="s">
        <v>10097</v>
      </c>
    </row>
    <row r="209" spans="1:10" x14ac:dyDescent="0.25">
      <c r="A209" s="1" t="s">
        <v>11850</v>
      </c>
      <c r="B209" s="1" t="s">
        <v>1608</v>
      </c>
      <c r="C209">
        <v>0.46554479835918577</v>
      </c>
      <c r="D209">
        <v>0.83842191173692227</v>
      </c>
      <c r="E209">
        <f>-LOG(GO_Cellular_Component_2021_table[[#This Row],[Adjusted P-value]],10)</f>
        <v>7.6537380143169034E-2</v>
      </c>
      <c r="F209">
        <v>0</v>
      </c>
      <c r="G209">
        <v>0</v>
      </c>
      <c r="H209">
        <v>1.7808299240210403</v>
      </c>
      <c r="I209">
        <v>1.361528086556411</v>
      </c>
      <c r="J209" s="1" t="s">
        <v>7949</v>
      </c>
    </row>
    <row r="210" spans="1:10" x14ac:dyDescent="0.25">
      <c r="A210" s="1" t="s">
        <v>11851</v>
      </c>
      <c r="B210" s="1" t="s">
        <v>1608</v>
      </c>
      <c r="C210">
        <v>0.46554479835918577</v>
      </c>
      <c r="D210">
        <v>0.83842191173692227</v>
      </c>
      <c r="E210">
        <f>-LOG(GO_Cellular_Component_2021_table[[#This Row],[Adjusted P-value]],10)</f>
        <v>7.6537380143169034E-2</v>
      </c>
      <c r="F210">
        <v>0</v>
      </c>
      <c r="G210">
        <v>0</v>
      </c>
      <c r="H210">
        <v>1.7808299240210403</v>
      </c>
      <c r="I210">
        <v>1.361528086556411</v>
      </c>
      <c r="J210" s="1" t="s">
        <v>9185</v>
      </c>
    </row>
    <row r="211" spans="1:10" x14ac:dyDescent="0.25">
      <c r="A211" s="1" t="s">
        <v>11852</v>
      </c>
      <c r="B211" s="1" t="s">
        <v>1608</v>
      </c>
      <c r="C211">
        <v>0.46554479835918577</v>
      </c>
      <c r="D211">
        <v>0.83842191173692227</v>
      </c>
      <c r="E211">
        <f>-LOG(GO_Cellular_Component_2021_table[[#This Row],[Adjusted P-value]],10)</f>
        <v>7.6537380143169034E-2</v>
      </c>
      <c r="F211">
        <v>0</v>
      </c>
      <c r="G211">
        <v>0</v>
      </c>
      <c r="H211">
        <v>1.7808299240210403</v>
      </c>
      <c r="I211">
        <v>1.361528086556411</v>
      </c>
      <c r="J211" s="1" t="s">
        <v>11819</v>
      </c>
    </row>
    <row r="212" spans="1:10" x14ac:dyDescent="0.25">
      <c r="A212" s="1" t="s">
        <v>11853</v>
      </c>
      <c r="B212" s="1" t="s">
        <v>1608</v>
      </c>
      <c r="C212">
        <v>0.46554479835918577</v>
      </c>
      <c r="D212">
        <v>0.83842191173692227</v>
      </c>
      <c r="E212">
        <f>-LOG(GO_Cellular_Component_2021_table[[#This Row],[Adjusted P-value]],10)</f>
        <v>7.6537380143169034E-2</v>
      </c>
      <c r="F212">
        <v>0</v>
      </c>
      <c r="G212">
        <v>0</v>
      </c>
      <c r="H212">
        <v>1.7808299240210403</v>
      </c>
      <c r="I212">
        <v>1.361528086556411</v>
      </c>
      <c r="J212" s="1" t="s">
        <v>2053</v>
      </c>
    </row>
    <row r="213" spans="1:10" x14ac:dyDescent="0.25">
      <c r="A213" s="1" t="s">
        <v>11854</v>
      </c>
      <c r="B213" s="1" t="s">
        <v>1660</v>
      </c>
      <c r="C213">
        <v>0.48953560748590219</v>
      </c>
      <c r="D213">
        <v>0.85482151933176265</v>
      </c>
      <c r="E213">
        <f>-LOG(GO_Cellular_Component_2021_table[[#This Row],[Adjusted P-value]],10)</f>
        <v>6.8124553413205904E-2</v>
      </c>
      <c r="F213">
        <v>0</v>
      </c>
      <c r="G213">
        <v>0</v>
      </c>
      <c r="H213">
        <v>1.124738074694934</v>
      </c>
      <c r="I213">
        <v>0.80339824398618775</v>
      </c>
      <c r="J213" s="1" t="s">
        <v>8193</v>
      </c>
    </row>
    <row r="214" spans="1:10" x14ac:dyDescent="0.25">
      <c r="A214" s="1" t="s">
        <v>11855</v>
      </c>
      <c r="B214" s="1" t="s">
        <v>1660</v>
      </c>
      <c r="C214">
        <v>0.48953560748590219</v>
      </c>
      <c r="D214">
        <v>0.85482151933176265</v>
      </c>
      <c r="E214">
        <f>-LOG(GO_Cellular_Component_2021_table[[#This Row],[Adjusted P-value]],10)</f>
        <v>6.8124553413205904E-2</v>
      </c>
      <c r="F214">
        <v>0</v>
      </c>
      <c r="G214">
        <v>0</v>
      </c>
      <c r="H214">
        <v>1.124738074694934</v>
      </c>
      <c r="I214">
        <v>0.80339824398618775</v>
      </c>
      <c r="J214" s="1" t="s">
        <v>8193</v>
      </c>
    </row>
    <row r="215" spans="1:10" x14ac:dyDescent="0.25">
      <c r="A215" s="1" t="s">
        <v>11856</v>
      </c>
      <c r="B215" s="1" t="s">
        <v>1667</v>
      </c>
      <c r="C215">
        <v>0.49260155553745955</v>
      </c>
      <c r="D215">
        <v>0.85482151933176265</v>
      </c>
      <c r="E215">
        <f>-LOG(GO_Cellular_Component_2021_table[[#This Row],[Adjusted P-value]],10)</f>
        <v>6.8124553413205904E-2</v>
      </c>
      <c r="F215">
        <v>0</v>
      </c>
      <c r="G215">
        <v>0</v>
      </c>
      <c r="H215">
        <v>1.2570347437220502</v>
      </c>
      <c r="I215">
        <v>0.89004927726459637</v>
      </c>
      <c r="J215" s="1" t="s">
        <v>11857</v>
      </c>
    </row>
    <row r="216" spans="1:10" x14ac:dyDescent="0.25">
      <c r="A216" s="1" t="s">
        <v>11858</v>
      </c>
      <c r="B216" s="1" t="s">
        <v>1667</v>
      </c>
      <c r="C216">
        <v>0.49260155553745955</v>
      </c>
      <c r="D216">
        <v>0.85482151933176265</v>
      </c>
      <c r="E216">
        <f>-LOG(GO_Cellular_Component_2021_table[[#This Row],[Adjusted P-value]],10)</f>
        <v>6.8124553413205904E-2</v>
      </c>
      <c r="F216">
        <v>0</v>
      </c>
      <c r="G216">
        <v>0</v>
      </c>
      <c r="H216">
        <v>1.2570347437220502</v>
      </c>
      <c r="I216">
        <v>0.89004927726459637</v>
      </c>
      <c r="J216" s="1" t="s">
        <v>11859</v>
      </c>
    </row>
    <row r="217" spans="1:10" x14ac:dyDescent="0.25">
      <c r="A217" s="1" t="s">
        <v>11860</v>
      </c>
      <c r="B217" s="1" t="s">
        <v>11861</v>
      </c>
      <c r="C217">
        <v>0.51070044161722483</v>
      </c>
      <c r="D217">
        <v>0.85482151933176265</v>
      </c>
      <c r="E217">
        <f>-LOG(GO_Cellular_Component_2021_table[[#This Row],[Adjusted P-value]],10)</f>
        <v>6.8124553413205904E-2</v>
      </c>
      <c r="F217">
        <v>0</v>
      </c>
      <c r="G217">
        <v>0</v>
      </c>
      <c r="H217">
        <v>1.0149793266391023</v>
      </c>
      <c r="I217">
        <v>0.68203776988732845</v>
      </c>
      <c r="J217" s="1" t="s">
        <v>11862</v>
      </c>
    </row>
    <row r="218" spans="1:10" x14ac:dyDescent="0.25">
      <c r="A218" s="1" t="s">
        <v>11863</v>
      </c>
      <c r="B218" s="1" t="s">
        <v>1710</v>
      </c>
      <c r="C218">
        <v>0.51131008766906871</v>
      </c>
      <c r="D218">
        <v>0.85482151933176265</v>
      </c>
      <c r="E218">
        <f>-LOG(GO_Cellular_Component_2021_table[[#This Row],[Adjusted P-value]],10)</f>
        <v>6.8124553413205904E-2</v>
      </c>
      <c r="F218">
        <v>0</v>
      </c>
      <c r="G218">
        <v>0</v>
      </c>
      <c r="H218">
        <v>1.5263421557986141</v>
      </c>
      <c r="I218">
        <v>1.0238383376367779</v>
      </c>
      <c r="J218" s="1" t="s">
        <v>7603</v>
      </c>
    </row>
    <row r="219" spans="1:10" x14ac:dyDescent="0.25">
      <c r="A219" s="1" t="s">
        <v>11864</v>
      </c>
      <c r="B219" s="1" t="s">
        <v>1710</v>
      </c>
      <c r="C219">
        <v>0.51131008766906871</v>
      </c>
      <c r="D219">
        <v>0.85482151933176265</v>
      </c>
      <c r="E219">
        <f>-LOG(GO_Cellular_Component_2021_table[[#This Row],[Adjusted P-value]],10)</f>
        <v>6.8124553413205904E-2</v>
      </c>
      <c r="F219">
        <v>0</v>
      </c>
      <c r="G219">
        <v>0</v>
      </c>
      <c r="H219">
        <v>1.5263421557986141</v>
      </c>
      <c r="I219">
        <v>1.0238383376367779</v>
      </c>
      <c r="J219" s="1" t="s">
        <v>7603</v>
      </c>
    </row>
    <row r="220" spans="1:10" x14ac:dyDescent="0.25">
      <c r="A220" s="1" t="s">
        <v>11865</v>
      </c>
      <c r="B220" s="1" t="s">
        <v>1710</v>
      </c>
      <c r="C220">
        <v>0.51131008766906871</v>
      </c>
      <c r="D220">
        <v>0.85482151933176265</v>
      </c>
      <c r="E220">
        <f>-LOG(GO_Cellular_Component_2021_table[[#This Row],[Adjusted P-value]],10)</f>
        <v>6.8124553413205904E-2</v>
      </c>
      <c r="F220">
        <v>0</v>
      </c>
      <c r="G220">
        <v>0</v>
      </c>
      <c r="H220">
        <v>1.5263421557986141</v>
      </c>
      <c r="I220">
        <v>1.0238383376367779</v>
      </c>
      <c r="J220" s="1" t="s">
        <v>7343</v>
      </c>
    </row>
    <row r="221" spans="1:10" x14ac:dyDescent="0.25">
      <c r="A221" s="1" t="s">
        <v>11866</v>
      </c>
      <c r="B221" s="1" t="s">
        <v>1710</v>
      </c>
      <c r="C221">
        <v>0.51131008766906871</v>
      </c>
      <c r="D221">
        <v>0.85482151933176265</v>
      </c>
      <c r="E221">
        <f>-LOG(GO_Cellular_Component_2021_table[[#This Row],[Adjusted P-value]],10)</f>
        <v>6.8124553413205904E-2</v>
      </c>
      <c r="F221">
        <v>0</v>
      </c>
      <c r="G221">
        <v>0</v>
      </c>
      <c r="H221">
        <v>1.5263421557986141</v>
      </c>
      <c r="I221">
        <v>1.0238383376367779</v>
      </c>
      <c r="J221" s="1" t="s">
        <v>7430</v>
      </c>
    </row>
    <row r="222" spans="1:10" x14ac:dyDescent="0.25">
      <c r="A222" s="1" t="s">
        <v>11867</v>
      </c>
      <c r="B222" s="1" t="s">
        <v>1710</v>
      </c>
      <c r="C222">
        <v>0.51131008766906871</v>
      </c>
      <c r="D222">
        <v>0.85482151933176265</v>
      </c>
      <c r="E222">
        <f>-LOG(GO_Cellular_Component_2021_table[[#This Row],[Adjusted P-value]],10)</f>
        <v>6.8124553413205904E-2</v>
      </c>
      <c r="F222">
        <v>0</v>
      </c>
      <c r="G222">
        <v>0</v>
      </c>
      <c r="H222">
        <v>1.5263421557986141</v>
      </c>
      <c r="I222">
        <v>1.0238383376367779</v>
      </c>
      <c r="J222" s="1" t="s">
        <v>7587</v>
      </c>
    </row>
    <row r="223" spans="1:10" x14ac:dyDescent="0.25">
      <c r="A223" s="1" t="s">
        <v>11868</v>
      </c>
      <c r="B223" s="1" t="s">
        <v>1710</v>
      </c>
      <c r="C223">
        <v>0.51131008766906871</v>
      </c>
      <c r="D223">
        <v>0.85482151933176265</v>
      </c>
      <c r="E223">
        <f>-LOG(GO_Cellular_Component_2021_table[[#This Row],[Adjusted P-value]],10)</f>
        <v>6.8124553413205904E-2</v>
      </c>
      <c r="F223">
        <v>0</v>
      </c>
      <c r="G223">
        <v>0</v>
      </c>
      <c r="H223">
        <v>1.5263421557986141</v>
      </c>
      <c r="I223">
        <v>1.0238383376367779</v>
      </c>
      <c r="J223" s="1" t="s">
        <v>7533</v>
      </c>
    </row>
    <row r="224" spans="1:10" x14ac:dyDescent="0.25">
      <c r="A224" s="1" t="s">
        <v>11869</v>
      </c>
      <c r="B224" s="1" t="s">
        <v>1710</v>
      </c>
      <c r="C224">
        <v>0.51131008766906871</v>
      </c>
      <c r="D224">
        <v>0.85482151933176265</v>
      </c>
      <c r="E224">
        <f>-LOG(GO_Cellular_Component_2021_table[[#This Row],[Adjusted P-value]],10)</f>
        <v>6.8124553413205904E-2</v>
      </c>
      <c r="F224">
        <v>0</v>
      </c>
      <c r="G224">
        <v>0</v>
      </c>
      <c r="H224">
        <v>1.5263421557986141</v>
      </c>
      <c r="I224">
        <v>1.0238383376367779</v>
      </c>
      <c r="J224" s="1" t="s">
        <v>11870</v>
      </c>
    </row>
    <row r="225" spans="1:10" x14ac:dyDescent="0.25">
      <c r="A225" s="1" t="s">
        <v>11871</v>
      </c>
      <c r="B225" s="1" t="s">
        <v>1710</v>
      </c>
      <c r="C225">
        <v>0.51131008766906871</v>
      </c>
      <c r="D225">
        <v>0.85482151933176265</v>
      </c>
      <c r="E225">
        <f>-LOG(GO_Cellular_Component_2021_table[[#This Row],[Adjusted P-value]],10)</f>
        <v>6.8124553413205904E-2</v>
      </c>
      <c r="F225">
        <v>0</v>
      </c>
      <c r="G225">
        <v>0</v>
      </c>
      <c r="H225">
        <v>1.5263421557986141</v>
      </c>
      <c r="I225">
        <v>1.0238383376367779</v>
      </c>
      <c r="J225" s="1" t="s">
        <v>9887</v>
      </c>
    </row>
    <row r="226" spans="1:10" x14ac:dyDescent="0.25">
      <c r="A226" s="1" t="s">
        <v>11872</v>
      </c>
      <c r="B226" s="1" t="s">
        <v>1710</v>
      </c>
      <c r="C226">
        <v>0.51131008766906871</v>
      </c>
      <c r="D226">
        <v>0.85482151933176265</v>
      </c>
      <c r="E226">
        <f>-LOG(GO_Cellular_Component_2021_table[[#This Row],[Adjusted P-value]],10)</f>
        <v>6.8124553413205904E-2</v>
      </c>
      <c r="F226">
        <v>0</v>
      </c>
      <c r="G226">
        <v>0</v>
      </c>
      <c r="H226">
        <v>1.5263421557986141</v>
      </c>
      <c r="I226">
        <v>1.0238383376367779</v>
      </c>
      <c r="J226" s="1" t="s">
        <v>11873</v>
      </c>
    </row>
    <row r="227" spans="1:10" x14ac:dyDescent="0.25">
      <c r="A227" s="1" t="s">
        <v>11874</v>
      </c>
      <c r="B227" s="1" t="s">
        <v>1710</v>
      </c>
      <c r="C227">
        <v>0.51131008766906871</v>
      </c>
      <c r="D227">
        <v>0.85482151933176265</v>
      </c>
      <c r="E227">
        <f>-LOG(GO_Cellular_Component_2021_table[[#This Row],[Adjusted P-value]],10)</f>
        <v>6.8124553413205904E-2</v>
      </c>
      <c r="F227">
        <v>0</v>
      </c>
      <c r="G227">
        <v>0</v>
      </c>
      <c r="H227">
        <v>1.5263421557986141</v>
      </c>
      <c r="I227">
        <v>1.0238383376367779</v>
      </c>
      <c r="J227" s="1" t="s">
        <v>9298</v>
      </c>
    </row>
    <row r="228" spans="1:10" x14ac:dyDescent="0.25">
      <c r="A228" s="1" t="s">
        <v>11875</v>
      </c>
      <c r="B228" s="1" t="s">
        <v>1710</v>
      </c>
      <c r="C228">
        <v>0.51131008766906871</v>
      </c>
      <c r="D228">
        <v>0.85482151933176265</v>
      </c>
      <c r="E228">
        <f>-LOG(GO_Cellular_Component_2021_table[[#This Row],[Adjusted P-value]],10)</f>
        <v>6.8124553413205904E-2</v>
      </c>
      <c r="F228">
        <v>0</v>
      </c>
      <c r="G228">
        <v>0</v>
      </c>
      <c r="H228">
        <v>1.5263421557986141</v>
      </c>
      <c r="I228">
        <v>1.0238383376367779</v>
      </c>
      <c r="J228" s="1" t="s">
        <v>11819</v>
      </c>
    </row>
    <row r="229" spans="1:10" x14ac:dyDescent="0.25">
      <c r="A229" s="1" t="s">
        <v>11876</v>
      </c>
      <c r="B229" s="1" t="s">
        <v>1760</v>
      </c>
      <c r="C229">
        <v>0.51289291159905759</v>
      </c>
      <c r="D229">
        <v>0.85482151933176265</v>
      </c>
      <c r="E229">
        <f>-LOG(GO_Cellular_Component_2021_table[[#This Row],[Adjusted P-value]],10)</f>
        <v>6.8124553413205904E-2</v>
      </c>
      <c r="F229">
        <v>0</v>
      </c>
      <c r="G229">
        <v>0</v>
      </c>
      <c r="H229">
        <v>1.068424135910955</v>
      </c>
      <c r="I229">
        <v>0.7133741934018476</v>
      </c>
      <c r="J229" s="1" t="s">
        <v>11877</v>
      </c>
    </row>
    <row r="230" spans="1:10" x14ac:dyDescent="0.25">
      <c r="A230" s="1" t="s">
        <v>11878</v>
      </c>
      <c r="B230" s="1" t="s">
        <v>1766</v>
      </c>
      <c r="C230">
        <v>0.51978778273835258</v>
      </c>
      <c r="D230">
        <v>0.85842445153400138</v>
      </c>
      <c r="E230">
        <f>-LOG(GO_Cellular_Component_2021_table[[#This Row],[Adjusted P-value]],10)</f>
        <v>6.6297920334917299E-2</v>
      </c>
      <c r="F230">
        <v>0</v>
      </c>
      <c r="G230">
        <v>0</v>
      </c>
      <c r="H230">
        <v>1.0387096774193549</v>
      </c>
      <c r="I230">
        <v>0.67966374446964717</v>
      </c>
      <c r="J230" s="1" t="s">
        <v>11879</v>
      </c>
    </row>
    <row r="231" spans="1:10" x14ac:dyDescent="0.25">
      <c r="A231" s="1" t="s">
        <v>11880</v>
      </c>
      <c r="B231" s="1" t="s">
        <v>1773</v>
      </c>
      <c r="C231">
        <v>0.52042374823690063</v>
      </c>
      <c r="D231">
        <v>0.85842445153400138</v>
      </c>
      <c r="E231">
        <f>-LOG(GO_Cellular_Component_2021_table[[#This Row],[Adjusted P-value]],10)</f>
        <v>6.6297920334917299E-2</v>
      </c>
      <c r="F231">
        <v>0</v>
      </c>
      <c r="G231">
        <v>0</v>
      </c>
      <c r="H231">
        <v>1.1871345029239766</v>
      </c>
      <c r="I231">
        <v>0.77533166933827313</v>
      </c>
      <c r="J231" s="1" t="s">
        <v>11881</v>
      </c>
    </row>
    <row r="232" spans="1:10" x14ac:dyDescent="0.25">
      <c r="A232" s="1" t="s">
        <v>11882</v>
      </c>
      <c r="B232" s="1" t="s">
        <v>1782</v>
      </c>
      <c r="C232">
        <v>0.52409071777865346</v>
      </c>
      <c r="D232">
        <v>0.85842445153400138</v>
      </c>
      <c r="E232">
        <f>-LOG(GO_Cellular_Component_2021_table[[#This Row],[Adjusted P-value]],10)</f>
        <v>6.6297920334917299E-2</v>
      </c>
      <c r="F232">
        <v>0</v>
      </c>
      <c r="G232">
        <v>0</v>
      </c>
      <c r="H232">
        <v>1.1052440426948609</v>
      </c>
      <c r="I232">
        <v>0.71408765860862589</v>
      </c>
      <c r="J232" s="1" t="s">
        <v>11883</v>
      </c>
    </row>
    <row r="233" spans="1:10" x14ac:dyDescent="0.25">
      <c r="A233" s="1" t="s">
        <v>11884</v>
      </c>
      <c r="B233" s="1" t="s">
        <v>1782</v>
      </c>
      <c r="C233">
        <v>0.52409071777865346</v>
      </c>
      <c r="D233">
        <v>0.85842445153400138</v>
      </c>
      <c r="E233">
        <f>-LOG(GO_Cellular_Component_2021_table[[#This Row],[Adjusted P-value]],10)</f>
        <v>6.6297920334917299E-2</v>
      </c>
      <c r="F233">
        <v>0</v>
      </c>
      <c r="G233">
        <v>0</v>
      </c>
      <c r="H233">
        <v>1.1052440426948609</v>
      </c>
      <c r="I233">
        <v>0.71408765860862589</v>
      </c>
      <c r="J233" s="1" t="s">
        <v>11883</v>
      </c>
    </row>
    <row r="234" spans="1:10" x14ac:dyDescent="0.25">
      <c r="A234" s="1" t="s">
        <v>11885</v>
      </c>
      <c r="B234" s="1" t="s">
        <v>9069</v>
      </c>
      <c r="C234">
        <v>0.53343771149858399</v>
      </c>
      <c r="D234">
        <v>0.86859612807969211</v>
      </c>
      <c r="E234">
        <f>-LOG(GO_Cellular_Component_2021_table[[#This Row],[Adjusted P-value]],10)</f>
        <v>6.1182110913660749E-2</v>
      </c>
      <c r="F234">
        <v>0</v>
      </c>
      <c r="G234">
        <v>0</v>
      </c>
      <c r="H234">
        <v>1.0244245370184388</v>
      </c>
      <c r="I234">
        <v>0.64376166534773849</v>
      </c>
      <c r="J234" s="1" t="s">
        <v>11886</v>
      </c>
    </row>
    <row r="235" spans="1:10" x14ac:dyDescent="0.25">
      <c r="A235" s="1" t="s">
        <v>11887</v>
      </c>
      <c r="B235" s="1" t="s">
        <v>1815</v>
      </c>
      <c r="C235">
        <v>0.54501246785506507</v>
      </c>
      <c r="D235">
        <v>0.86859612807969211</v>
      </c>
      <c r="E235">
        <f>-LOG(GO_Cellular_Component_2021_table[[#This Row],[Adjusted P-value]],10)</f>
        <v>6.1182110913660749E-2</v>
      </c>
      <c r="F235">
        <v>0</v>
      </c>
      <c r="G235">
        <v>0</v>
      </c>
      <c r="H235">
        <v>1.042268806763009</v>
      </c>
      <c r="I235">
        <v>0.6326015166620913</v>
      </c>
      <c r="J235" s="1" t="s">
        <v>11888</v>
      </c>
    </row>
    <row r="236" spans="1:10" x14ac:dyDescent="0.25">
      <c r="A236" s="1" t="s">
        <v>11889</v>
      </c>
      <c r="B236" s="1" t="s">
        <v>1852</v>
      </c>
      <c r="C236">
        <v>0.55315858682969865</v>
      </c>
      <c r="D236">
        <v>0.86859612807969211</v>
      </c>
      <c r="E236">
        <f>-LOG(GO_Cellular_Component_2021_table[[#This Row],[Adjusted P-value]],10)</f>
        <v>6.1182110913660749E-2</v>
      </c>
      <c r="F236">
        <v>0</v>
      </c>
      <c r="G236">
        <v>0</v>
      </c>
      <c r="H236">
        <v>1.3354763296317942</v>
      </c>
      <c r="I236">
        <v>0.79074961485076567</v>
      </c>
      <c r="J236" s="1" t="s">
        <v>11848</v>
      </c>
    </row>
    <row r="237" spans="1:10" x14ac:dyDescent="0.25">
      <c r="A237" s="1" t="s">
        <v>11890</v>
      </c>
      <c r="B237" s="1" t="s">
        <v>1852</v>
      </c>
      <c r="C237">
        <v>0.55315858682969865</v>
      </c>
      <c r="D237">
        <v>0.86859612807969211</v>
      </c>
      <c r="E237">
        <f>-LOG(GO_Cellular_Component_2021_table[[#This Row],[Adjusted P-value]],10)</f>
        <v>6.1182110913660749E-2</v>
      </c>
      <c r="F237">
        <v>0</v>
      </c>
      <c r="G237">
        <v>0</v>
      </c>
      <c r="H237">
        <v>1.3354763296317942</v>
      </c>
      <c r="I237">
        <v>0.79074961485076567</v>
      </c>
      <c r="J237" s="1" t="s">
        <v>8609</v>
      </c>
    </row>
    <row r="238" spans="1:10" x14ac:dyDescent="0.25">
      <c r="A238" s="1" t="s">
        <v>11891</v>
      </c>
      <c r="B238" s="1" t="s">
        <v>1852</v>
      </c>
      <c r="C238">
        <v>0.55315858682969865</v>
      </c>
      <c r="D238">
        <v>0.86859612807969211</v>
      </c>
      <c r="E238">
        <f>-LOG(GO_Cellular_Component_2021_table[[#This Row],[Adjusted P-value]],10)</f>
        <v>6.1182110913660749E-2</v>
      </c>
      <c r="F238">
        <v>0</v>
      </c>
      <c r="G238">
        <v>0</v>
      </c>
      <c r="H238">
        <v>1.3354763296317942</v>
      </c>
      <c r="I238">
        <v>0.79074961485076567</v>
      </c>
      <c r="J238" s="1" t="s">
        <v>11892</v>
      </c>
    </row>
    <row r="239" spans="1:10" x14ac:dyDescent="0.25">
      <c r="A239" s="1" t="s">
        <v>11893</v>
      </c>
      <c r="B239" s="1" t="s">
        <v>1852</v>
      </c>
      <c r="C239">
        <v>0.55315858682969865</v>
      </c>
      <c r="D239">
        <v>0.86859612807969211</v>
      </c>
      <c r="E239">
        <f>-LOG(GO_Cellular_Component_2021_table[[#This Row],[Adjusted P-value]],10)</f>
        <v>6.1182110913660749E-2</v>
      </c>
      <c r="F239">
        <v>0</v>
      </c>
      <c r="G239">
        <v>0</v>
      </c>
      <c r="H239">
        <v>1.3354763296317942</v>
      </c>
      <c r="I239">
        <v>0.79074961485076567</v>
      </c>
      <c r="J239" s="1" t="s">
        <v>8889</v>
      </c>
    </row>
    <row r="240" spans="1:10" x14ac:dyDescent="0.25">
      <c r="A240" s="1" t="s">
        <v>11894</v>
      </c>
      <c r="B240" s="1" t="s">
        <v>1852</v>
      </c>
      <c r="C240">
        <v>0.55315858682969865</v>
      </c>
      <c r="D240">
        <v>0.86859612807969211</v>
      </c>
      <c r="E240">
        <f>-LOG(GO_Cellular_Component_2021_table[[#This Row],[Adjusted P-value]],10)</f>
        <v>6.1182110913660749E-2</v>
      </c>
      <c r="F240">
        <v>0</v>
      </c>
      <c r="G240">
        <v>0</v>
      </c>
      <c r="H240">
        <v>1.3354763296317942</v>
      </c>
      <c r="I240">
        <v>0.79074961485076567</v>
      </c>
      <c r="J240" s="1" t="s">
        <v>10630</v>
      </c>
    </row>
    <row r="241" spans="1:10" x14ac:dyDescent="0.25">
      <c r="A241" s="1" t="s">
        <v>11895</v>
      </c>
      <c r="B241" s="1" t="s">
        <v>1852</v>
      </c>
      <c r="C241">
        <v>0.55315858682969865</v>
      </c>
      <c r="D241">
        <v>0.86859612807969211</v>
      </c>
      <c r="E241">
        <f>-LOG(GO_Cellular_Component_2021_table[[#This Row],[Adjusted P-value]],10)</f>
        <v>6.1182110913660749E-2</v>
      </c>
      <c r="F241">
        <v>0</v>
      </c>
      <c r="G241">
        <v>0</v>
      </c>
      <c r="H241">
        <v>1.3354763296317942</v>
      </c>
      <c r="I241">
        <v>0.79074961485076567</v>
      </c>
      <c r="J241" s="1" t="s">
        <v>9708</v>
      </c>
    </row>
    <row r="242" spans="1:10" x14ac:dyDescent="0.25">
      <c r="A242" s="1" t="s">
        <v>11896</v>
      </c>
      <c r="B242" s="1" t="s">
        <v>1852</v>
      </c>
      <c r="C242">
        <v>0.55315858682969865</v>
      </c>
      <c r="D242">
        <v>0.86859612807969211</v>
      </c>
      <c r="E242">
        <f>-LOG(GO_Cellular_Component_2021_table[[#This Row],[Adjusted P-value]],10)</f>
        <v>6.1182110913660749E-2</v>
      </c>
      <c r="F242">
        <v>0</v>
      </c>
      <c r="G242">
        <v>0</v>
      </c>
      <c r="H242">
        <v>1.3354763296317942</v>
      </c>
      <c r="I242">
        <v>0.79074961485076567</v>
      </c>
      <c r="J242" s="1" t="s">
        <v>1498</v>
      </c>
    </row>
    <row r="243" spans="1:10" x14ac:dyDescent="0.25">
      <c r="A243" s="1" t="s">
        <v>11897</v>
      </c>
      <c r="B243" s="1" t="s">
        <v>1852</v>
      </c>
      <c r="C243">
        <v>0.55315858682969865</v>
      </c>
      <c r="D243">
        <v>0.86859612807969211</v>
      </c>
      <c r="E243">
        <f>-LOG(GO_Cellular_Component_2021_table[[#This Row],[Adjusted P-value]],10)</f>
        <v>6.1182110913660749E-2</v>
      </c>
      <c r="F243">
        <v>0</v>
      </c>
      <c r="G243">
        <v>0</v>
      </c>
      <c r="H243">
        <v>1.3354763296317942</v>
      </c>
      <c r="I243">
        <v>0.79074961485076567</v>
      </c>
      <c r="J243" s="1" t="s">
        <v>2053</v>
      </c>
    </row>
    <row r="244" spans="1:10" x14ac:dyDescent="0.25">
      <c r="A244" s="1" t="s">
        <v>11898</v>
      </c>
      <c r="B244" s="1" t="s">
        <v>1879</v>
      </c>
      <c r="C244">
        <v>0.56120486912021084</v>
      </c>
      <c r="D244">
        <v>0.86989789952468699</v>
      </c>
      <c r="E244">
        <f>-LOG(GO_Cellular_Component_2021_table[[#This Row],[Adjusted P-value]],10)</f>
        <v>6.053171781256729E-2</v>
      </c>
      <c r="F244">
        <v>0</v>
      </c>
      <c r="G244">
        <v>0</v>
      </c>
      <c r="H244">
        <v>1.0077814990438925</v>
      </c>
      <c r="I244">
        <v>0.58216438727772768</v>
      </c>
      <c r="J244" s="1" t="s">
        <v>11899</v>
      </c>
    </row>
    <row r="245" spans="1:10" x14ac:dyDescent="0.25">
      <c r="A245" s="1" t="s">
        <v>11900</v>
      </c>
      <c r="B245" s="1" t="s">
        <v>9371</v>
      </c>
      <c r="C245">
        <v>0.57269437861475447</v>
      </c>
      <c r="D245">
        <v>0.86989789952468699</v>
      </c>
      <c r="E245">
        <f>-LOG(GO_Cellular_Component_2021_table[[#This Row],[Adjusted P-value]],10)</f>
        <v>6.053171781256729E-2</v>
      </c>
      <c r="F245">
        <v>0</v>
      </c>
      <c r="G245">
        <v>0</v>
      </c>
      <c r="H245">
        <v>0.97778312014523872</v>
      </c>
      <c r="I245">
        <v>0.54501931806227655</v>
      </c>
      <c r="J245" s="1" t="s">
        <v>11901</v>
      </c>
    </row>
    <row r="246" spans="1:10" x14ac:dyDescent="0.25">
      <c r="A246" s="1" t="s">
        <v>11902</v>
      </c>
      <c r="B246" s="1" t="s">
        <v>11903</v>
      </c>
      <c r="C246">
        <v>0.57340401270783325</v>
      </c>
      <c r="D246">
        <v>0.86989789952468699</v>
      </c>
      <c r="E246">
        <f>-LOG(GO_Cellular_Component_2021_table[[#This Row],[Adjusted P-value]],10)</f>
        <v>6.053171781256729E-2</v>
      </c>
      <c r="F246">
        <v>0</v>
      </c>
      <c r="G246">
        <v>0</v>
      </c>
      <c r="H246">
        <v>0.98382466430004634</v>
      </c>
      <c r="I246">
        <v>0.54716857629090243</v>
      </c>
      <c r="J246" s="1" t="s">
        <v>11904</v>
      </c>
    </row>
    <row r="247" spans="1:10" x14ac:dyDescent="0.25">
      <c r="A247" s="1" t="s">
        <v>11905</v>
      </c>
      <c r="B247" s="1" t="s">
        <v>1944</v>
      </c>
      <c r="C247">
        <v>0.5914253321152888</v>
      </c>
      <c r="D247">
        <v>0.86989789952468699</v>
      </c>
      <c r="E247">
        <f>-LOG(GO_Cellular_Component_2021_table[[#This Row],[Adjusted P-value]],10)</f>
        <v>6.053171781256729E-2</v>
      </c>
      <c r="F247">
        <v>0</v>
      </c>
      <c r="G247">
        <v>0</v>
      </c>
      <c r="H247">
        <v>1.1870251315020457</v>
      </c>
      <c r="I247">
        <v>0.62344914766452608</v>
      </c>
      <c r="J247" s="1" t="s">
        <v>9298</v>
      </c>
    </row>
    <row r="248" spans="1:10" x14ac:dyDescent="0.25">
      <c r="A248" s="1" t="s">
        <v>11906</v>
      </c>
      <c r="B248" s="1" t="s">
        <v>1944</v>
      </c>
      <c r="C248">
        <v>0.5914253321152888</v>
      </c>
      <c r="D248">
        <v>0.86989789952468699</v>
      </c>
      <c r="E248">
        <f>-LOG(GO_Cellular_Component_2021_table[[#This Row],[Adjusted P-value]],10)</f>
        <v>6.053171781256729E-2</v>
      </c>
      <c r="F248">
        <v>0</v>
      </c>
      <c r="G248">
        <v>0</v>
      </c>
      <c r="H248">
        <v>1.1870251315020457</v>
      </c>
      <c r="I248">
        <v>0.62344914766452608</v>
      </c>
      <c r="J248" s="1" t="s">
        <v>9880</v>
      </c>
    </row>
    <row r="249" spans="1:10" x14ac:dyDescent="0.25">
      <c r="A249" s="1" t="s">
        <v>11907</v>
      </c>
      <c r="B249" s="1" t="s">
        <v>1944</v>
      </c>
      <c r="C249">
        <v>0.5914253321152888</v>
      </c>
      <c r="D249">
        <v>0.86989789952468699</v>
      </c>
      <c r="E249">
        <f>-LOG(GO_Cellular_Component_2021_table[[#This Row],[Adjusted P-value]],10)</f>
        <v>6.053171781256729E-2</v>
      </c>
      <c r="F249">
        <v>0</v>
      </c>
      <c r="G249">
        <v>0</v>
      </c>
      <c r="H249">
        <v>1.1870251315020457</v>
      </c>
      <c r="I249">
        <v>0.62344914766452608</v>
      </c>
      <c r="J249" s="1" t="s">
        <v>8458</v>
      </c>
    </row>
    <row r="250" spans="1:10" x14ac:dyDescent="0.25">
      <c r="A250" s="1" t="s">
        <v>11908</v>
      </c>
      <c r="B250" s="1" t="s">
        <v>1944</v>
      </c>
      <c r="C250">
        <v>0.5914253321152888</v>
      </c>
      <c r="D250">
        <v>0.86989789952468699</v>
      </c>
      <c r="E250">
        <f>-LOG(GO_Cellular_Component_2021_table[[#This Row],[Adjusted P-value]],10)</f>
        <v>6.053171781256729E-2</v>
      </c>
      <c r="F250">
        <v>0</v>
      </c>
      <c r="G250">
        <v>0</v>
      </c>
      <c r="H250">
        <v>1.1870251315020457</v>
      </c>
      <c r="I250">
        <v>0.62344914766452608</v>
      </c>
      <c r="J250" s="1" t="s">
        <v>11909</v>
      </c>
    </row>
    <row r="251" spans="1:10" x14ac:dyDescent="0.25">
      <c r="A251" s="1" t="s">
        <v>11910</v>
      </c>
      <c r="B251" s="1" t="s">
        <v>1944</v>
      </c>
      <c r="C251">
        <v>0.5914253321152888</v>
      </c>
      <c r="D251">
        <v>0.86989789952468699</v>
      </c>
      <c r="E251">
        <f>-LOG(GO_Cellular_Component_2021_table[[#This Row],[Adjusted P-value]],10)</f>
        <v>6.053171781256729E-2</v>
      </c>
      <c r="F251">
        <v>0</v>
      </c>
      <c r="G251">
        <v>0</v>
      </c>
      <c r="H251">
        <v>1.1870251315020457</v>
      </c>
      <c r="I251">
        <v>0.62344914766452608</v>
      </c>
      <c r="J251" s="1" t="s">
        <v>9694</v>
      </c>
    </row>
    <row r="252" spans="1:10" x14ac:dyDescent="0.25">
      <c r="A252" s="1" t="s">
        <v>11911</v>
      </c>
      <c r="B252" s="1" t="s">
        <v>1944</v>
      </c>
      <c r="C252">
        <v>0.5914253321152888</v>
      </c>
      <c r="D252">
        <v>0.86989789952468699</v>
      </c>
      <c r="E252">
        <f>-LOG(GO_Cellular_Component_2021_table[[#This Row],[Adjusted P-value]],10)</f>
        <v>6.053171781256729E-2</v>
      </c>
      <c r="F252">
        <v>0</v>
      </c>
      <c r="G252">
        <v>0</v>
      </c>
      <c r="H252">
        <v>1.1870251315020457</v>
      </c>
      <c r="I252">
        <v>0.62344914766452608</v>
      </c>
      <c r="J252" s="1" t="s">
        <v>1746</v>
      </c>
    </row>
    <row r="253" spans="1:10" x14ac:dyDescent="0.25">
      <c r="A253" s="1" t="s">
        <v>11912</v>
      </c>
      <c r="B253" s="1" t="s">
        <v>11913</v>
      </c>
      <c r="C253">
        <v>0.59202707414192801</v>
      </c>
      <c r="D253">
        <v>0.86989789952468699</v>
      </c>
      <c r="E253">
        <f>-LOG(GO_Cellular_Component_2021_table[[#This Row],[Adjusted P-value]],10)</f>
        <v>6.053171781256729E-2</v>
      </c>
      <c r="F253">
        <v>0</v>
      </c>
      <c r="G253">
        <v>0</v>
      </c>
      <c r="H253">
        <v>0.97102838579112749</v>
      </c>
      <c r="I253">
        <v>0.50901590726829582</v>
      </c>
      <c r="J253" s="1" t="s">
        <v>11877</v>
      </c>
    </row>
    <row r="254" spans="1:10" x14ac:dyDescent="0.25">
      <c r="A254" s="1" t="s">
        <v>11914</v>
      </c>
      <c r="B254" s="1" t="s">
        <v>11913</v>
      </c>
      <c r="C254">
        <v>0.59202707414192801</v>
      </c>
      <c r="D254">
        <v>0.86989789952468699</v>
      </c>
      <c r="E254">
        <f>-LOG(GO_Cellular_Component_2021_table[[#This Row],[Adjusted P-value]],10)</f>
        <v>6.053171781256729E-2</v>
      </c>
      <c r="F254">
        <v>0</v>
      </c>
      <c r="G254">
        <v>0</v>
      </c>
      <c r="H254">
        <v>0.97102838579112749</v>
      </c>
      <c r="I254">
        <v>0.50901590726829582</v>
      </c>
      <c r="J254" s="1" t="s">
        <v>11915</v>
      </c>
    </row>
    <row r="255" spans="1:10" x14ac:dyDescent="0.25">
      <c r="A255" s="1" t="s">
        <v>11916</v>
      </c>
      <c r="B255" s="1" t="s">
        <v>11917</v>
      </c>
      <c r="C255">
        <v>0.59676749224378312</v>
      </c>
      <c r="D255">
        <v>0.86989789952468699</v>
      </c>
      <c r="E255">
        <f>-LOG(GO_Cellular_Component_2021_table[[#This Row],[Adjusted P-value]],10)</f>
        <v>6.053171781256729E-2</v>
      </c>
      <c r="F255">
        <v>0</v>
      </c>
      <c r="G255">
        <v>0</v>
      </c>
      <c r="H255">
        <v>0.96001477026955739</v>
      </c>
      <c r="I255">
        <v>0.49558621843226069</v>
      </c>
      <c r="J255" s="1" t="s">
        <v>11918</v>
      </c>
    </row>
    <row r="256" spans="1:10" x14ac:dyDescent="0.25">
      <c r="A256" s="1" t="s">
        <v>11919</v>
      </c>
      <c r="B256" s="1" t="s">
        <v>1992</v>
      </c>
      <c r="C256">
        <v>0.60237549459133066</v>
      </c>
      <c r="D256">
        <v>0.86989789952468699</v>
      </c>
      <c r="E256">
        <f>-LOG(GO_Cellular_Component_2021_table[[#This Row],[Adjusted P-value]],10)</f>
        <v>6.053171781256729E-2</v>
      </c>
      <c r="F256">
        <v>0</v>
      </c>
      <c r="G256">
        <v>0</v>
      </c>
      <c r="H256">
        <v>0.95646620356599188</v>
      </c>
      <c r="I256">
        <v>0.48480812110144039</v>
      </c>
      <c r="J256" s="1" t="s">
        <v>11920</v>
      </c>
    </row>
    <row r="257" spans="1:10" x14ac:dyDescent="0.25">
      <c r="A257" s="1" t="s">
        <v>11921</v>
      </c>
      <c r="B257" s="1" t="s">
        <v>9602</v>
      </c>
      <c r="C257">
        <v>0.60697985138284027</v>
      </c>
      <c r="D257">
        <v>0.86989789952468699</v>
      </c>
      <c r="E257">
        <f>-LOG(GO_Cellular_Component_2021_table[[#This Row],[Adjusted P-value]],10)</f>
        <v>6.053171781256729E-2</v>
      </c>
      <c r="F257">
        <v>0</v>
      </c>
      <c r="G257">
        <v>0</v>
      </c>
      <c r="H257">
        <v>0.95363628755544394</v>
      </c>
      <c r="I257">
        <v>0.47611214989893019</v>
      </c>
      <c r="J257" s="1" t="s">
        <v>11922</v>
      </c>
    </row>
    <row r="258" spans="1:10" x14ac:dyDescent="0.25">
      <c r="A258" s="1" t="s">
        <v>11923</v>
      </c>
      <c r="B258" s="1" t="s">
        <v>9607</v>
      </c>
      <c r="C258">
        <v>0.60856595084335741</v>
      </c>
      <c r="D258">
        <v>0.86989789952468699</v>
      </c>
      <c r="E258">
        <f>-LOG(GO_Cellular_Component_2021_table[[#This Row],[Adjusted P-value]],10)</f>
        <v>6.053171781256729E-2</v>
      </c>
      <c r="F258">
        <v>0</v>
      </c>
      <c r="G258">
        <v>0</v>
      </c>
      <c r="H258">
        <v>0.94929577464788728</v>
      </c>
      <c r="I258">
        <v>0.4714677367734274</v>
      </c>
      <c r="J258" s="1" t="s">
        <v>11924</v>
      </c>
    </row>
    <row r="259" spans="1:10" x14ac:dyDescent="0.25">
      <c r="A259" s="1" t="s">
        <v>11925</v>
      </c>
      <c r="B259" s="1" t="s">
        <v>2016</v>
      </c>
      <c r="C259">
        <v>0.62018409825109277</v>
      </c>
      <c r="D259">
        <v>0.86989789952468699</v>
      </c>
      <c r="E259">
        <f>-LOG(GO_Cellular_Component_2021_table[[#This Row],[Adjusted P-value]],10)</f>
        <v>6.053171781256729E-2</v>
      </c>
      <c r="F259">
        <v>0</v>
      </c>
      <c r="G259">
        <v>0</v>
      </c>
      <c r="H259">
        <v>0.93881236134757262</v>
      </c>
      <c r="I259">
        <v>0.44850719641629955</v>
      </c>
      <c r="J259" s="1" t="s">
        <v>11926</v>
      </c>
    </row>
    <row r="260" spans="1:10" x14ac:dyDescent="0.25">
      <c r="A260" s="1" t="s">
        <v>11927</v>
      </c>
      <c r="B260" s="1" t="s">
        <v>2019</v>
      </c>
      <c r="C260">
        <v>0.62109360761814136</v>
      </c>
      <c r="D260">
        <v>0.86989789952468699</v>
      </c>
      <c r="E260">
        <f>-LOG(GO_Cellular_Component_2021_table[[#This Row],[Adjusted P-value]],10)</f>
        <v>6.053171781256729E-2</v>
      </c>
      <c r="F260">
        <v>0</v>
      </c>
      <c r="G260">
        <v>0</v>
      </c>
      <c r="H260">
        <v>0.97107921318447632</v>
      </c>
      <c r="I260">
        <v>0.46249926796787377</v>
      </c>
      <c r="J260" s="1" t="s">
        <v>11928</v>
      </c>
    </row>
    <row r="261" spans="1:10" x14ac:dyDescent="0.25">
      <c r="A261" s="1" t="s">
        <v>11929</v>
      </c>
      <c r="B261" s="1" t="s">
        <v>2019</v>
      </c>
      <c r="C261">
        <v>0.62109360761814136</v>
      </c>
      <c r="D261">
        <v>0.86989789952468699</v>
      </c>
      <c r="E261">
        <f>-LOG(GO_Cellular_Component_2021_table[[#This Row],[Adjusted P-value]],10)</f>
        <v>6.053171781256729E-2</v>
      </c>
      <c r="F261">
        <v>0</v>
      </c>
      <c r="G261">
        <v>0</v>
      </c>
      <c r="H261">
        <v>0.97107921318447632</v>
      </c>
      <c r="I261">
        <v>0.46249926796787377</v>
      </c>
      <c r="J261" s="1" t="s">
        <v>11719</v>
      </c>
    </row>
    <row r="262" spans="1:10" x14ac:dyDescent="0.25">
      <c r="A262" s="1" t="s">
        <v>11930</v>
      </c>
      <c r="B262" s="1" t="s">
        <v>2019</v>
      </c>
      <c r="C262">
        <v>0.62109360761814136</v>
      </c>
      <c r="D262">
        <v>0.86989789952468699</v>
      </c>
      <c r="E262">
        <f>-LOG(GO_Cellular_Component_2021_table[[#This Row],[Adjusted P-value]],10)</f>
        <v>6.053171781256729E-2</v>
      </c>
      <c r="F262">
        <v>0</v>
      </c>
      <c r="G262">
        <v>0</v>
      </c>
      <c r="H262">
        <v>0.97107921318447632</v>
      </c>
      <c r="I262">
        <v>0.46249926796787377</v>
      </c>
      <c r="J262" s="1" t="s">
        <v>11931</v>
      </c>
    </row>
    <row r="263" spans="1:10" x14ac:dyDescent="0.25">
      <c r="A263" s="1" t="s">
        <v>11932</v>
      </c>
      <c r="B263" s="1" t="s">
        <v>9664</v>
      </c>
      <c r="C263">
        <v>0.62161198859530153</v>
      </c>
      <c r="D263">
        <v>0.86989789952468699</v>
      </c>
      <c r="E263">
        <f>-LOG(GO_Cellular_Component_2021_table[[#This Row],[Adjusted P-value]],10)</f>
        <v>6.053171781256729E-2</v>
      </c>
      <c r="F263">
        <v>0</v>
      </c>
      <c r="G263">
        <v>0</v>
      </c>
      <c r="H263">
        <v>0.93685443838066162</v>
      </c>
      <c r="I263">
        <v>0.44541731855692179</v>
      </c>
      <c r="J263" s="1" t="s">
        <v>11933</v>
      </c>
    </row>
    <row r="264" spans="1:10" x14ac:dyDescent="0.25">
      <c r="A264" s="1" t="s">
        <v>11934</v>
      </c>
      <c r="B264" s="1" t="s">
        <v>2033</v>
      </c>
      <c r="C264">
        <v>0.62448263215774402</v>
      </c>
      <c r="D264">
        <v>0.86989789952468699</v>
      </c>
      <c r="E264">
        <f>-LOG(GO_Cellular_Component_2021_table[[#This Row],[Adjusted P-value]],10)</f>
        <v>6.053171781256729E-2</v>
      </c>
      <c r="F264">
        <v>0</v>
      </c>
      <c r="G264">
        <v>0</v>
      </c>
      <c r="H264">
        <v>0.94245000516297806</v>
      </c>
      <c r="I264">
        <v>0.4437353952078727</v>
      </c>
      <c r="J264" s="1" t="s">
        <v>11935</v>
      </c>
    </row>
    <row r="265" spans="1:10" x14ac:dyDescent="0.25">
      <c r="A265" s="1" t="s">
        <v>11936</v>
      </c>
      <c r="B265" s="1" t="s">
        <v>2036</v>
      </c>
      <c r="C265">
        <v>0.62641671640700658</v>
      </c>
      <c r="D265">
        <v>0.86989789952468699</v>
      </c>
      <c r="E265">
        <f>-LOG(GO_Cellular_Component_2021_table[[#This Row],[Adjusted P-value]],10)</f>
        <v>6.053171781256729E-2</v>
      </c>
      <c r="F265">
        <v>0</v>
      </c>
      <c r="G265">
        <v>0</v>
      </c>
      <c r="H265">
        <v>1.0682641729982467</v>
      </c>
      <c r="I265">
        <v>0.49966929479732913</v>
      </c>
      <c r="J265" s="1" t="s">
        <v>11937</v>
      </c>
    </row>
    <row r="266" spans="1:10" x14ac:dyDescent="0.25">
      <c r="A266" s="1" t="s">
        <v>11938</v>
      </c>
      <c r="B266" s="1" t="s">
        <v>2036</v>
      </c>
      <c r="C266">
        <v>0.62641671640700658</v>
      </c>
      <c r="D266">
        <v>0.86989789952468699</v>
      </c>
      <c r="E266">
        <f>-LOG(GO_Cellular_Component_2021_table[[#This Row],[Adjusted P-value]],10)</f>
        <v>6.053171781256729E-2</v>
      </c>
      <c r="F266">
        <v>0</v>
      </c>
      <c r="G266">
        <v>0</v>
      </c>
      <c r="H266">
        <v>1.0682641729982467</v>
      </c>
      <c r="I266">
        <v>0.49966929479732913</v>
      </c>
      <c r="J266" s="1" t="s">
        <v>7556</v>
      </c>
    </row>
    <row r="267" spans="1:10" x14ac:dyDescent="0.25">
      <c r="A267" s="1" t="s">
        <v>11939</v>
      </c>
      <c r="B267" s="1" t="s">
        <v>2036</v>
      </c>
      <c r="C267">
        <v>0.62641671640700658</v>
      </c>
      <c r="D267">
        <v>0.86989789952468699</v>
      </c>
      <c r="E267">
        <f>-LOG(GO_Cellular_Component_2021_table[[#This Row],[Adjusted P-value]],10)</f>
        <v>6.053171781256729E-2</v>
      </c>
      <c r="F267">
        <v>0</v>
      </c>
      <c r="G267">
        <v>0</v>
      </c>
      <c r="H267">
        <v>1.0682641729982467</v>
      </c>
      <c r="I267">
        <v>0.49966929479732913</v>
      </c>
      <c r="J267" s="1" t="s">
        <v>7556</v>
      </c>
    </row>
    <row r="268" spans="1:10" x14ac:dyDescent="0.25">
      <c r="A268" s="1" t="s">
        <v>11940</v>
      </c>
      <c r="B268" s="1" t="s">
        <v>2036</v>
      </c>
      <c r="C268">
        <v>0.62641671640700658</v>
      </c>
      <c r="D268">
        <v>0.86989789952468699</v>
      </c>
      <c r="E268">
        <f>-LOG(GO_Cellular_Component_2021_table[[#This Row],[Adjusted P-value]],10)</f>
        <v>6.053171781256729E-2</v>
      </c>
      <c r="F268">
        <v>0</v>
      </c>
      <c r="G268">
        <v>0</v>
      </c>
      <c r="H268">
        <v>1.0682641729982467</v>
      </c>
      <c r="I268">
        <v>0.49966929479732913</v>
      </c>
      <c r="J268" s="1" t="s">
        <v>7459</v>
      </c>
    </row>
    <row r="269" spans="1:10" x14ac:dyDescent="0.25">
      <c r="A269" s="1" t="s">
        <v>11941</v>
      </c>
      <c r="B269" s="1" t="s">
        <v>2036</v>
      </c>
      <c r="C269">
        <v>0.62641671640700658</v>
      </c>
      <c r="D269">
        <v>0.86989789952468699</v>
      </c>
      <c r="E269">
        <f>-LOG(GO_Cellular_Component_2021_table[[#This Row],[Adjusted P-value]],10)</f>
        <v>6.053171781256729E-2</v>
      </c>
      <c r="F269">
        <v>0</v>
      </c>
      <c r="G269">
        <v>0</v>
      </c>
      <c r="H269">
        <v>1.0682641729982467</v>
      </c>
      <c r="I269">
        <v>0.49966929479732913</v>
      </c>
      <c r="J269" s="1" t="s">
        <v>7459</v>
      </c>
    </row>
    <row r="270" spans="1:10" x14ac:dyDescent="0.25">
      <c r="A270" s="1" t="s">
        <v>11942</v>
      </c>
      <c r="B270" s="1" t="s">
        <v>2036</v>
      </c>
      <c r="C270">
        <v>0.62641671640700658</v>
      </c>
      <c r="D270">
        <v>0.86989789952468699</v>
      </c>
      <c r="E270">
        <f>-LOG(GO_Cellular_Component_2021_table[[#This Row],[Adjusted P-value]],10)</f>
        <v>6.053171781256729E-2</v>
      </c>
      <c r="F270">
        <v>0</v>
      </c>
      <c r="G270">
        <v>0</v>
      </c>
      <c r="H270">
        <v>1.0682641729982467</v>
      </c>
      <c r="I270">
        <v>0.49966929479732913</v>
      </c>
      <c r="J270" s="1" t="s">
        <v>7548</v>
      </c>
    </row>
    <row r="271" spans="1:10" x14ac:dyDescent="0.25">
      <c r="A271" s="1" t="s">
        <v>11943</v>
      </c>
      <c r="B271" s="1" t="s">
        <v>2036</v>
      </c>
      <c r="C271">
        <v>0.62641671640700658</v>
      </c>
      <c r="D271">
        <v>0.86989789952468699</v>
      </c>
      <c r="E271">
        <f>-LOG(GO_Cellular_Component_2021_table[[#This Row],[Adjusted P-value]],10)</f>
        <v>6.053171781256729E-2</v>
      </c>
      <c r="F271">
        <v>0</v>
      </c>
      <c r="G271">
        <v>0</v>
      </c>
      <c r="H271">
        <v>1.0682641729982467</v>
      </c>
      <c r="I271">
        <v>0.49966929479732913</v>
      </c>
      <c r="J271" s="1" t="s">
        <v>8856</v>
      </c>
    </row>
    <row r="272" spans="1:10" x14ac:dyDescent="0.25">
      <c r="A272" s="1" t="s">
        <v>11944</v>
      </c>
      <c r="B272" s="1" t="s">
        <v>2036</v>
      </c>
      <c r="C272">
        <v>0.62641671640700658</v>
      </c>
      <c r="D272">
        <v>0.86989789952468699</v>
      </c>
      <c r="E272">
        <f>-LOG(GO_Cellular_Component_2021_table[[#This Row],[Adjusted P-value]],10)</f>
        <v>6.053171781256729E-2</v>
      </c>
      <c r="F272">
        <v>0</v>
      </c>
      <c r="G272">
        <v>0</v>
      </c>
      <c r="H272">
        <v>1.0682641729982467</v>
      </c>
      <c r="I272">
        <v>0.49966929479732913</v>
      </c>
      <c r="J272" s="1" t="s">
        <v>11945</v>
      </c>
    </row>
    <row r="273" spans="1:10" x14ac:dyDescent="0.25">
      <c r="A273" s="1" t="s">
        <v>11946</v>
      </c>
      <c r="B273" s="1" t="s">
        <v>2036</v>
      </c>
      <c r="C273">
        <v>0.62641671640700658</v>
      </c>
      <c r="D273">
        <v>0.86989789952468699</v>
      </c>
      <c r="E273">
        <f>-LOG(GO_Cellular_Component_2021_table[[#This Row],[Adjusted P-value]],10)</f>
        <v>6.053171781256729E-2</v>
      </c>
      <c r="F273">
        <v>0</v>
      </c>
      <c r="G273">
        <v>0</v>
      </c>
      <c r="H273">
        <v>1.0682641729982467</v>
      </c>
      <c r="I273">
        <v>0.49966929479732913</v>
      </c>
      <c r="J273" s="1" t="s">
        <v>2691</v>
      </c>
    </row>
    <row r="274" spans="1:10" x14ac:dyDescent="0.25">
      <c r="A274" s="1" t="s">
        <v>11947</v>
      </c>
      <c r="B274" s="1" t="s">
        <v>2063</v>
      </c>
      <c r="C274">
        <v>0.62991452776942092</v>
      </c>
      <c r="D274">
        <v>0.86989789952468699</v>
      </c>
      <c r="E274">
        <f>-LOG(GO_Cellular_Component_2021_table[[#This Row],[Adjusted P-value]],10)</f>
        <v>6.053171781256729E-2</v>
      </c>
      <c r="F274">
        <v>0</v>
      </c>
      <c r="G274">
        <v>0</v>
      </c>
      <c r="H274">
        <v>0.92872416250890943</v>
      </c>
      <c r="I274">
        <v>0.42922950401086551</v>
      </c>
      <c r="J274" s="1" t="s">
        <v>11948</v>
      </c>
    </row>
    <row r="275" spans="1:10" x14ac:dyDescent="0.25">
      <c r="A275" s="1" t="s">
        <v>11949</v>
      </c>
      <c r="B275" s="1" t="s">
        <v>2078</v>
      </c>
      <c r="C275">
        <v>0.64272315563974713</v>
      </c>
      <c r="D275">
        <v>0.86989789952468699</v>
      </c>
      <c r="E275">
        <f>-LOG(GO_Cellular_Component_2021_table[[#This Row],[Adjusted P-value]],10)</f>
        <v>6.053171781256729E-2</v>
      </c>
      <c r="F275">
        <v>0</v>
      </c>
      <c r="G275">
        <v>0</v>
      </c>
      <c r="H275">
        <v>0.91547270751483745</v>
      </c>
      <c r="I275">
        <v>0.40467665288143595</v>
      </c>
      <c r="J275" s="1" t="s">
        <v>11950</v>
      </c>
    </row>
    <row r="276" spans="1:10" x14ac:dyDescent="0.25">
      <c r="A276" s="1" t="s">
        <v>11951</v>
      </c>
      <c r="B276" s="1" t="s">
        <v>2098</v>
      </c>
      <c r="C276">
        <v>0.64561982491206982</v>
      </c>
      <c r="D276">
        <v>0.86989789952468699</v>
      </c>
      <c r="E276">
        <f>-LOG(GO_Cellular_Component_2021_table[[#This Row],[Adjusted P-value]],10)</f>
        <v>6.053171781256729E-2</v>
      </c>
      <c r="F276">
        <v>0</v>
      </c>
      <c r="G276">
        <v>0</v>
      </c>
      <c r="H276">
        <v>0.90891424585181124</v>
      </c>
      <c r="I276">
        <v>0.39769038812975427</v>
      </c>
      <c r="J276" s="1" t="s">
        <v>11952</v>
      </c>
    </row>
    <row r="277" spans="1:10" x14ac:dyDescent="0.25">
      <c r="A277" s="1" t="s">
        <v>11953</v>
      </c>
      <c r="B277" s="1" t="s">
        <v>9848</v>
      </c>
      <c r="C277">
        <v>0.64802879146530723</v>
      </c>
      <c r="D277">
        <v>0.86989789952468699</v>
      </c>
      <c r="E277">
        <f>-LOG(GO_Cellular_Component_2021_table[[#This Row],[Adjusted P-value]],10)</f>
        <v>6.053171781256729E-2</v>
      </c>
      <c r="F277">
        <v>0</v>
      </c>
      <c r="G277">
        <v>0</v>
      </c>
      <c r="H277">
        <v>0.91153708604534722</v>
      </c>
      <c r="I277">
        <v>0.39544315753474196</v>
      </c>
      <c r="J277" s="1" t="s">
        <v>11954</v>
      </c>
    </row>
    <row r="278" spans="1:10" x14ac:dyDescent="0.25">
      <c r="A278" s="1" t="s">
        <v>11955</v>
      </c>
      <c r="B278" s="1" t="s">
        <v>2109</v>
      </c>
      <c r="C278">
        <v>0.65841293709211035</v>
      </c>
      <c r="D278">
        <v>0.86989789952468699</v>
      </c>
      <c r="E278">
        <f>-LOG(GO_Cellular_Component_2021_table[[#This Row],[Adjusted P-value]],10)</f>
        <v>6.053171781256729E-2</v>
      </c>
      <c r="F278">
        <v>0</v>
      </c>
      <c r="G278">
        <v>0</v>
      </c>
      <c r="H278">
        <v>0.97109611604059298</v>
      </c>
      <c r="I278">
        <v>0.40584338318996283</v>
      </c>
      <c r="J278" s="1" t="s">
        <v>8016</v>
      </c>
    </row>
    <row r="279" spans="1:10" x14ac:dyDescent="0.25">
      <c r="A279" s="1" t="s">
        <v>11956</v>
      </c>
      <c r="B279" s="1" t="s">
        <v>2109</v>
      </c>
      <c r="C279">
        <v>0.65841293709211035</v>
      </c>
      <c r="D279">
        <v>0.86989789952468699</v>
      </c>
      <c r="E279">
        <f>-LOG(GO_Cellular_Component_2021_table[[#This Row],[Adjusted P-value]],10)</f>
        <v>6.053171781256729E-2</v>
      </c>
      <c r="F279">
        <v>0</v>
      </c>
      <c r="G279">
        <v>0</v>
      </c>
      <c r="H279">
        <v>0.97109611604059298</v>
      </c>
      <c r="I279">
        <v>0.40584338318996283</v>
      </c>
      <c r="J279" s="1" t="s">
        <v>8016</v>
      </c>
    </row>
    <row r="280" spans="1:10" x14ac:dyDescent="0.25">
      <c r="A280" s="1" t="s">
        <v>11957</v>
      </c>
      <c r="B280" s="1" t="s">
        <v>2109</v>
      </c>
      <c r="C280">
        <v>0.65841293709211035</v>
      </c>
      <c r="D280">
        <v>0.86989789952468699</v>
      </c>
      <c r="E280">
        <f>-LOG(GO_Cellular_Component_2021_table[[#This Row],[Adjusted P-value]],10)</f>
        <v>6.053171781256729E-2</v>
      </c>
      <c r="F280">
        <v>0</v>
      </c>
      <c r="G280">
        <v>0</v>
      </c>
      <c r="H280">
        <v>0.97109611604059298</v>
      </c>
      <c r="I280">
        <v>0.40584338318996283</v>
      </c>
      <c r="J280" s="1" t="s">
        <v>11937</v>
      </c>
    </row>
    <row r="281" spans="1:10" x14ac:dyDescent="0.25">
      <c r="A281" s="1" t="s">
        <v>11958</v>
      </c>
      <c r="B281" s="1" t="s">
        <v>2109</v>
      </c>
      <c r="C281">
        <v>0.65841293709211035</v>
      </c>
      <c r="D281">
        <v>0.86989789952468699</v>
      </c>
      <c r="E281">
        <f>-LOG(GO_Cellular_Component_2021_table[[#This Row],[Adjusted P-value]],10)</f>
        <v>6.053171781256729E-2</v>
      </c>
      <c r="F281">
        <v>0</v>
      </c>
      <c r="G281">
        <v>0</v>
      </c>
      <c r="H281">
        <v>0.97109611604059298</v>
      </c>
      <c r="I281">
        <v>0.40584338318996283</v>
      </c>
      <c r="J281" s="1" t="s">
        <v>8016</v>
      </c>
    </row>
    <row r="282" spans="1:10" x14ac:dyDescent="0.25">
      <c r="A282" s="1" t="s">
        <v>11959</v>
      </c>
      <c r="B282" s="1" t="s">
        <v>2109</v>
      </c>
      <c r="C282">
        <v>0.65841293709211035</v>
      </c>
      <c r="D282">
        <v>0.86989789952468699</v>
      </c>
      <c r="E282">
        <f>-LOG(GO_Cellular_Component_2021_table[[#This Row],[Adjusted P-value]],10)</f>
        <v>6.053171781256729E-2</v>
      </c>
      <c r="F282">
        <v>0</v>
      </c>
      <c r="G282">
        <v>0</v>
      </c>
      <c r="H282">
        <v>0.97109611604059298</v>
      </c>
      <c r="I282">
        <v>0.40584338318996283</v>
      </c>
      <c r="J282" s="1" t="s">
        <v>1855</v>
      </c>
    </row>
    <row r="283" spans="1:10" x14ac:dyDescent="0.25">
      <c r="A283" s="1" t="s">
        <v>11960</v>
      </c>
      <c r="B283" s="1" t="s">
        <v>2109</v>
      </c>
      <c r="C283">
        <v>0.65841293709211035</v>
      </c>
      <c r="D283">
        <v>0.86989789952468699</v>
      </c>
      <c r="E283">
        <f>-LOG(GO_Cellular_Component_2021_table[[#This Row],[Adjusted P-value]],10)</f>
        <v>6.053171781256729E-2</v>
      </c>
      <c r="F283">
        <v>0</v>
      </c>
      <c r="G283">
        <v>0</v>
      </c>
      <c r="H283">
        <v>0.97109611604059298</v>
      </c>
      <c r="I283">
        <v>0.40584338318996283</v>
      </c>
      <c r="J283" s="1" t="s">
        <v>1746</v>
      </c>
    </row>
    <row r="284" spans="1:10" x14ac:dyDescent="0.25">
      <c r="A284" s="1" t="s">
        <v>11961</v>
      </c>
      <c r="B284" s="1" t="s">
        <v>11962</v>
      </c>
      <c r="C284">
        <v>0.65968900204791869</v>
      </c>
      <c r="D284">
        <v>0.86989789952468699</v>
      </c>
      <c r="E284">
        <f>-LOG(GO_Cellular_Component_2021_table[[#This Row],[Adjusted P-value]],10)</f>
        <v>6.053171781256729E-2</v>
      </c>
      <c r="F284">
        <v>0</v>
      </c>
      <c r="G284">
        <v>0</v>
      </c>
      <c r="H284">
        <v>0.90050524679362609</v>
      </c>
      <c r="I284">
        <v>0.37459826360916426</v>
      </c>
      <c r="J284" s="1" t="s">
        <v>11963</v>
      </c>
    </row>
    <row r="285" spans="1:10" x14ac:dyDescent="0.25">
      <c r="A285" s="1" t="s">
        <v>11964</v>
      </c>
      <c r="B285" s="1" t="s">
        <v>2139</v>
      </c>
      <c r="C285">
        <v>0.66032866397349455</v>
      </c>
      <c r="D285">
        <v>0.86989789952468699</v>
      </c>
      <c r="E285">
        <f>-LOG(GO_Cellular_Component_2021_table[[#This Row],[Adjusted P-value]],10)</f>
        <v>6.053171781256729E-2</v>
      </c>
      <c r="F285">
        <v>0</v>
      </c>
      <c r="G285">
        <v>0</v>
      </c>
      <c r="H285">
        <v>0.88999414862492687</v>
      </c>
      <c r="I285">
        <v>0.36936322862818516</v>
      </c>
      <c r="J285" s="1" t="s">
        <v>11965</v>
      </c>
    </row>
    <row r="286" spans="1:10" x14ac:dyDescent="0.25">
      <c r="A286" s="1" t="s">
        <v>11966</v>
      </c>
      <c r="B286" s="1" t="s">
        <v>2146</v>
      </c>
      <c r="C286">
        <v>0.66087799956910853</v>
      </c>
      <c r="D286">
        <v>0.86989789952468699</v>
      </c>
      <c r="E286">
        <f>-LOG(GO_Cellular_Component_2021_table[[#This Row],[Adjusted P-value]],10)</f>
        <v>6.053171781256729E-2</v>
      </c>
      <c r="F286">
        <v>0</v>
      </c>
      <c r="G286">
        <v>0</v>
      </c>
      <c r="H286">
        <v>0.88992974238875877</v>
      </c>
      <c r="I286">
        <v>0.3685964631099275</v>
      </c>
      <c r="J286" s="1" t="s">
        <v>11967</v>
      </c>
    </row>
    <row r="287" spans="1:10" x14ac:dyDescent="0.25">
      <c r="A287" s="1" t="s">
        <v>11968</v>
      </c>
      <c r="B287" s="1" t="s">
        <v>11969</v>
      </c>
      <c r="C287">
        <v>0.66349804818610036</v>
      </c>
      <c r="D287">
        <v>0.86989789952468699</v>
      </c>
      <c r="E287">
        <f>-LOG(GO_Cellular_Component_2021_table[[#This Row],[Adjusted P-value]],10)</f>
        <v>6.053171781256729E-2</v>
      </c>
      <c r="F287">
        <v>0</v>
      </c>
      <c r="G287">
        <v>0</v>
      </c>
      <c r="H287">
        <v>0.88986526069127125</v>
      </c>
      <c r="I287">
        <v>0.36504886252688895</v>
      </c>
      <c r="J287" s="1" t="s">
        <v>11970</v>
      </c>
    </row>
    <row r="288" spans="1:10" x14ac:dyDescent="0.25">
      <c r="A288" s="1" t="s">
        <v>11971</v>
      </c>
      <c r="B288" s="1" t="s">
        <v>2151</v>
      </c>
      <c r="C288">
        <v>0.6649601334591918</v>
      </c>
      <c r="D288">
        <v>0.86989789952468699</v>
      </c>
      <c r="E288">
        <f>-LOG(GO_Cellular_Component_2021_table[[#This Row],[Adjusted P-value]],10)</f>
        <v>6.053171781256729E-2</v>
      </c>
      <c r="F288">
        <v>0</v>
      </c>
      <c r="G288">
        <v>0</v>
      </c>
      <c r="H288">
        <v>0.89005847953216377</v>
      </c>
      <c r="I288">
        <v>0.36316895022744872</v>
      </c>
      <c r="J288" s="1" t="s">
        <v>11534</v>
      </c>
    </row>
    <row r="289" spans="1:10" x14ac:dyDescent="0.25">
      <c r="A289" s="1" t="s">
        <v>11972</v>
      </c>
      <c r="B289" s="1" t="s">
        <v>2151</v>
      </c>
      <c r="C289">
        <v>0.6649601334591918</v>
      </c>
      <c r="D289">
        <v>0.86989789952468699</v>
      </c>
      <c r="E289">
        <f>-LOG(GO_Cellular_Component_2021_table[[#This Row],[Adjusted P-value]],10)</f>
        <v>6.053171781256729E-2</v>
      </c>
      <c r="F289">
        <v>0</v>
      </c>
      <c r="G289">
        <v>0</v>
      </c>
      <c r="H289">
        <v>0.89005847953216377</v>
      </c>
      <c r="I289">
        <v>0.36316895022744872</v>
      </c>
      <c r="J289" s="1" t="s">
        <v>11973</v>
      </c>
    </row>
    <row r="290" spans="1:10" x14ac:dyDescent="0.25">
      <c r="A290" s="1" t="s">
        <v>11974</v>
      </c>
      <c r="B290" s="1" t="s">
        <v>11975</v>
      </c>
      <c r="C290">
        <v>0.66510515873847353</v>
      </c>
      <c r="D290">
        <v>0.86989789952468699</v>
      </c>
      <c r="E290">
        <f>-LOG(GO_Cellular_Component_2021_table[[#This Row],[Adjusted P-value]],10)</f>
        <v>6.053171781256729E-2</v>
      </c>
      <c r="F290">
        <v>0</v>
      </c>
      <c r="G290">
        <v>0</v>
      </c>
      <c r="H290">
        <v>0.90471827759963352</v>
      </c>
      <c r="I290">
        <v>0.36895326698983938</v>
      </c>
      <c r="J290" s="1" t="s">
        <v>11976</v>
      </c>
    </row>
    <row r="291" spans="1:10" x14ac:dyDescent="0.25">
      <c r="A291" s="1" t="s">
        <v>11977</v>
      </c>
      <c r="B291" s="1" t="s">
        <v>10018</v>
      </c>
      <c r="C291">
        <v>0.67568391598102162</v>
      </c>
      <c r="D291">
        <v>0.86989789952468699</v>
      </c>
      <c r="E291">
        <f>-LOG(GO_Cellular_Component_2021_table[[#This Row],[Adjusted P-value]],10)</f>
        <v>6.053171781256729E-2</v>
      </c>
      <c r="F291">
        <v>0</v>
      </c>
      <c r="G291">
        <v>0</v>
      </c>
      <c r="H291">
        <v>0.8717201166180758</v>
      </c>
      <c r="I291">
        <v>0.34174034334502895</v>
      </c>
      <c r="J291" s="1" t="s">
        <v>11967</v>
      </c>
    </row>
    <row r="292" spans="1:10" x14ac:dyDescent="0.25">
      <c r="A292" s="1" t="s">
        <v>11978</v>
      </c>
      <c r="B292" s="1" t="s">
        <v>2170</v>
      </c>
      <c r="C292">
        <v>0.67729701287427035</v>
      </c>
      <c r="D292">
        <v>0.86989789952468699</v>
      </c>
      <c r="E292">
        <f>-LOG(GO_Cellular_Component_2021_table[[#This Row],[Adjusted P-value]],10)</f>
        <v>6.053171781256729E-2</v>
      </c>
      <c r="F292">
        <v>0</v>
      </c>
      <c r="G292">
        <v>0</v>
      </c>
      <c r="H292">
        <v>0.86589280913447098</v>
      </c>
      <c r="I292">
        <v>0.33739113535139414</v>
      </c>
      <c r="J292" s="1" t="s">
        <v>11979</v>
      </c>
    </row>
    <row r="293" spans="1:10" x14ac:dyDescent="0.25">
      <c r="A293" s="1" t="s">
        <v>11980</v>
      </c>
      <c r="B293" s="1" t="s">
        <v>2196</v>
      </c>
      <c r="C293">
        <v>0.68767023436084929</v>
      </c>
      <c r="D293">
        <v>0.86989789952468699</v>
      </c>
      <c r="E293">
        <f>-LOG(GO_Cellular_Component_2021_table[[#This Row],[Adjusted P-value]],10)</f>
        <v>6.053171781256729E-2</v>
      </c>
      <c r="F293">
        <v>0</v>
      </c>
      <c r="G293">
        <v>0</v>
      </c>
      <c r="H293">
        <v>0.89012273524254826</v>
      </c>
      <c r="I293">
        <v>0.33330277886861442</v>
      </c>
      <c r="J293" s="1" t="s">
        <v>11981</v>
      </c>
    </row>
    <row r="294" spans="1:10" x14ac:dyDescent="0.25">
      <c r="A294" s="1" t="s">
        <v>11982</v>
      </c>
      <c r="B294" s="1" t="s">
        <v>2196</v>
      </c>
      <c r="C294">
        <v>0.68767023436084929</v>
      </c>
      <c r="D294">
        <v>0.86989789952468699</v>
      </c>
      <c r="E294">
        <f>-LOG(GO_Cellular_Component_2021_table[[#This Row],[Adjusted P-value]],10)</f>
        <v>6.053171781256729E-2</v>
      </c>
      <c r="F294">
        <v>0</v>
      </c>
      <c r="G294">
        <v>0</v>
      </c>
      <c r="H294">
        <v>0.89012273524254826</v>
      </c>
      <c r="I294">
        <v>0.33330277886861442</v>
      </c>
      <c r="J294" s="1" t="s">
        <v>11983</v>
      </c>
    </row>
    <row r="295" spans="1:10" x14ac:dyDescent="0.25">
      <c r="A295" s="1" t="s">
        <v>11984</v>
      </c>
      <c r="B295" s="1" t="s">
        <v>2196</v>
      </c>
      <c r="C295">
        <v>0.68767023436084929</v>
      </c>
      <c r="D295">
        <v>0.86989789952468699</v>
      </c>
      <c r="E295">
        <f>-LOG(GO_Cellular_Component_2021_table[[#This Row],[Adjusted P-value]],10)</f>
        <v>6.053171781256729E-2</v>
      </c>
      <c r="F295">
        <v>0</v>
      </c>
      <c r="G295">
        <v>0</v>
      </c>
      <c r="H295">
        <v>0.89012273524254826</v>
      </c>
      <c r="I295">
        <v>0.33330277886861442</v>
      </c>
      <c r="J295" s="1" t="s">
        <v>11848</v>
      </c>
    </row>
    <row r="296" spans="1:10" x14ac:dyDescent="0.25">
      <c r="A296" s="1" t="s">
        <v>11985</v>
      </c>
      <c r="B296" s="1" t="s">
        <v>2196</v>
      </c>
      <c r="C296">
        <v>0.68767023436084929</v>
      </c>
      <c r="D296">
        <v>0.86989789952468699</v>
      </c>
      <c r="E296">
        <f>-LOG(GO_Cellular_Component_2021_table[[#This Row],[Adjusted P-value]],10)</f>
        <v>6.053171781256729E-2</v>
      </c>
      <c r="F296">
        <v>0</v>
      </c>
      <c r="G296">
        <v>0</v>
      </c>
      <c r="H296">
        <v>0.89012273524254826</v>
      </c>
      <c r="I296">
        <v>0.33330277886861442</v>
      </c>
      <c r="J296" s="1" t="s">
        <v>8036</v>
      </c>
    </row>
    <row r="297" spans="1:10" x14ac:dyDescent="0.25">
      <c r="A297" s="1" t="s">
        <v>11986</v>
      </c>
      <c r="B297" s="1" t="s">
        <v>2196</v>
      </c>
      <c r="C297">
        <v>0.68767023436084929</v>
      </c>
      <c r="D297">
        <v>0.86989789952468699</v>
      </c>
      <c r="E297">
        <f>-LOG(GO_Cellular_Component_2021_table[[#This Row],[Adjusted P-value]],10)</f>
        <v>6.053171781256729E-2</v>
      </c>
      <c r="F297">
        <v>0</v>
      </c>
      <c r="G297">
        <v>0</v>
      </c>
      <c r="H297">
        <v>0.89012273524254826</v>
      </c>
      <c r="I297">
        <v>0.33330277886861442</v>
      </c>
      <c r="J297" s="1" t="s">
        <v>8152</v>
      </c>
    </row>
    <row r="298" spans="1:10" x14ac:dyDescent="0.25">
      <c r="A298" s="1" t="s">
        <v>11987</v>
      </c>
      <c r="B298" s="1" t="s">
        <v>2196</v>
      </c>
      <c r="C298">
        <v>0.68767023436084929</v>
      </c>
      <c r="D298">
        <v>0.86989789952468699</v>
      </c>
      <c r="E298">
        <f>-LOG(GO_Cellular_Component_2021_table[[#This Row],[Adjusted P-value]],10)</f>
        <v>6.053171781256729E-2</v>
      </c>
      <c r="F298">
        <v>0</v>
      </c>
      <c r="G298">
        <v>0</v>
      </c>
      <c r="H298">
        <v>0.89012273524254826</v>
      </c>
      <c r="I298">
        <v>0.33330277886861442</v>
      </c>
      <c r="J298" s="1" t="s">
        <v>9535</v>
      </c>
    </row>
    <row r="299" spans="1:10" x14ac:dyDescent="0.25">
      <c r="A299" s="1" t="s">
        <v>11988</v>
      </c>
      <c r="B299" s="1" t="s">
        <v>2196</v>
      </c>
      <c r="C299">
        <v>0.68767023436084929</v>
      </c>
      <c r="D299">
        <v>0.86989789952468699</v>
      </c>
      <c r="E299">
        <f>-LOG(GO_Cellular_Component_2021_table[[#This Row],[Adjusted P-value]],10)</f>
        <v>6.053171781256729E-2</v>
      </c>
      <c r="F299">
        <v>0</v>
      </c>
      <c r="G299">
        <v>0</v>
      </c>
      <c r="H299">
        <v>0.89012273524254826</v>
      </c>
      <c r="I299">
        <v>0.33330277886861442</v>
      </c>
      <c r="J299" s="1" t="s">
        <v>11870</v>
      </c>
    </row>
    <row r="300" spans="1:10" x14ac:dyDescent="0.25">
      <c r="A300" s="1" t="s">
        <v>11989</v>
      </c>
      <c r="B300" s="1" t="s">
        <v>2196</v>
      </c>
      <c r="C300">
        <v>0.68767023436084929</v>
      </c>
      <c r="D300">
        <v>0.86989789952468699</v>
      </c>
      <c r="E300">
        <f>-LOG(GO_Cellular_Component_2021_table[[#This Row],[Adjusted P-value]],10)</f>
        <v>6.053171781256729E-2</v>
      </c>
      <c r="F300">
        <v>0</v>
      </c>
      <c r="G300">
        <v>0</v>
      </c>
      <c r="H300">
        <v>0.89012273524254826</v>
      </c>
      <c r="I300">
        <v>0.33330277886861442</v>
      </c>
      <c r="J300" s="1" t="s">
        <v>11870</v>
      </c>
    </row>
    <row r="301" spans="1:10" x14ac:dyDescent="0.25">
      <c r="A301" s="1" t="s">
        <v>11990</v>
      </c>
      <c r="B301" s="1" t="s">
        <v>2196</v>
      </c>
      <c r="C301">
        <v>0.68767023436084929</v>
      </c>
      <c r="D301">
        <v>0.86989789952468699</v>
      </c>
      <c r="E301">
        <f>-LOG(GO_Cellular_Component_2021_table[[#This Row],[Adjusted P-value]],10)</f>
        <v>6.053171781256729E-2</v>
      </c>
      <c r="F301">
        <v>0</v>
      </c>
      <c r="G301">
        <v>0</v>
      </c>
      <c r="H301">
        <v>0.89012273524254826</v>
      </c>
      <c r="I301">
        <v>0.33330277886861442</v>
      </c>
      <c r="J301" s="1" t="s">
        <v>7384</v>
      </c>
    </row>
    <row r="302" spans="1:10" x14ac:dyDescent="0.25">
      <c r="A302" s="1" t="s">
        <v>11991</v>
      </c>
      <c r="B302" s="1" t="s">
        <v>11992</v>
      </c>
      <c r="C302">
        <v>0.690995182109574</v>
      </c>
      <c r="D302">
        <v>0.86989789952468699</v>
      </c>
      <c r="E302">
        <f>-LOG(GO_Cellular_Component_2021_table[[#This Row],[Adjusted P-value]],10)</f>
        <v>6.053171781256729E-2</v>
      </c>
      <c r="F302">
        <v>0</v>
      </c>
      <c r="G302">
        <v>0</v>
      </c>
      <c r="H302">
        <v>0.86565698171794303</v>
      </c>
      <c r="I302">
        <v>0.31996623503746763</v>
      </c>
      <c r="J302" s="1" t="s">
        <v>11993</v>
      </c>
    </row>
    <row r="303" spans="1:10" x14ac:dyDescent="0.25">
      <c r="A303" s="1" t="s">
        <v>11994</v>
      </c>
      <c r="B303" s="1" t="s">
        <v>2224</v>
      </c>
      <c r="C303">
        <v>0.69362911462100041</v>
      </c>
      <c r="D303">
        <v>0.86989789952468699</v>
      </c>
      <c r="E303">
        <f>-LOG(GO_Cellular_Component_2021_table[[#This Row],[Adjusted P-value]],10)</f>
        <v>6.053171781256729E-2</v>
      </c>
      <c r="F303">
        <v>0</v>
      </c>
      <c r="G303">
        <v>0</v>
      </c>
      <c r="H303">
        <v>0.84305996119614424</v>
      </c>
      <c r="I303">
        <v>0.30840640628411825</v>
      </c>
      <c r="J303" s="1" t="s">
        <v>11995</v>
      </c>
    </row>
    <row r="304" spans="1:10" x14ac:dyDescent="0.25">
      <c r="A304" s="1" t="s">
        <v>11996</v>
      </c>
      <c r="B304" s="1" t="s">
        <v>2224</v>
      </c>
      <c r="C304">
        <v>0.69362911462100041</v>
      </c>
      <c r="D304">
        <v>0.86989789952468699</v>
      </c>
      <c r="E304">
        <f>-LOG(GO_Cellular_Component_2021_table[[#This Row],[Adjusted P-value]],10)</f>
        <v>6.053171781256729E-2</v>
      </c>
      <c r="F304">
        <v>0</v>
      </c>
      <c r="G304">
        <v>0</v>
      </c>
      <c r="H304">
        <v>0.84305996119614424</v>
      </c>
      <c r="I304">
        <v>0.30840640628411825</v>
      </c>
      <c r="J304" s="1" t="s">
        <v>11995</v>
      </c>
    </row>
    <row r="305" spans="1:10" x14ac:dyDescent="0.25">
      <c r="A305" s="1" t="s">
        <v>11997</v>
      </c>
      <c r="B305" s="1" t="s">
        <v>2231</v>
      </c>
      <c r="C305">
        <v>0.70224513650346698</v>
      </c>
      <c r="D305">
        <v>0.87013050193167574</v>
      </c>
      <c r="E305">
        <f>-LOG(GO_Cellular_Component_2021_table[[#This Row],[Adjusted P-value]],10)</f>
        <v>6.0415607130293598E-2</v>
      </c>
      <c r="F305">
        <v>0</v>
      </c>
      <c r="G305">
        <v>0</v>
      </c>
      <c r="H305">
        <v>0.84735124278182272</v>
      </c>
      <c r="I305">
        <v>0.29951556435332727</v>
      </c>
      <c r="J305" s="1" t="s">
        <v>11998</v>
      </c>
    </row>
    <row r="306" spans="1:10" x14ac:dyDescent="0.25">
      <c r="A306" s="1" t="s">
        <v>11999</v>
      </c>
      <c r="B306" s="1" t="s">
        <v>2237</v>
      </c>
      <c r="C306">
        <v>0.70392776584405525</v>
      </c>
      <c r="D306">
        <v>0.87013050193167574</v>
      </c>
      <c r="E306">
        <f>-LOG(GO_Cellular_Component_2021_table[[#This Row],[Adjusted P-value]],10)</f>
        <v>6.0415607130293598E-2</v>
      </c>
      <c r="F306">
        <v>0</v>
      </c>
      <c r="G306">
        <v>0</v>
      </c>
      <c r="H306">
        <v>0.83744317399090784</v>
      </c>
      <c r="I306">
        <v>0.29400915879344874</v>
      </c>
      <c r="J306" s="1" t="s">
        <v>12000</v>
      </c>
    </row>
    <row r="307" spans="1:10" x14ac:dyDescent="0.25">
      <c r="A307" s="1" t="s">
        <v>12001</v>
      </c>
      <c r="B307" s="1" t="s">
        <v>2239</v>
      </c>
      <c r="C307">
        <v>0.70463401141525994</v>
      </c>
      <c r="D307">
        <v>0.87013050193167574</v>
      </c>
      <c r="E307">
        <f>-LOG(GO_Cellular_Component_2021_table[[#This Row],[Adjusted P-value]],10)</f>
        <v>6.0415607130293598E-2</v>
      </c>
      <c r="F307">
        <v>0</v>
      </c>
      <c r="G307">
        <v>0</v>
      </c>
      <c r="H307">
        <v>0.82150247413405308</v>
      </c>
      <c r="I307">
        <v>0.28758891109475249</v>
      </c>
      <c r="J307" s="1" t="s">
        <v>11931</v>
      </c>
    </row>
    <row r="308" spans="1:10" x14ac:dyDescent="0.25">
      <c r="A308" s="1" t="s">
        <v>12002</v>
      </c>
      <c r="B308" s="1" t="s">
        <v>2239</v>
      </c>
      <c r="C308">
        <v>0.70463401141525994</v>
      </c>
      <c r="D308">
        <v>0.87013050193167574</v>
      </c>
      <c r="E308">
        <f>-LOG(GO_Cellular_Component_2021_table[[#This Row],[Adjusted P-value]],10)</f>
        <v>6.0415607130293598E-2</v>
      </c>
      <c r="F308">
        <v>0</v>
      </c>
      <c r="G308">
        <v>0</v>
      </c>
      <c r="H308">
        <v>0.82150247413405308</v>
      </c>
      <c r="I308">
        <v>0.28758891109475249</v>
      </c>
      <c r="J308" s="1" t="s">
        <v>12003</v>
      </c>
    </row>
    <row r="309" spans="1:10" x14ac:dyDescent="0.25">
      <c r="A309" s="1" t="s">
        <v>12004</v>
      </c>
      <c r="B309" s="1" t="s">
        <v>2266</v>
      </c>
      <c r="C309">
        <v>0.71442293842811277</v>
      </c>
      <c r="D309">
        <v>0.87013050193167574</v>
      </c>
      <c r="E309">
        <f>-LOG(GO_Cellular_Component_2021_table[[#This Row],[Adjusted P-value]],10)</f>
        <v>6.0415607130293598E-2</v>
      </c>
      <c r="F309">
        <v>0</v>
      </c>
      <c r="G309">
        <v>0</v>
      </c>
      <c r="H309">
        <v>0.82160679764420264</v>
      </c>
      <c r="I309">
        <v>0.27629004998293538</v>
      </c>
      <c r="J309" s="1" t="s">
        <v>2268</v>
      </c>
    </row>
    <row r="310" spans="1:10" x14ac:dyDescent="0.25">
      <c r="A310" s="1" t="s">
        <v>12005</v>
      </c>
      <c r="B310" s="1" t="s">
        <v>2266</v>
      </c>
      <c r="C310">
        <v>0.71442293842811277</v>
      </c>
      <c r="D310">
        <v>0.87013050193167574</v>
      </c>
      <c r="E310">
        <f>-LOG(GO_Cellular_Component_2021_table[[#This Row],[Adjusted P-value]],10)</f>
        <v>6.0415607130293598E-2</v>
      </c>
      <c r="F310">
        <v>0</v>
      </c>
      <c r="G310">
        <v>0</v>
      </c>
      <c r="H310">
        <v>0.82160679764420264</v>
      </c>
      <c r="I310">
        <v>0.27629004998293538</v>
      </c>
      <c r="J310" s="1" t="s">
        <v>8566</v>
      </c>
    </row>
    <row r="311" spans="1:10" x14ac:dyDescent="0.25">
      <c r="A311" s="1" t="s">
        <v>12006</v>
      </c>
      <c r="B311" s="1" t="s">
        <v>2266</v>
      </c>
      <c r="C311">
        <v>0.71442293842811277</v>
      </c>
      <c r="D311">
        <v>0.87013050193167574</v>
      </c>
      <c r="E311">
        <f>-LOG(GO_Cellular_Component_2021_table[[#This Row],[Adjusted P-value]],10)</f>
        <v>6.0415607130293598E-2</v>
      </c>
      <c r="F311">
        <v>0</v>
      </c>
      <c r="G311">
        <v>0</v>
      </c>
      <c r="H311">
        <v>0.82160679764420264</v>
      </c>
      <c r="I311">
        <v>0.27629004998293538</v>
      </c>
      <c r="J311" s="1" t="s">
        <v>8152</v>
      </c>
    </row>
    <row r="312" spans="1:10" x14ac:dyDescent="0.25">
      <c r="A312" s="1" t="s">
        <v>12007</v>
      </c>
      <c r="B312" s="1" t="s">
        <v>2266</v>
      </c>
      <c r="C312">
        <v>0.71442293842811277</v>
      </c>
      <c r="D312">
        <v>0.87013050193167574</v>
      </c>
      <c r="E312">
        <f>-LOG(GO_Cellular_Component_2021_table[[#This Row],[Adjusted P-value]],10)</f>
        <v>6.0415607130293598E-2</v>
      </c>
      <c r="F312">
        <v>0</v>
      </c>
      <c r="G312">
        <v>0</v>
      </c>
      <c r="H312">
        <v>0.82160679764420264</v>
      </c>
      <c r="I312">
        <v>0.27629004998293538</v>
      </c>
      <c r="J312" s="1" t="s">
        <v>12008</v>
      </c>
    </row>
    <row r="313" spans="1:10" x14ac:dyDescent="0.25">
      <c r="A313" s="1" t="s">
        <v>12009</v>
      </c>
      <c r="B313" s="1" t="s">
        <v>2266</v>
      </c>
      <c r="C313">
        <v>0.71442293842811277</v>
      </c>
      <c r="D313">
        <v>0.87013050193167574</v>
      </c>
      <c r="E313">
        <f>-LOG(GO_Cellular_Component_2021_table[[#This Row],[Adjusted P-value]],10)</f>
        <v>6.0415607130293598E-2</v>
      </c>
      <c r="F313">
        <v>0</v>
      </c>
      <c r="G313">
        <v>0</v>
      </c>
      <c r="H313">
        <v>0.82160679764420264</v>
      </c>
      <c r="I313">
        <v>0.27629004998293538</v>
      </c>
      <c r="J313" s="1" t="s">
        <v>10749</v>
      </c>
    </row>
    <row r="314" spans="1:10" x14ac:dyDescent="0.25">
      <c r="A314" s="1" t="s">
        <v>12010</v>
      </c>
      <c r="B314" s="1" t="s">
        <v>2287</v>
      </c>
      <c r="C314">
        <v>0.72295756961841262</v>
      </c>
      <c r="D314">
        <v>0.87771206535142743</v>
      </c>
      <c r="E314">
        <f>-LOG(GO_Cellular_Component_2021_table[[#This Row],[Adjusted P-value]],10)</f>
        <v>5.6647931631409652E-2</v>
      </c>
      <c r="F314">
        <v>0</v>
      </c>
      <c r="G314">
        <v>0</v>
      </c>
      <c r="H314">
        <v>0.79103313840155942</v>
      </c>
      <c r="I314">
        <v>0.256614903631744</v>
      </c>
      <c r="J314" s="1" t="s">
        <v>12011</v>
      </c>
    </row>
    <row r="315" spans="1:10" x14ac:dyDescent="0.25">
      <c r="A315" s="1" t="s">
        <v>12012</v>
      </c>
      <c r="B315" s="1" t="s">
        <v>2320</v>
      </c>
      <c r="C315">
        <v>0.73888534194477629</v>
      </c>
      <c r="D315">
        <v>0.88464784612487191</v>
      </c>
      <c r="E315">
        <f>-LOG(GO_Cellular_Component_2021_table[[#This Row],[Adjusted P-value]],10)</f>
        <v>5.3229575540597256E-2</v>
      </c>
      <c r="F315">
        <v>0</v>
      </c>
      <c r="G315">
        <v>0</v>
      </c>
      <c r="H315">
        <v>0.76287885113133502</v>
      </c>
      <c r="I315">
        <v>0.23085669392651098</v>
      </c>
      <c r="J315" s="1" t="s">
        <v>2053</v>
      </c>
    </row>
    <row r="316" spans="1:10" x14ac:dyDescent="0.25">
      <c r="A316" s="1" t="s">
        <v>12013</v>
      </c>
      <c r="B316" s="1" t="s">
        <v>2320</v>
      </c>
      <c r="C316">
        <v>0.73888534194477629</v>
      </c>
      <c r="D316">
        <v>0.88464784612487191</v>
      </c>
      <c r="E316">
        <f>-LOG(GO_Cellular_Component_2021_table[[#This Row],[Adjusted P-value]],10)</f>
        <v>5.3229575540597256E-2</v>
      </c>
      <c r="F316">
        <v>0</v>
      </c>
      <c r="G316">
        <v>0</v>
      </c>
      <c r="H316">
        <v>0.76287885113133502</v>
      </c>
      <c r="I316">
        <v>0.23085669392651098</v>
      </c>
      <c r="J316" s="1" t="s">
        <v>7343</v>
      </c>
    </row>
    <row r="317" spans="1:10" x14ac:dyDescent="0.25">
      <c r="A317" s="1" t="s">
        <v>12014</v>
      </c>
      <c r="B317" s="1" t="s">
        <v>2320</v>
      </c>
      <c r="C317">
        <v>0.73888534194477629</v>
      </c>
      <c r="D317">
        <v>0.88464784612487191</v>
      </c>
      <c r="E317">
        <f>-LOG(GO_Cellular_Component_2021_table[[#This Row],[Adjusted P-value]],10)</f>
        <v>5.3229575540597256E-2</v>
      </c>
      <c r="F317">
        <v>0</v>
      </c>
      <c r="G317">
        <v>0</v>
      </c>
      <c r="H317">
        <v>0.76287885113133502</v>
      </c>
      <c r="I317">
        <v>0.23085669392651098</v>
      </c>
      <c r="J317" s="1" t="s">
        <v>8877</v>
      </c>
    </row>
    <row r="318" spans="1:10" x14ac:dyDescent="0.25">
      <c r="A318" s="1" t="s">
        <v>12015</v>
      </c>
      <c r="B318" s="1" t="s">
        <v>2320</v>
      </c>
      <c r="C318">
        <v>0.73888534194477629</v>
      </c>
      <c r="D318">
        <v>0.88464784612487191</v>
      </c>
      <c r="E318">
        <f>-LOG(GO_Cellular_Component_2021_table[[#This Row],[Adjusted P-value]],10)</f>
        <v>5.3229575540597256E-2</v>
      </c>
      <c r="F318">
        <v>0</v>
      </c>
      <c r="G318">
        <v>0</v>
      </c>
      <c r="H318">
        <v>0.76287885113133502</v>
      </c>
      <c r="I318">
        <v>0.23085669392651098</v>
      </c>
      <c r="J318" s="1" t="s">
        <v>7430</v>
      </c>
    </row>
    <row r="319" spans="1:10" x14ac:dyDescent="0.25">
      <c r="A319" s="1" t="s">
        <v>12016</v>
      </c>
      <c r="B319" s="1" t="s">
        <v>2337</v>
      </c>
      <c r="C319">
        <v>0.74031056596765599</v>
      </c>
      <c r="D319">
        <v>0.88464784612487191</v>
      </c>
      <c r="E319">
        <f>-LOG(GO_Cellular_Component_2021_table[[#This Row],[Adjusted P-value]],10)</f>
        <v>5.3229575540597256E-2</v>
      </c>
      <c r="F319">
        <v>0</v>
      </c>
      <c r="G319">
        <v>0</v>
      </c>
      <c r="H319">
        <v>0.76274018379281538</v>
      </c>
      <c r="I319">
        <v>0.22934491131154094</v>
      </c>
      <c r="J319" s="1" t="s">
        <v>12017</v>
      </c>
    </row>
    <row r="320" spans="1:10" x14ac:dyDescent="0.25">
      <c r="A320" s="1" t="s">
        <v>12018</v>
      </c>
      <c r="B320" s="1" t="s">
        <v>2349</v>
      </c>
      <c r="C320">
        <v>0.74287454169033207</v>
      </c>
      <c r="D320">
        <v>0.88492892113581878</v>
      </c>
      <c r="E320">
        <f>-LOG(GO_Cellular_Component_2021_table[[#This Row],[Adjusted P-value]],10)</f>
        <v>5.3091611108038991E-2</v>
      </c>
      <c r="F320">
        <v>0</v>
      </c>
      <c r="G320">
        <v>0</v>
      </c>
      <c r="H320">
        <v>0.79078844652615143</v>
      </c>
      <c r="I320">
        <v>0.23504454923111828</v>
      </c>
      <c r="J320" s="1" t="s">
        <v>12019</v>
      </c>
    </row>
    <row r="321" spans="1:10" x14ac:dyDescent="0.25">
      <c r="A321" s="1" t="s">
        <v>12020</v>
      </c>
      <c r="B321" s="1" t="s">
        <v>2355</v>
      </c>
      <c r="C321">
        <v>0.75270187917738263</v>
      </c>
      <c r="D321">
        <v>0.89282807644591167</v>
      </c>
      <c r="E321">
        <f>-LOG(GO_Cellular_Component_2021_table[[#This Row],[Adjusted P-value]],10)</f>
        <v>4.9232161088163785E-2</v>
      </c>
      <c r="F321">
        <v>0</v>
      </c>
      <c r="G321">
        <v>0</v>
      </c>
      <c r="H321">
        <v>0.76260135417537411</v>
      </c>
      <c r="I321">
        <v>0.21664439908285354</v>
      </c>
      <c r="J321" s="1" t="s">
        <v>12021</v>
      </c>
    </row>
    <row r="322" spans="1:10" x14ac:dyDescent="0.25">
      <c r="A322" s="1" t="s">
        <v>12022</v>
      </c>
      <c r="B322" s="1" t="s">
        <v>2373</v>
      </c>
      <c r="C322">
        <v>0.75672479125957193</v>
      </c>
      <c r="D322">
        <v>0.89282807644591167</v>
      </c>
      <c r="E322">
        <f>-LOG(GO_Cellular_Component_2021_table[[#This Row],[Adjusted P-value]],10)</f>
        <v>4.9232161088163785E-2</v>
      </c>
      <c r="F322">
        <v>0</v>
      </c>
      <c r="G322">
        <v>0</v>
      </c>
      <c r="H322">
        <v>0.73639846743295023</v>
      </c>
      <c r="I322">
        <v>0.20527522864875433</v>
      </c>
      <c r="J322" s="1" t="s">
        <v>1907</v>
      </c>
    </row>
    <row r="323" spans="1:10" x14ac:dyDescent="0.25">
      <c r="A323" s="1" t="s">
        <v>12023</v>
      </c>
      <c r="B323" s="1" t="s">
        <v>2373</v>
      </c>
      <c r="C323">
        <v>0.75672479125957193</v>
      </c>
      <c r="D323">
        <v>0.89282807644591167</v>
      </c>
      <c r="E323">
        <f>-LOG(GO_Cellular_Component_2021_table[[#This Row],[Adjusted P-value]],10)</f>
        <v>4.9232161088163785E-2</v>
      </c>
      <c r="F323">
        <v>0</v>
      </c>
      <c r="G323">
        <v>0</v>
      </c>
      <c r="H323">
        <v>0.73639846743295023</v>
      </c>
      <c r="I323">
        <v>0.20527522864875433</v>
      </c>
      <c r="J323" s="1" t="s">
        <v>2089</v>
      </c>
    </row>
    <row r="324" spans="1:10" x14ac:dyDescent="0.25">
      <c r="A324" s="1" t="s">
        <v>12024</v>
      </c>
      <c r="B324" s="1" t="s">
        <v>10442</v>
      </c>
      <c r="C324">
        <v>0.75968079658313503</v>
      </c>
      <c r="D324">
        <v>0.89282807644591167</v>
      </c>
      <c r="E324">
        <f>-LOG(GO_Cellular_Component_2021_table[[#This Row],[Adjusted P-value]],10)</f>
        <v>4.9232161088163785E-2</v>
      </c>
      <c r="F324">
        <v>0</v>
      </c>
      <c r="G324">
        <v>0</v>
      </c>
      <c r="H324">
        <v>0.78483062820910443</v>
      </c>
      <c r="I324">
        <v>0.21571614365111808</v>
      </c>
      <c r="J324" s="1" t="s">
        <v>12025</v>
      </c>
    </row>
    <row r="325" spans="1:10" x14ac:dyDescent="0.25">
      <c r="A325" s="1" t="s">
        <v>12026</v>
      </c>
      <c r="B325" s="1" t="s">
        <v>2384</v>
      </c>
      <c r="C325">
        <v>0.76125341254861933</v>
      </c>
      <c r="D325">
        <v>0.89282807644591167</v>
      </c>
      <c r="E325">
        <f>-LOG(GO_Cellular_Component_2021_table[[#This Row],[Adjusted P-value]],10)</f>
        <v>4.9232161088163785E-2</v>
      </c>
      <c r="F325">
        <v>0</v>
      </c>
      <c r="G325">
        <v>0</v>
      </c>
      <c r="H325">
        <v>0.7119812974868498</v>
      </c>
      <c r="I325">
        <v>0.19422064988822751</v>
      </c>
      <c r="J325" s="1" t="s">
        <v>9880</v>
      </c>
    </row>
    <row r="326" spans="1:10" x14ac:dyDescent="0.25">
      <c r="A326" s="1" t="s">
        <v>12027</v>
      </c>
      <c r="B326" s="1" t="s">
        <v>2406</v>
      </c>
      <c r="C326">
        <v>0.76595086216907049</v>
      </c>
      <c r="D326">
        <v>0.89472414599262451</v>
      </c>
      <c r="E326">
        <f>-LOG(GO_Cellular_Component_2021_table[[#This Row],[Adjusted P-value]],10)</f>
        <v>4.8310842158369206E-2</v>
      </c>
      <c r="F326">
        <v>0</v>
      </c>
      <c r="G326">
        <v>0</v>
      </c>
      <c r="H326">
        <v>0.74482561541497139</v>
      </c>
      <c r="I326">
        <v>0.19859826120018759</v>
      </c>
      <c r="J326" s="1" t="s">
        <v>12028</v>
      </c>
    </row>
    <row r="327" spans="1:10" x14ac:dyDescent="0.25">
      <c r="A327" s="1" t="s">
        <v>12029</v>
      </c>
      <c r="B327" s="1" t="s">
        <v>2415</v>
      </c>
      <c r="C327">
        <v>0.77223370735978725</v>
      </c>
      <c r="D327">
        <v>0.89472414599262451</v>
      </c>
      <c r="E327">
        <f>-LOG(GO_Cellular_Component_2021_table[[#This Row],[Adjusted P-value]],10)</f>
        <v>4.8310842158369206E-2</v>
      </c>
      <c r="F327">
        <v>0</v>
      </c>
      <c r="G327">
        <v>0</v>
      </c>
      <c r="H327">
        <v>0.71181286549707601</v>
      </c>
      <c r="I327">
        <v>0.18398087977230698</v>
      </c>
      <c r="J327" s="1" t="s">
        <v>12030</v>
      </c>
    </row>
    <row r="328" spans="1:10" x14ac:dyDescent="0.25">
      <c r="A328" s="1" t="s">
        <v>12031</v>
      </c>
      <c r="B328" s="1" t="s">
        <v>2427</v>
      </c>
      <c r="C328">
        <v>0.77779386963761188</v>
      </c>
      <c r="D328">
        <v>0.89472414599262451</v>
      </c>
      <c r="E328">
        <f>-LOG(GO_Cellular_Component_2021_table[[#This Row],[Adjusted P-value]],10)</f>
        <v>4.8310842158369206E-2</v>
      </c>
      <c r="F328">
        <v>0</v>
      </c>
      <c r="G328">
        <v>0</v>
      </c>
      <c r="H328">
        <v>0.74904474300505364</v>
      </c>
      <c r="I328">
        <v>0.18823025411871575</v>
      </c>
      <c r="J328" s="1" t="s">
        <v>12032</v>
      </c>
    </row>
    <row r="329" spans="1:10" x14ac:dyDescent="0.25">
      <c r="A329" s="1" t="s">
        <v>12033</v>
      </c>
      <c r="B329" s="1" t="s">
        <v>10539</v>
      </c>
      <c r="C329">
        <v>0.77861575588774568</v>
      </c>
      <c r="D329">
        <v>0.89472414599262451</v>
      </c>
      <c r="E329">
        <f>-LOG(GO_Cellular_Component_2021_table[[#This Row],[Adjusted P-value]],10)</f>
        <v>4.8310842158369206E-2</v>
      </c>
      <c r="F329">
        <v>0</v>
      </c>
      <c r="G329">
        <v>0</v>
      </c>
      <c r="H329">
        <v>0.72785786478004144</v>
      </c>
      <c r="I329">
        <v>0.18213741092506705</v>
      </c>
      <c r="J329" s="1" t="s">
        <v>12034</v>
      </c>
    </row>
    <row r="330" spans="1:10" x14ac:dyDescent="0.25">
      <c r="A330" s="1" t="s">
        <v>12035</v>
      </c>
      <c r="B330" s="1" t="s">
        <v>2438</v>
      </c>
      <c r="C330">
        <v>0.78170635913039821</v>
      </c>
      <c r="D330">
        <v>0.89472414599262451</v>
      </c>
      <c r="E330">
        <f>-LOG(GO_Cellular_Component_2021_table[[#This Row],[Adjusted P-value]],10)</f>
        <v>4.8310842158369206E-2</v>
      </c>
      <c r="F330">
        <v>0</v>
      </c>
      <c r="G330">
        <v>0</v>
      </c>
      <c r="H330">
        <v>0.66744593804792518</v>
      </c>
      <c r="I330">
        <v>0.16437598844866083</v>
      </c>
      <c r="J330" s="1" t="s">
        <v>8936</v>
      </c>
    </row>
    <row r="331" spans="1:10" x14ac:dyDescent="0.25">
      <c r="A331" s="1" t="s">
        <v>12036</v>
      </c>
      <c r="B331" s="1" t="s">
        <v>2438</v>
      </c>
      <c r="C331">
        <v>0.78170635913039821</v>
      </c>
      <c r="D331">
        <v>0.89472414599262451</v>
      </c>
      <c r="E331">
        <f>-LOG(GO_Cellular_Component_2021_table[[#This Row],[Adjusted P-value]],10)</f>
        <v>4.8310842158369206E-2</v>
      </c>
      <c r="F331">
        <v>0</v>
      </c>
      <c r="G331">
        <v>0</v>
      </c>
      <c r="H331">
        <v>0.66744593804792518</v>
      </c>
      <c r="I331">
        <v>0.16437598844866083</v>
      </c>
      <c r="J331" s="1" t="s">
        <v>12037</v>
      </c>
    </row>
    <row r="332" spans="1:10" x14ac:dyDescent="0.25">
      <c r="A332" s="1" t="s">
        <v>12038</v>
      </c>
      <c r="B332" s="1" t="s">
        <v>2438</v>
      </c>
      <c r="C332">
        <v>0.78170635913039821</v>
      </c>
      <c r="D332">
        <v>0.89472414599262451</v>
      </c>
      <c r="E332">
        <f>-LOG(GO_Cellular_Component_2021_table[[#This Row],[Adjusted P-value]],10)</f>
        <v>4.8310842158369206E-2</v>
      </c>
      <c r="F332">
        <v>0</v>
      </c>
      <c r="G332">
        <v>0</v>
      </c>
      <c r="H332">
        <v>0.66744593804792518</v>
      </c>
      <c r="I332">
        <v>0.16437598844866083</v>
      </c>
      <c r="J332" s="1" t="s">
        <v>7587</v>
      </c>
    </row>
    <row r="333" spans="1:10" x14ac:dyDescent="0.25">
      <c r="A333" s="1" t="s">
        <v>12039</v>
      </c>
      <c r="B333" s="1" t="s">
        <v>2438</v>
      </c>
      <c r="C333">
        <v>0.78170635913039821</v>
      </c>
      <c r="D333">
        <v>0.89472414599262451</v>
      </c>
      <c r="E333">
        <f>-LOG(GO_Cellular_Component_2021_table[[#This Row],[Adjusted P-value]],10)</f>
        <v>4.8310842158369206E-2</v>
      </c>
      <c r="F333">
        <v>0</v>
      </c>
      <c r="G333">
        <v>0</v>
      </c>
      <c r="H333">
        <v>0.66744593804792518</v>
      </c>
      <c r="I333">
        <v>0.16437598844866083</v>
      </c>
      <c r="J333" s="1" t="s">
        <v>12040</v>
      </c>
    </row>
    <row r="334" spans="1:10" x14ac:dyDescent="0.25">
      <c r="A334" s="1" t="s">
        <v>12041</v>
      </c>
      <c r="B334" s="1" t="s">
        <v>2495</v>
      </c>
      <c r="C334">
        <v>0.80040806402940678</v>
      </c>
      <c r="D334">
        <v>0.90834265936556235</v>
      </c>
      <c r="E334">
        <f>-LOG(GO_Cellular_Component_2021_table[[#This Row],[Adjusted P-value]],10)</f>
        <v>4.1750289145302537E-2</v>
      </c>
      <c r="F334">
        <v>0</v>
      </c>
      <c r="G334">
        <v>0</v>
      </c>
      <c r="H334">
        <v>0.62815003266063874</v>
      </c>
      <c r="I334">
        <v>0.13984730394305908</v>
      </c>
      <c r="J334" s="1" t="s">
        <v>9887</v>
      </c>
    </row>
    <row r="335" spans="1:10" x14ac:dyDescent="0.25">
      <c r="A335" s="1" t="s">
        <v>12042</v>
      </c>
      <c r="B335" s="1" t="s">
        <v>2511</v>
      </c>
      <c r="C335">
        <v>0.80225018613032606</v>
      </c>
      <c r="D335">
        <v>0.90834265936556235</v>
      </c>
      <c r="E335">
        <f>-LOG(GO_Cellular_Component_2021_table[[#This Row],[Adjusted P-value]],10)</f>
        <v>4.1750289145302537E-2</v>
      </c>
      <c r="F335">
        <v>0</v>
      </c>
      <c r="G335">
        <v>0</v>
      </c>
      <c r="H335">
        <v>0.69613554837560743</v>
      </c>
      <c r="I335">
        <v>0.15338286383910049</v>
      </c>
      <c r="J335" s="1" t="s">
        <v>1048</v>
      </c>
    </row>
    <row r="336" spans="1:10" x14ac:dyDescent="0.25">
      <c r="A336" s="1" t="s">
        <v>12043</v>
      </c>
      <c r="B336" s="1" t="s">
        <v>2511</v>
      </c>
      <c r="C336">
        <v>0.80225018613032606</v>
      </c>
      <c r="D336">
        <v>0.90834265936556235</v>
      </c>
      <c r="E336">
        <f>-LOG(GO_Cellular_Component_2021_table[[#This Row],[Adjusted P-value]],10)</f>
        <v>4.1750289145302537E-2</v>
      </c>
      <c r="F336">
        <v>0</v>
      </c>
      <c r="G336">
        <v>0</v>
      </c>
      <c r="H336">
        <v>0.69613554837560743</v>
      </c>
      <c r="I336">
        <v>0.15338286383910049</v>
      </c>
      <c r="J336" s="1" t="s">
        <v>1048</v>
      </c>
    </row>
    <row r="337" spans="1:10" x14ac:dyDescent="0.25">
      <c r="A337" s="1" t="s">
        <v>12044</v>
      </c>
      <c r="B337" s="1" t="s">
        <v>12045</v>
      </c>
      <c r="C337">
        <v>0.80835456298582764</v>
      </c>
      <c r="D337">
        <v>0.90834265936556235</v>
      </c>
      <c r="E337">
        <f>-LOG(GO_Cellular_Component_2021_table[[#This Row],[Adjusted P-value]],10)</f>
        <v>4.1750289145302537E-2</v>
      </c>
      <c r="F337">
        <v>0</v>
      </c>
      <c r="G337">
        <v>0</v>
      </c>
      <c r="H337">
        <v>0.73087448138607347</v>
      </c>
      <c r="I337">
        <v>0.15549683568026881</v>
      </c>
      <c r="J337" s="1" t="s">
        <v>12046</v>
      </c>
    </row>
    <row r="338" spans="1:10" x14ac:dyDescent="0.25">
      <c r="A338" s="1" t="s">
        <v>12047</v>
      </c>
      <c r="B338" s="1" t="s">
        <v>12048</v>
      </c>
      <c r="C338">
        <v>0.8162022649206826</v>
      </c>
      <c r="D338">
        <v>0.90834265936556235</v>
      </c>
      <c r="E338">
        <f>-LOG(GO_Cellular_Component_2021_table[[#This Row],[Adjusted P-value]],10)</f>
        <v>4.1750289145302537E-2</v>
      </c>
      <c r="F338">
        <v>0</v>
      </c>
      <c r="G338">
        <v>0</v>
      </c>
      <c r="H338">
        <v>0.78725502961147997</v>
      </c>
      <c r="I338">
        <v>0.15988604954088562</v>
      </c>
      <c r="J338" s="1" t="s">
        <v>12049</v>
      </c>
    </row>
    <row r="339" spans="1:10" x14ac:dyDescent="0.25">
      <c r="A339" s="1" t="s">
        <v>12050</v>
      </c>
      <c r="B339" s="1" t="s">
        <v>2528</v>
      </c>
      <c r="C339">
        <v>0.81750839342900605</v>
      </c>
      <c r="D339">
        <v>0.90834265936556235</v>
      </c>
      <c r="E339">
        <f>-LOG(GO_Cellular_Component_2021_table[[#This Row],[Adjusted P-value]],10)</f>
        <v>4.1750289145302537E-2</v>
      </c>
      <c r="F339">
        <v>0</v>
      </c>
      <c r="G339">
        <v>0</v>
      </c>
      <c r="H339">
        <v>0.59322033898305082</v>
      </c>
      <c r="I339">
        <v>0.11953040368677439</v>
      </c>
      <c r="J339" s="1" t="s">
        <v>2600</v>
      </c>
    </row>
    <row r="340" spans="1:10" x14ac:dyDescent="0.25">
      <c r="A340" s="1" t="s">
        <v>12051</v>
      </c>
      <c r="B340" s="1" t="s">
        <v>2528</v>
      </c>
      <c r="C340">
        <v>0.81750839342900605</v>
      </c>
      <c r="D340">
        <v>0.90834265936556235</v>
      </c>
      <c r="E340">
        <f>-LOG(GO_Cellular_Component_2021_table[[#This Row],[Adjusted P-value]],10)</f>
        <v>4.1750289145302537E-2</v>
      </c>
      <c r="F340">
        <v>0</v>
      </c>
      <c r="G340">
        <v>0</v>
      </c>
      <c r="H340">
        <v>0.59322033898305082</v>
      </c>
      <c r="I340">
        <v>0.11953040368677439</v>
      </c>
      <c r="J340" s="1" t="s">
        <v>12052</v>
      </c>
    </row>
    <row r="341" spans="1:10" x14ac:dyDescent="0.25">
      <c r="A341" s="1" t="s">
        <v>12053</v>
      </c>
      <c r="B341" s="1" t="s">
        <v>2528</v>
      </c>
      <c r="C341">
        <v>0.81750839342900605</v>
      </c>
      <c r="D341">
        <v>0.90834265936556235</v>
      </c>
      <c r="E341">
        <f>-LOG(GO_Cellular_Component_2021_table[[#This Row],[Adjusted P-value]],10)</f>
        <v>4.1750289145302537E-2</v>
      </c>
      <c r="F341">
        <v>0</v>
      </c>
      <c r="G341">
        <v>0</v>
      </c>
      <c r="H341">
        <v>0.59322033898305082</v>
      </c>
      <c r="I341">
        <v>0.11953040368677439</v>
      </c>
      <c r="J341" s="1" t="s">
        <v>10069</v>
      </c>
    </row>
    <row r="342" spans="1:10" x14ac:dyDescent="0.25">
      <c r="A342" s="1" t="s">
        <v>12054</v>
      </c>
      <c r="B342" s="1" t="s">
        <v>2528</v>
      </c>
      <c r="C342">
        <v>0.81750839342900605</v>
      </c>
      <c r="D342">
        <v>0.90834265936556235</v>
      </c>
      <c r="E342">
        <f>-LOG(GO_Cellular_Component_2021_table[[#This Row],[Adjusted P-value]],10)</f>
        <v>4.1750289145302537E-2</v>
      </c>
      <c r="F342">
        <v>0</v>
      </c>
      <c r="G342">
        <v>0</v>
      </c>
      <c r="H342">
        <v>0.59322033898305082</v>
      </c>
      <c r="I342">
        <v>0.11953040368677439</v>
      </c>
      <c r="J342" s="1" t="s">
        <v>2053</v>
      </c>
    </row>
    <row r="343" spans="1:10" x14ac:dyDescent="0.25">
      <c r="A343" s="1" t="s">
        <v>12055</v>
      </c>
      <c r="B343" s="1" t="s">
        <v>2528</v>
      </c>
      <c r="C343">
        <v>0.81750839342900605</v>
      </c>
      <c r="D343">
        <v>0.90834265936556235</v>
      </c>
      <c r="E343">
        <f>-LOG(GO_Cellular_Component_2021_table[[#This Row],[Adjusted P-value]],10)</f>
        <v>4.1750289145302537E-2</v>
      </c>
      <c r="F343">
        <v>0</v>
      </c>
      <c r="G343">
        <v>0</v>
      </c>
      <c r="H343">
        <v>0.59322033898305082</v>
      </c>
      <c r="I343">
        <v>0.11953040368677439</v>
      </c>
      <c r="J343" s="1" t="s">
        <v>7430</v>
      </c>
    </row>
    <row r="344" spans="1:10" x14ac:dyDescent="0.25">
      <c r="A344" s="1" t="s">
        <v>12056</v>
      </c>
      <c r="B344" s="1" t="s">
        <v>2554</v>
      </c>
      <c r="C344">
        <v>0.8331443949804902</v>
      </c>
      <c r="D344">
        <v>0.91967541448596457</v>
      </c>
      <c r="E344">
        <f>-LOG(GO_Cellular_Component_2021_table[[#This Row],[Adjusted P-value]],10)</f>
        <v>3.6365423274640082E-2</v>
      </c>
      <c r="F344">
        <v>0</v>
      </c>
      <c r="G344">
        <v>0</v>
      </c>
      <c r="H344">
        <v>0.56196745516626168</v>
      </c>
      <c r="I344">
        <v>0.1025862083859113</v>
      </c>
      <c r="J344" s="1" t="s">
        <v>12057</v>
      </c>
    </row>
    <row r="345" spans="1:10" x14ac:dyDescent="0.25">
      <c r="A345" s="1" t="s">
        <v>12058</v>
      </c>
      <c r="B345" s="1" t="s">
        <v>2569</v>
      </c>
      <c r="C345">
        <v>0.83369754477320424</v>
      </c>
      <c r="D345">
        <v>0.91967541448596457</v>
      </c>
      <c r="E345">
        <f>-LOG(GO_Cellular_Component_2021_table[[#This Row],[Adjusted P-value]],10)</f>
        <v>3.6365423274640082E-2</v>
      </c>
      <c r="F345">
        <v>0</v>
      </c>
      <c r="G345">
        <v>0</v>
      </c>
      <c r="H345">
        <v>0.6534075303614717</v>
      </c>
      <c r="I345">
        <v>0.11884476634690672</v>
      </c>
      <c r="J345" s="1" t="s">
        <v>12059</v>
      </c>
    </row>
    <row r="346" spans="1:10" x14ac:dyDescent="0.25">
      <c r="A346" s="1" t="s">
        <v>12060</v>
      </c>
      <c r="B346" s="1" t="s">
        <v>12061</v>
      </c>
      <c r="C346">
        <v>0.83496846841488892</v>
      </c>
      <c r="D346">
        <v>0.91967541448596457</v>
      </c>
      <c r="E346">
        <f>-LOG(GO_Cellular_Component_2021_table[[#This Row],[Adjusted P-value]],10)</f>
        <v>3.6365423274640082E-2</v>
      </c>
      <c r="F346">
        <v>0</v>
      </c>
      <c r="G346">
        <v>0</v>
      </c>
      <c r="H346">
        <v>0.87967660679753679</v>
      </c>
      <c r="I346">
        <v>0.15865963153109863</v>
      </c>
      <c r="J346" s="1" t="s">
        <v>12062</v>
      </c>
    </row>
    <row r="347" spans="1:10" x14ac:dyDescent="0.25">
      <c r="A347" s="1" t="s">
        <v>12063</v>
      </c>
      <c r="B347" s="1" t="s">
        <v>2596</v>
      </c>
      <c r="C347">
        <v>0.84744139422932463</v>
      </c>
      <c r="D347">
        <v>0.92803380347879927</v>
      </c>
      <c r="E347">
        <f>-LOG(GO_Cellular_Component_2021_table[[#This Row],[Adjusted P-value]],10)</f>
        <v>3.2436204387885754E-2</v>
      </c>
      <c r="F347">
        <v>0</v>
      </c>
      <c r="G347">
        <v>0</v>
      </c>
      <c r="H347">
        <v>0.53383985973115133</v>
      </c>
      <c r="I347">
        <v>8.8368430319045663E-2</v>
      </c>
      <c r="J347" s="1" t="s">
        <v>2531</v>
      </c>
    </row>
    <row r="348" spans="1:10" x14ac:dyDescent="0.25">
      <c r="A348" s="1" t="s">
        <v>12064</v>
      </c>
      <c r="B348" s="1" t="s">
        <v>2596</v>
      </c>
      <c r="C348">
        <v>0.84744139422932463</v>
      </c>
      <c r="D348">
        <v>0.92803380347879927</v>
      </c>
      <c r="E348">
        <f>-LOG(GO_Cellular_Component_2021_table[[#This Row],[Adjusted P-value]],10)</f>
        <v>3.2436204387885754E-2</v>
      </c>
      <c r="F348">
        <v>0</v>
      </c>
      <c r="G348">
        <v>0</v>
      </c>
      <c r="H348">
        <v>0.53383985973115133</v>
      </c>
      <c r="I348">
        <v>8.8368430319045663E-2</v>
      </c>
      <c r="J348" s="1" t="s">
        <v>11870</v>
      </c>
    </row>
    <row r="349" spans="1:10" x14ac:dyDescent="0.25">
      <c r="A349" s="1" t="s">
        <v>12065</v>
      </c>
      <c r="B349" s="1" t="s">
        <v>10896</v>
      </c>
      <c r="C349">
        <v>0.85218679660979813</v>
      </c>
      <c r="D349">
        <v>0.92839484169557607</v>
      </c>
      <c r="E349">
        <f>-LOG(GO_Cellular_Component_2021_table[[#This Row],[Adjusted P-value]],10)</f>
        <v>3.2267281216303859E-2</v>
      </c>
      <c r="F349">
        <v>0</v>
      </c>
      <c r="G349">
        <v>0</v>
      </c>
      <c r="H349">
        <v>0.62771486593467107</v>
      </c>
      <c r="I349">
        <v>0.10040269861906621</v>
      </c>
      <c r="J349" s="1" t="s">
        <v>12066</v>
      </c>
    </row>
    <row r="350" spans="1:10" x14ac:dyDescent="0.25">
      <c r="A350" s="1" t="s">
        <v>12067</v>
      </c>
      <c r="B350" s="1" t="s">
        <v>10899</v>
      </c>
      <c r="C350">
        <v>0.85265736776777901</v>
      </c>
      <c r="D350">
        <v>0.92839484169557607</v>
      </c>
      <c r="E350">
        <f>-LOG(GO_Cellular_Component_2021_table[[#This Row],[Adjusted P-value]],10)</f>
        <v>3.2267281216303859E-2</v>
      </c>
      <c r="F350">
        <v>0</v>
      </c>
      <c r="G350">
        <v>0</v>
      </c>
      <c r="H350">
        <v>0.65656638443523685</v>
      </c>
      <c r="I350">
        <v>0.10465503451025482</v>
      </c>
      <c r="J350" s="1" t="s">
        <v>12068</v>
      </c>
    </row>
    <row r="351" spans="1:10" x14ac:dyDescent="0.25">
      <c r="A351" s="1" t="s">
        <v>12069</v>
      </c>
      <c r="B351" s="1" t="s">
        <v>12070</v>
      </c>
      <c r="C351">
        <v>0.85602256373770069</v>
      </c>
      <c r="D351">
        <v>0.9293959263437892</v>
      </c>
      <c r="E351">
        <f>-LOG(GO_Cellular_Component_2021_table[[#This Row],[Adjusted P-value]],10)</f>
        <v>3.179923541890068E-2</v>
      </c>
      <c r="F351">
        <v>0</v>
      </c>
      <c r="G351">
        <v>0</v>
      </c>
      <c r="H351">
        <v>0.67514256264228456</v>
      </c>
      <c r="I351">
        <v>0.10495667956552304</v>
      </c>
      <c r="J351" s="1" t="s">
        <v>12071</v>
      </c>
    </row>
    <row r="352" spans="1:10" x14ac:dyDescent="0.25">
      <c r="A352" s="1" t="s">
        <v>12072</v>
      </c>
      <c r="B352" s="1" t="s">
        <v>12073</v>
      </c>
      <c r="C352">
        <v>0.86616179823688044</v>
      </c>
      <c r="D352">
        <v>0.93772502373223532</v>
      </c>
      <c r="E352">
        <f>-LOG(GO_Cellular_Component_2021_table[[#This Row],[Adjusted P-value]],10)</f>
        <v>2.7924494439007574E-2</v>
      </c>
      <c r="F352">
        <v>0</v>
      </c>
      <c r="G352">
        <v>0</v>
      </c>
      <c r="H352">
        <v>0.86376671364366198</v>
      </c>
      <c r="I352">
        <v>0.12410907113889566</v>
      </c>
      <c r="J352" s="1" t="s">
        <v>12074</v>
      </c>
    </row>
    <row r="353" spans="1:10" x14ac:dyDescent="0.25">
      <c r="A353" s="1" t="s">
        <v>12075</v>
      </c>
      <c r="B353" s="1" t="s">
        <v>2634</v>
      </c>
      <c r="C353">
        <v>0.87246700216943573</v>
      </c>
      <c r="D353">
        <v>0.93919960573480321</v>
      </c>
      <c r="E353">
        <f>-LOG(GO_Cellular_Component_2021_table[[#This Row],[Adjusted P-value]],10)</f>
        <v>2.7242098408253021E-2</v>
      </c>
      <c r="F353">
        <v>0</v>
      </c>
      <c r="G353">
        <v>0</v>
      </c>
      <c r="H353">
        <v>0.48525583125232452</v>
      </c>
      <c r="I353">
        <v>6.6203669231392898E-2</v>
      </c>
      <c r="J353" s="1" t="s">
        <v>12076</v>
      </c>
    </row>
    <row r="354" spans="1:10" x14ac:dyDescent="0.25">
      <c r="A354" s="1" t="s">
        <v>12077</v>
      </c>
      <c r="B354" s="1" t="s">
        <v>2634</v>
      </c>
      <c r="C354">
        <v>0.87246700216943573</v>
      </c>
      <c r="D354">
        <v>0.93919960573480321</v>
      </c>
      <c r="E354">
        <f>-LOG(GO_Cellular_Component_2021_table[[#This Row],[Adjusted P-value]],10)</f>
        <v>2.7242098408253021E-2</v>
      </c>
      <c r="F354">
        <v>0</v>
      </c>
      <c r="G354">
        <v>0</v>
      </c>
      <c r="H354">
        <v>0.48525583125232452</v>
      </c>
      <c r="I354">
        <v>6.6203669231392898E-2</v>
      </c>
      <c r="J354" s="1" t="s">
        <v>10912</v>
      </c>
    </row>
    <row r="355" spans="1:10" x14ac:dyDescent="0.25">
      <c r="A355" s="1" t="s">
        <v>12078</v>
      </c>
      <c r="B355" s="1" t="s">
        <v>2658</v>
      </c>
      <c r="C355">
        <v>0.87655077014709548</v>
      </c>
      <c r="D355">
        <v>0.94078439556497939</v>
      </c>
      <c r="E355">
        <f>-LOG(GO_Cellular_Component_2021_table[[#This Row],[Adjusted P-value]],10)</f>
        <v>2.6509894686543724E-2</v>
      </c>
      <c r="F355">
        <v>0</v>
      </c>
      <c r="G355">
        <v>0</v>
      </c>
      <c r="H355">
        <v>0.59274429490930369</v>
      </c>
      <c r="I355">
        <v>7.8100375104944844E-2</v>
      </c>
      <c r="J355" s="1" t="s">
        <v>12059</v>
      </c>
    </row>
    <row r="356" spans="1:10" x14ac:dyDescent="0.25">
      <c r="A356" s="1" t="s">
        <v>12079</v>
      </c>
      <c r="B356" s="1" t="s">
        <v>2677</v>
      </c>
      <c r="C356">
        <v>0.88339624797071026</v>
      </c>
      <c r="D356">
        <v>0.94078439556497939</v>
      </c>
      <c r="E356">
        <f>-LOG(GO_Cellular_Component_2021_table[[#This Row],[Adjusted P-value]],10)</f>
        <v>2.6509894686543724E-2</v>
      </c>
      <c r="F356">
        <v>0</v>
      </c>
      <c r="G356">
        <v>0</v>
      </c>
      <c r="H356">
        <v>0.46413234060935632</v>
      </c>
      <c r="I356">
        <v>5.7543789946678726E-2</v>
      </c>
      <c r="J356" s="1" t="s">
        <v>12057</v>
      </c>
    </row>
    <row r="357" spans="1:10" x14ac:dyDescent="0.25">
      <c r="A357" s="1" t="s">
        <v>12080</v>
      </c>
      <c r="B357" s="1" t="s">
        <v>12081</v>
      </c>
      <c r="C357">
        <v>0.88372850271941539</v>
      </c>
      <c r="D357">
        <v>0.94078439556497939</v>
      </c>
      <c r="E357">
        <f>-LOG(GO_Cellular_Component_2021_table[[#This Row],[Adjusted P-value]],10)</f>
        <v>2.6509894686543724E-2</v>
      </c>
      <c r="F357">
        <v>0</v>
      </c>
      <c r="G357">
        <v>0</v>
      </c>
      <c r="H357">
        <v>0.76978990341531417</v>
      </c>
      <c r="I357">
        <v>9.5150179025944068E-2</v>
      </c>
      <c r="J357" s="1" t="s">
        <v>12082</v>
      </c>
    </row>
    <row r="358" spans="1:10" x14ac:dyDescent="0.25">
      <c r="A358" s="1" t="s">
        <v>12083</v>
      </c>
      <c r="B358" s="1" t="s">
        <v>2681</v>
      </c>
      <c r="C358">
        <v>0.88384218214920429</v>
      </c>
      <c r="D358">
        <v>0.94078439556497939</v>
      </c>
      <c r="E358">
        <f>-LOG(GO_Cellular_Component_2021_table[[#This Row],[Adjusted P-value]],10)</f>
        <v>2.6509894686543724E-2</v>
      </c>
      <c r="F358">
        <v>0</v>
      </c>
      <c r="G358">
        <v>0</v>
      </c>
      <c r="H358">
        <v>0.58193520931964471</v>
      </c>
      <c r="I358">
        <v>7.1855473747749657E-2</v>
      </c>
      <c r="J358" s="1" t="s">
        <v>12084</v>
      </c>
    </row>
    <row r="359" spans="1:10" x14ac:dyDescent="0.25">
      <c r="A359" s="1" t="s">
        <v>12085</v>
      </c>
      <c r="B359" s="1" t="s">
        <v>12086</v>
      </c>
      <c r="C359">
        <v>0.89336712549598418</v>
      </c>
      <c r="D359">
        <v>0.9456489154046851</v>
      </c>
      <c r="E359">
        <f>-LOG(GO_Cellular_Component_2021_table[[#This Row],[Adjusted P-value]],10)</f>
        <v>2.427007121230047E-2</v>
      </c>
      <c r="F359">
        <v>0</v>
      </c>
      <c r="G359">
        <v>0</v>
      </c>
      <c r="H359">
        <v>0.7222731804586241</v>
      </c>
      <c r="I359">
        <v>8.1441839352411047E-2</v>
      </c>
      <c r="J359" s="1" t="s">
        <v>12087</v>
      </c>
    </row>
    <row r="360" spans="1:10" x14ac:dyDescent="0.25">
      <c r="A360" s="1" t="s">
        <v>12088</v>
      </c>
      <c r="B360" s="1" t="s">
        <v>2690</v>
      </c>
      <c r="C360">
        <v>0.89338937007968933</v>
      </c>
      <c r="D360">
        <v>0.9456489154046851</v>
      </c>
      <c r="E360">
        <f>-LOG(GO_Cellular_Component_2021_table[[#This Row],[Adjusted P-value]],10)</f>
        <v>2.427007121230047E-2</v>
      </c>
      <c r="F360">
        <v>0</v>
      </c>
      <c r="G360">
        <v>0</v>
      </c>
      <c r="H360">
        <v>0.44476914085330216</v>
      </c>
      <c r="I360">
        <v>5.0140056552396957E-2</v>
      </c>
      <c r="J360" s="1" t="s">
        <v>7587</v>
      </c>
    </row>
    <row r="361" spans="1:10" x14ac:dyDescent="0.25">
      <c r="A361" s="1" t="s">
        <v>12089</v>
      </c>
      <c r="B361" s="1" t="s">
        <v>2714</v>
      </c>
      <c r="C361">
        <v>0.90252650757055053</v>
      </c>
      <c r="D361">
        <v>0.95266686910224785</v>
      </c>
      <c r="E361">
        <f>-LOG(GO_Cellular_Component_2021_table[[#This Row],[Adjusted P-value]],10)</f>
        <v>2.1058937979917616E-2</v>
      </c>
      <c r="F361">
        <v>0</v>
      </c>
      <c r="G361">
        <v>0</v>
      </c>
      <c r="H361">
        <v>0.42695499707773232</v>
      </c>
      <c r="I361">
        <v>4.378731668464355E-2</v>
      </c>
      <c r="J361" s="1" t="s">
        <v>7556</v>
      </c>
    </row>
    <row r="362" spans="1:10" x14ac:dyDescent="0.25">
      <c r="A362" s="1" t="s">
        <v>12090</v>
      </c>
      <c r="B362" s="1" t="s">
        <v>2734</v>
      </c>
      <c r="C362">
        <v>0.91088094237851602</v>
      </c>
      <c r="D362">
        <v>0.95617336492772398</v>
      </c>
      <c r="E362">
        <f>-LOG(GO_Cellular_Component_2021_table[[#This Row],[Adjusted P-value]],10)</f>
        <v>1.9463358136594357E-2</v>
      </c>
      <c r="F362">
        <v>0</v>
      </c>
      <c r="G362">
        <v>0</v>
      </c>
      <c r="H362">
        <v>0.4105111720541294</v>
      </c>
      <c r="I362">
        <v>3.831837684536385E-2</v>
      </c>
      <c r="J362" s="1" t="s">
        <v>12091</v>
      </c>
    </row>
    <row r="363" spans="1:10" x14ac:dyDescent="0.25">
      <c r="A363" s="1" t="s">
        <v>12092</v>
      </c>
      <c r="B363" s="1" t="s">
        <v>2734</v>
      </c>
      <c r="C363">
        <v>0.91088094237851602</v>
      </c>
      <c r="D363">
        <v>0.95617336492772398</v>
      </c>
      <c r="E363">
        <f>-LOG(GO_Cellular_Component_2021_table[[#This Row],[Adjusted P-value]],10)</f>
        <v>1.9463358136594357E-2</v>
      </c>
      <c r="F363">
        <v>0</v>
      </c>
      <c r="G363">
        <v>0</v>
      </c>
      <c r="H363">
        <v>0.4105111720541294</v>
      </c>
      <c r="I363">
        <v>3.831837684536385E-2</v>
      </c>
      <c r="J363" s="1" t="s">
        <v>2691</v>
      </c>
    </row>
    <row r="364" spans="1:10" x14ac:dyDescent="0.25">
      <c r="A364" s="1" t="s">
        <v>12093</v>
      </c>
      <c r="B364" s="1" t="s">
        <v>2756</v>
      </c>
      <c r="C364">
        <v>0.91851968601217782</v>
      </c>
      <c r="D364">
        <v>0.95889417770502083</v>
      </c>
      <c r="E364">
        <f>-LOG(GO_Cellular_Component_2021_table[[#This Row],[Adjusted P-value]],10)</f>
        <v>1.8229318350309016E-2</v>
      </c>
      <c r="F364">
        <v>0</v>
      </c>
      <c r="G364">
        <v>0</v>
      </c>
      <c r="H364">
        <v>0.39528540814338592</v>
      </c>
      <c r="I364">
        <v>3.3596074392463364E-2</v>
      </c>
      <c r="J364" s="1" t="s">
        <v>8164</v>
      </c>
    </row>
    <row r="365" spans="1:10" x14ac:dyDescent="0.25">
      <c r="A365" s="1" t="s">
        <v>12094</v>
      </c>
      <c r="B365" s="1" t="s">
        <v>2756</v>
      </c>
      <c r="C365">
        <v>0.91851968601217782</v>
      </c>
      <c r="D365">
        <v>0.95889417770502083</v>
      </c>
      <c r="E365">
        <f>-LOG(GO_Cellular_Component_2021_table[[#This Row],[Adjusted P-value]],10)</f>
        <v>1.8229318350309016E-2</v>
      </c>
      <c r="F365">
        <v>0</v>
      </c>
      <c r="G365">
        <v>0</v>
      </c>
      <c r="H365">
        <v>0.39528540814338592</v>
      </c>
      <c r="I365">
        <v>3.3596074392463364E-2</v>
      </c>
      <c r="J365" s="1" t="s">
        <v>8164</v>
      </c>
    </row>
    <row r="366" spans="1:10" x14ac:dyDescent="0.25">
      <c r="A366" s="1" t="s">
        <v>12095</v>
      </c>
      <c r="B366" s="1" t="s">
        <v>2779</v>
      </c>
      <c r="C366">
        <v>0.92550401601111454</v>
      </c>
      <c r="D366">
        <v>0.96353842762800956</v>
      </c>
      <c r="E366">
        <f>-LOG(GO_Cellular_Component_2021_table[[#This Row],[Adjusted P-value]],10)</f>
        <v>1.6130960225963522E-2</v>
      </c>
      <c r="F366">
        <v>0</v>
      </c>
      <c r="G366">
        <v>0</v>
      </c>
      <c r="H366">
        <v>0.3811471987976956</v>
      </c>
      <c r="I366">
        <v>2.9507199390874171E-2</v>
      </c>
      <c r="J366" s="1" t="s">
        <v>12096</v>
      </c>
    </row>
    <row r="367" spans="1:10" x14ac:dyDescent="0.25">
      <c r="A367" s="1" t="s">
        <v>12097</v>
      </c>
      <c r="B367" s="1" t="s">
        <v>2788</v>
      </c>
      <c r="C367">
        <v>0.93188996604384511</v>
      </c>
      <c r="D367">
        <v>0.96753603031874635</v>
      </c>
      <c r="E367">
        <f>-LOG(GO_Cellular_Component_2021_table[[#This Row],[Adjusted P-value]],10)</f>
        <v>1.433285320594656E-2</v>
      </c>
      <c r="F367">
        <v>0</v>
      </c>
      <c r="G367">
        <v>0</v>
      </c>
      <c r="H367">
        <v>0.36798403837239768</v>
      </c>
      <c r="I367">
        <v>2.595779036829729E-2</v>
      </c>
      <c r="J367" s="1" t="s">
        <v>12098</v>
      </c>
    </row>
    <row r="368" spans="1:10" x14ac:dyDescent="0.25">
      <c r="A368" s="1" t="s">
        <v>12099</v>
      </c>
      <c r="B368" s="1" t="s">
        <v>2799</v>
      </c>
      <c r="C368">
        <v>0.93772877452243775</v>
      </c>
      <c r="D368">
        <v>0.97094532511860032</v>
      </c>
      <c r="E368">
        <f>-LOG(GO_Cellular_Component_2021_table[[#This Row],[Adjusted P-value]],10)</f>
        <v>1.2805224950728524E-2</v>
      </c>
      <c r="F368">
        <v>0</v>
      </c>
      <c r="G368">
        <v>0</v>
      </c>
      <c r="H368">
        <v>0.35569842197545293</v>
      </c>
      <c r="I368">
        <v>2.2869460995181223E-2</v>
      </c>
      <c r="J368" s="1" t="s">
        <v>12100</v>
      </c>
    </row>
    <row r="369" spans="1:10" x14ac:dyDescent="0.25">
      <c r="A369" s="1" t="s">
        <v>12101</v>
      </c>
      <c r="B369" s="1" t="s">
        <v>12102</v>
      </c>
      <c r="C369">
        <v>0.94296845733193058</v>
      </c>
      <c r="D369">
        <v>0.97371742876666734</v>
      </c>
      <c r="E369">
        <f>-LOG(GO_Cellular_Component_2021_table[[#This Row],[Adjusted P-value]],10)</f>
        <v>1.156705639870023E-2</v>
      </c>
      <c r="F369">
        <v>0</v>
      </c>
      <c r="G369">
        <v>0</v>
      </c>
      <c r="H369">
        <v>0.72257468149483561</v>
      </c>
      <c r="I369">
        <v>4.2431352848701573E-2</v>
      </c>
      <c r="J369" s="1" t="s">
        <v>12103</v>
      </c>
    </row>
    <row r="370" spans="1:10" x14ac:dyDescent="0.25">
      <c r="A370" s="1" t="s">
        <v>12104</v>
      </c>
      <c r="B370" s="1" t="s">
        <v>2840</v>
      </c>
      <c r="C370">
        <v>0.95241117642943041</v>
      </c>
      <c r="D370">
        <v>0.97678089633912002</v>
      </c>
      <c r="E370">
        <f>-LOG(GO_Cellular_Component_2021_table[[#This Row],[Adjusted P-value]],10)</f>
        <v>1.0202842813824489E-2</v>
      </c>
      <c r="F370">
        <v>0</v>
      </c>
      <c r="G370">
        <v>0</v>
      </c>
      <c r="H370">
        <v>0.32330906965623507</v>
      </c>
      <c r="I370">
        <v>1.5764042454352693E-2</v>
      </c>
      <c r="J370" s="1" t="s">
        <v>10127</v>
      </c>
    </row>
    <row r="371" spans="1:10" x14ac:dyDescent="0.25">
      <c r="A371" s="1" t="s">
        <v>12105</v>
      </c>
      <c r="B371" s="1" t="s">
        <v>2847</v>
      </c>
      <c r="C371">
        <v>0.95539852041754458</v>
      </c>
      <c r="D371">
        <v>0.97678089633912002</v>
      </c>
      <c r="E371">
        <f>-LOG(GO_Cellular_Component_2021_table[[#This Row],[Adjusted P-value]],10)</f>
        <v>1.0202842813824489E-2</v>
      </c>
      <c r="F371">
        <v>0</v>
      </c>
      <c r="G371">
        <v>0</v>
      </c>
      <c r="H371">
        <v>0.40240538453050867</v>
      </c>
      <c r="I371">
        <v>1.8360440494463389E-2</v>
      </c>
      <c r="J371" s="1" t="s">
        <v>12106</v>
      </c>
    </row>
    <row r="372" spans="1:10" x14ac:dyDescent="0.25">
      <c r="A372" s="1" t="s">
        <v>12107</v>
      </c>
      <c r="B372" s="1" t="s">
        <v>11259</v>
      </c>
      <c r="C372">
        <v>0.95649153719015478</v>
      </c>
      <c r="D372">
        <v>0.97678089633912002</v>
      </c>
      <c r="E372">
        <f>-LOG(GO_Cellular_Component_2021_table[[#This Row],[Adjusted P-value]],10)</f>
        <v>1.0202842813824489E-2</v>
      </c>
      <c r="F372">
        <v>0</v>
      </c>
      <c r="G372">
        <v>0</v>
      </c>
      <c r="H372">
        <v>0.31378278956234745</v>
      </c>
      <c r="I372">
        <v>1.3958105831796068E-2</v>
      </c>
      <c r="J372" s="1" t="s">
        <v>12108</v>
      </c>
    </row>
    <row r="373" spans="1:10" x14ac:dyDescent="0.25">
      <c r="A373" s="1" t="s">
        <v>12109</v>
      </c>
      <c r="B373" s="1" t="s">
        <v>11259</v>
      </c>
      <c r="C373">
        <v>0.95649153719015478</v>
      </c>
      <c r="D373">
        <v>0.97678089633912002</v>
      </c>
      <c r="E373">
        <f>-LOG(GO_Cellular_Component_2021_table[[#This Row],[Adjusted P-value]],10)</f>
        <v>1.0202842813824489E-2</v>
      </c>
      <c r="F373">
        <v>0</v>
      </c>
      <c r="G373">
        <v>0</v>
      </c>
      <c r="H373">
        <v>0.31378278956234745</v>
      </c>
      <c r="I373">
        <v>1.3958105831796068E-2</v>
      </c>
      <c r="J373" s="1" t="s">
        <v>2268</v>
      </c>
    </row>
    <row r="374" spans="1:10" x14ac:dyDescent="0.25">
      <c r="A374" s="1" t="s">
        <v>12110</v>
      </c>
      <c r="B374" s="1" t="s">
        <v>2853</v>
      </c>
      <c r="C374">
        <v>0.96022220850541917</v>
      </c>
      <c r="D374">
        <v>0.97678089633912002</v>
      </c>
      <c r="E374">
        <f>-LOG(GO_Cellular_Component_2021_table[[#This Row],[Adjusted P-value]],10)</f>
        <v>1.0202842813824489E-2</v>
      </c>
      <c r="F374">
        <v>0</v>
      </c>
      <c r="G374">
        <v>0</v>
      </c>
      <c r="H374">
        <v>0.3048008683309677</v>
      </c>
      <c r="I374">
        <v>1.2372036139222725E-2</v>
      </c>
      <c r="J374" s="1" t="s">
        <v>9930</v>
      </c>
    </row>
    <row r="375" spans="1:10" x14ac:dyDescent="0.25">
      <c r="A375" s="1" t="s">
        <v>12111</v>
      </c>
      <c r="B375" s="1" t="s">
        <v>11275</v>
      </c>
      <c r="C375">
        <v>0.96158751111091223</v>
      </c>
      <c r="D375">
        <v>0.97678089633912002</v>
      </c>
      <c r="E375">
        <f>-LOG(GO_Cellular_Component_2021_table[[#This Row],[Adjusted P-value]],10)</f>
        <v>1.0202842813824489E-2</v>
      </c>
      <c r="F375">
        <v>0</v>
      </c>
      <c r="G375">
        <v>0</v>
      </c>
      <c r="H375">
        <v>0.38772993088782565</v>
      </c>
      <c r="I375">
        <v>1.5187266197917295E-2</v>
      </c>
      <c r="J375" s="1" t="s">
        <v>12112</v>
      </c>
    </row>
    <row r="376" spans="1:10" x14ac:dyDescent="0.25">
      <c r="A376" s="1" t="s">
        <v>12113</v>
      </c>
      <c r="B376" s="1" t="s">
        <v>12114</v>
      </c>
      <c r="C376">
        <v>0.96392851612413155</v>
      </c>
      <c r="D376">
        <v>0.97678089633912002</v>
      </c>
      <c r="E376">
        <f>-LOG(GO_Cellular_Component_2021_table[[#This Row],[Adjusted P-value]],10)</f>
        <v>1.0202842813824489E-2</v>
      </c>
      <c r="F376">
        <v>0</v>
      </c>
      <c r="G376">
        <v>0</v>
      </c>
      <c r="H376">
        <v>0.57154110344392983</v>
      </c>
      <c r="I376">
        <v>2.0997357370875661E-2</v>
      </c>
      <c r="J376" s="1" t="s">
        <v>12115</v>
      </c>
    </row>
    <row r="377" spans="1:10" x14ac:dyDescent="0.25">
      <c r="A377" s="1" t="s">
        <v>12116</v>
      </c>
      <c r="B377" s="1" t="s">
        <v>2859</v>
      </c>
      <c r="C377">
        <v>0.96694715159767841</v>
      </c>
      <c r="D377">
        <v>0.97723382342318565</v>
      </c>
      <c r="E377">
        <f>-LOG(GO_Cellular_Component_2021_table[[#This Row],[Adjusted P-value]],10)</f>
        <v>1.0001509901797092E-2</v>
      </c>
      <c r="F377">
        <v>0</v>
      </c>
      <c r="G377">
        <v>0</v>
      </c>
      <c r="H377">
        <v>0.37408433364112037</v>
      </c>
      <c r="I377">
        <v>1.2573511989615144E-2</v>
      </c>
      <c r="J377" s="1" t="s">
        <v>12106</v>
      </c>
    </row>
    <row r="378" spans="1:10" x14ac:dyDescent="0.25">
      <c r="A378" s="1" t="s">
        <v>12117</v>
      </c>
      <c r="B378" s="1" t="s">
        <v>11322</v>
      </c>
      <c r="C378">
        <v>0.97365882147466221</v>
      </c>
      <c r="D378">
        <v>0.98140676965615825</v>
      </c>
      <c r="E378">
        <f>-LOG(GO_Cellular_Component_2021_table[[#This Row],[Adjusted P-value]],10)</f>
        <v>8.150950620261381E-3</v>
      </c>
      <c r="F378">
        <v>0</v>
      </c>
      <c r="G378">
        <v>0</v>
      </c>
      <c r="H378">
        <v>0.35532163742690059</v>
      </c>
      <c r="I378">
        <v>9.4850704391042599E-3</v>
      </c>
      <c r="J378" s="1" t="s">
        <v>12118</v>
      </c>
    </row>
    <row r="379" spans="1:10" x14ac:dyDescent="0.25">
      <c r="A379" s="1" t="s">
        <v>12119</v>
      </c>
      <c r="B379" s="1" t="s">
        <v>11339</v>
      </c>
      <c r="C379">
        <v>0.97876464792423878</v>
      </c>
      <c r="D379">
        <v>0.98394329685505488</v>
      </c>
      <c r="E379">
        <f>-LOG(GO_Cellular_Component_2021_table[[#This Row],[Adjusted P-value]],10)</f>
        <v>7.0299285732499184E-3</v>
      </c>
      <c r="F379">
        <v>0</v>
      </c>
      <c r="G379">
        <v>0</v>
      </c>
      <c r="H379">
        <v>0.25390331468648242</v>
      </c>
      <c r="I379">
        <v>5.4497974630242259E-3</v>
      </c>
      <c r="J379" s="1" t="s">
        <v>12037</v>
      </c>
    </row>
    <row r="380" spans="1:10" x14ac:dyDescent="0.25">
      <c r="A380" s="1" t="s">
        <v>12120</v>
      </c>
      <c r="B380" s="1" t="s">
        <v>2889</v>
      </c>
      <c r="C380">
        <v>0.98335524052747547</v>
      </c>
      <c r="D380">
        <v>0.98516585325070505</v>
      </c>
      <c r="E380">
        <f>-LOG(GO_Cellular_Component_2021_table[[#This Row],[Adjusted P-value]],10)</f>
        <v>6.4906496159196003E-3</v>
      </c>
      <c r="F380">
        <v>0</v>
      </c>
      <c r="G380">
        <v>0</v>
      </c>
      <c r="H380">
        <v>0.32291334396597554</v>
      </c>
      <c r="I380">
        <v>5.4200488323628742E-3</v>
      </c>
      <c r="J380" s="1" t="s">
        <v>12121</v>
      </c>
    </row>
    <row r="381" spans="1:10" x14ac:dyDescent="0.25">
      <c r="A381" s="1" t="s">
        <v>12122</v>
      </c>
      <c r="B381" s="1" t="s">
        <v>12123</v>
      </c>
      <c r="C381">
        <v>0.98516585325070505</v>
      </c>
      <c r="D381">
        <v>0.98516585325070505</v>
      </c>
      <c r="E381">
        <f>-LOG(GO_Cellular_Component_2021_table[[#This Row],[Adjusted P-value]],10)</f>
        <v>6.4906496159196003E-3</v>
      </c>
      <c r="F381">
        <v>0</v>
      </c>
      <c r="G381">
        <v>0</v>
      </c>
      <c r="H381">
        <v>0.23177394353670622</v>
      </c>
      <c r="I381">
        <v>3.4639248719071265E-3</v>
      </c>
      <c r="J381" s="1" t="s">
        <v>2116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7106-3E3D-4BAB-9758-293930604E84}">
  <dimension ref="A1:J863"/>
  <sheetViews>
    <sheetView workbookViewId="0">
      <selection activeCell="E3" sqref="E3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12124</v>
      </c>
      <c r="B2" s="1" t="s">
        <v>12125</v>
      </c>
      <c r="C2">
        <v>3.0647275940785649E-5</v>
      </c>
      <c r="D2">
        <v>2.6417951860957231E-2</v>
      </c>
      <c r="E2">
        <f>-LOG(GO_Molecular_Function_2021_table[[#This Row],[Adjusted P-value]],10)</f>
        <v>1.5781008555316387</v>
      </c>
      <c r="F2">
        <v>0</v>
      </c>
      <c r="G2">
        <v>0</v>
      </c>
      <c r="H2">
        <v>3.9116638078902231</v>
      </c>
      <c r="I2">
        <v>40.653791993705788</v>
      </c>
      <c r="J2" s="1" t="s">
        <v>12126</v>
      </c>
    </row>
    <row r="3" spans="1:10" x14ac:dyDescent="0.25">
      <c r="A3" s="1" t="s">
        <v>12127</v>
      </c>
      <c r="B3" s="1" t="s">
        <v>12128</v>
      </c>
      <c r="C3">
        <v>1.2024854806562869E-4</v>
      </c>
      <c r="D3">
        <v>5.1827124216285964E-2</v>
      </c>
      <c r="E3">
        <f>-LOG(GO_Molecular_Function_2021_table[[#This Row],[Adjusted P-value]],10)</f>
        <v>1.2854428886261842</v>
      </c>
      <c r="F3">
        <v>0</v>
      </c>
      <c r="G3">
        <v>0</v>
      </c>
      <c r="H3">
        <v>3.5833824395992928</v>
      </c>
      <c r="I3">
        <v>32.34342973935707</v>
      </c>
      <c r="J3" s="1" t="s">
        <v>12129</v>
      </c>
    </row>
    <row r="4" spans="1:10" x14ac:dyDescent="0.25">
      <c r="A4" s="1" t="s">
        <v>12130</v>
      </c>
      <c r="B4" s="1" t="s">
        <v>12131</v>
      </c>
      <c r="C4">
        <v>2.3558101179494465E-3</v>
      </c>
      <c r="D4">
        <v>0.30083782925874453</v>
      </c>
      <c r="E4">
        <f>-LOG(GO_Molecular_Function_2021_table[[#This Row],[Adjusted P-value]],10)</f>
        <v>0.52166755370094664</v>
      </c>
      <c r="F4">
        <v>0</v>
      </c>
      <c r="G4">
        <v>0</v>
      </c>
      <c r="H4">
        <v>1.6630201588743501</v>
      </c>
      <c r="I4">
        <v>10.062719805729081</v>
      </c>
      <c r="J4" s="1" t="s">
        <v>12132</v>
      </c>
    </row>
    <row r="5" spans="1:10" x14ac:dyDescent="0.25">
      <c r="A5" s="1" t="s">
        <v>12133</v>
      </c>
      <c r="B5" s="1" t="s">
        <v>3361</v>
      </c>
      <c r="C5">
        <v>2.8262861514055265E-3</v>
      </c>
      <c r="D5">
        <v>0.30083782925874453</v>
      </c>
      <c r="E5">
        <f>-LOG(GO_Molecular_Function_2021_table[[#This Row],[Adjusted P-value]],10)</f>
        <v>0.52166755370094664</v>
      </c>
      <c r="F5">
        <v>0</v>
      </c>
      <c r="G5">
        <v>0</v>
      </c>
      <c r="H5">
        <v>10.704918032786885</v>
      </c>
      <c r="I5">
        <v>62.82493456198209</v>
      </c>
      <c r="J5" s="1" t="s">
        <v>12134</v>
      </c>
    </row>
    <row r="6" spans="1:10" x14ac:dyDescent="0.25">
      <c r="A6" s="1" t="s">
        <v>12135</v>
      </c>
      <c r="B6" s="1" t="s">
        <v>3361</v>
      </c>
      <c r="C6">
        <v>2.8262861514055265E-3</v>
      </c>
      <c r="D6">
        <v>0.30083782925874453</v>
      </c>
      <c r="E6">
        <f>-LOG(GO_Molecular_Function_2021_table[[#This Row],[Adjusted P-value]],10)</f>
        <v>0.52166755370094664</v>
      </c>
      <c r="F6">
        <v>0</v>
      </c>
      <c r="G6">
        <v>0</v>
      </c>
      <c r="H6">
        <v>10.704918032786885</v>
      </c>
      <c r="I6">
        <v>62.82493456198209</v>
      </c>
      <c r="J6" s="1" t="s">
        <v>12136</v>
      </c>
    </row>
    <row r="7" spans="1:10" x14ac:dyDescent="0.25">
      <c r="A7" s="1" t="s">
        <v>12137</v>
      </c>
      <c r="B7" s="1" t="s">
        <v>3377</v>
      </c>
      <c r="C7">
        <v>2.937771437231864E-3</v>
      </c>
      <c r="D7">
        <v>0.30083782925874453</v>
      </c>
      <c r="E7">
        <f>-LOG(GO_Molecular_Function_2021_table[[#This Row],[Adjusted P-value]],10)</f>
        <v>0.52166755370094664</v>
      </c>
      <c r="F7">
        <v>0</v>
      </c>
      <c r="G7">
        <v>0</v>
      </c>
      <c r="H7">
        <v>5.3563892145369287</v>
      </c>
      <c r="I7">
        <v>31.228306183176159</v>
      </c>
      <c r="J7" s="1" t="s">
        <v>12138</v>
      </c>
    </row>
    <row r="8" spans="1:10" x14ac:dyDescent="0.25">
      <c r="A8" s="1" t="s">
        <v>12139</v>
      </c>
      <c r="B8" s="1" t="s">
        <v>12140</v>
      </c>
      <c r="C8">
        <v>3.1181056610767068E-3</v>
      </c>
      <c r="D8">
        <v>0.30083782925874453</v>
      </c>
      <c r="E8">
        <f>-LOG(GO_Molecular_Function_2021_table[[#This Row],[Adjusted P-value]],10)</f>
        <v>0.52166755370094664</v>
      </c>
      <c r="F8">
        <v>0</v>
      </c>
      <c r="G8">
        <v>0</v>
      </c>
      <c r="H8">
        <v>1.5246148784062696</v>
      </c>
      <c r="I8">
        <v>8.7978353171746377</v>
      </c>
      <c r="J8" s="1" t="s">
        <v>12141</v>
      </c>
    </row>
    <row r="9" spans="1:10" x14ac:dyDescent="0.25">
      <c r="A9" s="1" t="s">
        <v>12142</v>
      </c>
      <c r="B9" s="1" t="s">
        <v>3388</v>
      </c>
      <c r="C9">
        <v>3.1290062806336614E-3</v>
      </c>
      <c r="D9">
        <v>0.30083782925874453</v>
      </c>
      <c r="E9">
        <f>-LOG(GO_Molecular_Function_2021_table[[#This Row],[Adjusted P-value]],10)</f>
        <v>0.52166755370094664</v>
      </c>
      <c r="F9">
        <v>0</v>
      </c>
      <c r="G9">
        <v>0</v>
      </c>
      <c r="H9">
        <v>4.412523719165085</v>
      </c>
      <c r="I9">
        <v>25.447199938038665</v>
      </c>
      <c r="J9" s="1" t="s">
        <v>12143</v>
      </c>
    </row>
    <row r="10" spans="1:10" x14ac:dyDescent="0.25">
      <c r="A10" s="1" t="s">
        <v>12144</v>
      </c>
      <c r="B10" s="1" t="s">
        <v>12145</v>
      </c>
      <c r="C10">
        <v>3.695411439082797E-3</v>
      </c>
      <c r="D10">
        <v>0.30083782925874453</v>
      </c>
      <c r="E10">
        <f>-LOG(GO_Molecular_Function_2021_table[[#This Row],[Adjusted P-value]],10)</f>
        <v>0.52166755370094664</v>
      </c>
      <c r="F10">
        <v>0</v>
      </c>
      <c r="G10">
        <v>0</v>
      </c>
      <c r="H10">
        <v>2.5048292108362782</v>
      </c>
      <c r="I10">
        <v>14.028705235676632</v>
      </c>
      <c r="J10" s="1" t="s">
        <v>12146</v>
      </c>
    </row>
    <row r="11" spans="1:10" x14ac:dyDescent="0.25">
      <c r="A11" s="1" t="s">
        <v>12147</v>
      </c>
      <c r="B11" s="1" t="s">
        <v>12148</v>
      </c>
      <c r="C11">
        <v>4.0601658970805836E-3</v>
      </c>
      <c r="D11">
        <v>0.30083782925874453</v>
      </c>
      <c r="E11">
        <f>-LOG(GO_Molecular_Function_2021_table[[#This Row],[Adjusted P-value]],10)</f>
        <v>0.52166755370094664</v>
      </c>
      <c r="F11">
        <v>0</v>
      </c>
      <c r="G11">
        <v>0</v>
      </c>
      <c r="H11">
        <v>1.4814623755435929</v>
      </c>
      <c r="I11">
        <v>8.1577191552980111</v>
      </c>
      <c r="J11" s="1" t="s">
        <v>12149</v>
      </c>
    </row>
    <row r="12" spans="1:10" x14ac:dyDescent="0.25">
      <c r="A12" s="1" t="s">
        <v>12150</v>
      </c>
      <c r="B12" s="1" t="s">
        <v>149</v>
      </c>
      <c r="C12">
        <v>4.7439845232553034E-3</v>
      </c>
      <c r="D12">
        <v>0.30083782925874453</v>
      </c>
      <c r="E12">
        <f>-LOG(GO_Molecular_Function_2021_table[[#This Row],[Adjusted P-value]],10)</f>
        <v>0.52166755370094664</v>
      </c>
      <c r="F12">
        <v>0</v>
      </c>
      <c r="G12">
        <v>0</v>
      </c>
      <c r="H12">
        <v>8.5634660421545661</v>
      </c>
      <c r="I12">
        <v>45.822061018312723</v>
      </c>
      <c r="J12" s="1" t="s">
        <v>12151</v>
      </c>
    </row>
    <row r="13" spans="1:10" x14ac:dyDescent="0.25">
      <c r="A13" s="1" t="s">
        <v>12152</v>
      </c>
      <c r="B13" s="1" t="s">
        <v>12153</v>
      </c>
      <c r="C13">
        <v>5.2347189499431894E-3</v>
      </c>
      <c r="D13">
        <v>0.30083782925874453</v>
      </c>
      <c r="E13">
        <f>-LOG(GO_Molecular_Function_2021_table[[#This Row],[Adjusted P-value]],10)</f>
        <v>0.52166755370094664</v>
      </c>
      <c r="F13">
        <v>0</v>
      </c>
      <c r="G13">
        <v>0</v>
      </c>
      <c r="H13">
        <v>1.7140014214641079</v>
      </c>
      <c r="I13">
        <v>9.0026932646982551</v>
      </c>
      <c r="J13" s="1" t="s">
        <v>12154</v>
      </c>
    </row>
    <row r="14" spans="1:10" x14ac:dyDescent="0.25">
      <c r="A14" s="1" t="s">
        <v>12155</v>
      </c>
      <c r="B14" s="1" t="s">
        <v>163</v>
      </c>
      <c r="C14">
        <v>5.4867492680101704E-3</v>
      </c>
      <c r="D14">
        <v>0.30083782925874453</v>
      </c>
      <c r="E14">
        <f>-LOG(GO_Molecular_Function_2021_table[[#This Row],[Adjusted P-value]],10)</f>
        <v>0.52166755370094664</v>
      </c>
      <c r="F14">
        <v>0</v>
      </c>
      <c r="G14">
        <v>0</v>
      </c>
      <c r="H14">
        <v>16.049736688121708</v>
      </c>
      <c r="I14">
        <v>83.545609398610139</v>
      </c>
      <c r="J14" s="1" t="s">
        <v>4237</v>
      </c>
    </row>
    <row r="15" spans="1:10" x14ac:dyDescent="0.25">
      <c r="A15" s="1" t="s">
        <v>12156</v>
      </c>
      <c r="B15" s="1" t="s">
        <v>163</v>
      </c>
      <c r="C15">
        <v>5.4867492680101704E-3</v>
      </c>
      <c r="D15">
        <v>0.30083782925874453</v>
      </c>
      <c r="E15">
        <f>-LOG(GO_Molecular_Function_2021_table[[#This Row],[Adjusted P-value]],10)</f>
        <v>0.52166755370094664</v>
      </c>
      <c r="F15">
        <v>0</v>
      </c>
      <c r="G15">
        <v>0</v>
      </c>
      <c r="H15">
        <v>16.049736688121708</v>
      </c>
      <c r="I15">
        <v>83.545609398610139</v>
      </c>
      <c r="J15" s="1" t="s">
        <v>12157</v>
      </c>
    </row>
    <row r="16" spans="1:10" x14ac:dyDescent="0.25">
      <c r="A16" s="1" t="s">
        <v>12158</v>
      </c>
      <c r="B16" s="1" t="s">
        <v>12159</v>
      </c>
      <c r="C16">
        <v>6.1644765527370101E-3</v>
      </c>
      <c r="D16">
        <v>0.30083782925874453</v>
      </c>
      <c r="E16">
        <f>-LOG(GO_Molecular_Function_2021_table[[#This Row],[Adjusted P-value]],10)</f>
        <v>0.52166755370094664</v>
      </c>
      <c r="F16">
        <v>0</v>
      </c>
      <c r="G16">
        <v>0</v>
      </c>
      <c r="H16">
        <v>1.7432325223978198</v>
      </c>
      <c r="I16">
        <v>8.8712267224195571</v>
      </c>
      <c r="J16" s="1" t="s">
        <v>12160</v>
      </c>
    </row>
    <row r="17" spans="1:10" x14ac:dyDescent="0.25">
      <c r="A17" s="1" t="s">
        <v>12161</v>
      </c>
      <c r="B17" s="1" t="s">
        <v>12162</v>
      </c>
      <c r="C17">
        <v>6.5498963124282711E-3</v>
      </c>
      <c r="D17">
        <v>0.30083782925874453</v>
      </c>
      <c r="E17">
        <f>-LOG(GO_Molecular_Function_2021_table[[#This Row],[Adjusted P-value]],10)</f>
        <v>0.52166755370094664</v>
      </c>
      <c r="F17">
        <v>0</v>
      </c>
      <c r="G17">
        <v>0</v>
      </c>
      <c r="H17">
        <v>2.5241522491349482</v>
      </c>
      <c r="I17">
        <v>12.69221004973855</v>
      </c>
      <c r="J17" s="1" t="s">
        <v>12163</v>
      </c>
    </row>
    <row r="18" spans="1:10" x14ac:dyDescent="0.25">
      <c r="A18" s="1" t="s">
        <v>12164</v>
      </c>
      <c r="B18" s="1" t="s">
        <v>12165</v>
      </c>
      <c r="C18">
        <v>6.7225640259630619E-3</v>
      </c>
      <c r="D18">
        <v>0.30083782925874453</v>
      </c>
      <c r="E18">
        <f>-LOG(GO_Molecular_Function_2021_table[[#This Row],[Adjusted P-value]],10)</f>
        <v>0.52166755370094664</v>
      </c>
      <c r="F18">
        <v>0</v>
      </c>
      <c r="G18">
        <v>0</v>
      </c>
      <c r="H18">
        <v>1.6386145031241088</v>
      </c>
      <c r="I18">
        <v>8.1968178078737655</v>
      </c>
      <c r="J18" s="1" t="s">
        <v>12166</v>
      </c>
    </row>
    <row r="19" spans="1:10" x14ac:dyDescent="0.25">
      <c r="A19" s="1" t="s">
        <v>12167</v>
      </c>
      <c r="B19" s="1" t="s">
        <v>3559</v>
      </c>
      <c r="C19">
        <v>7.3747692301911021E-3</v>
      </c>
      <c r="D19">
        <v>0.30083782925874453</v>
      </c>
      <c r="E19">
        <f>-LOG(GO_Molecular_Function_2021_table[[#This Row],[Adjusted P-value]],10)</f>
        <v>0.52166755370094664</v>
      </c>
      <c r="F19">
        <v>0</v>
      </c>
      <c r="G19">
        <v>0</v>
      </c>
      <c r="H19">
        <v>7.1358313817330208</v>
      </c>
      <c r="I19">
        <v>35.034724743796879</v>
      </c>
      <c r="J19" s="1" t="s">
        <v>12168</v>
      </c>
    </row>
    <row r="20" spans="1:10" x14ac:dyDescent="0.25">
      <c r="A20" s="1" t="s">
        <v>12169</v>
      </c>
      <c r="B20" s="1" t="s">
        <v>3559</v>
      </c>
      <c r="C20">
        <v>7.3747692301911021E-3</v>
      </c>
      <c r="D20">
        <v>0.30083782925874453</v>
      </c>
      <c r="E20">
        <f>-LOG(GO_Molecular_Function_2021_table[[#This Row],[Adjusted P-value]],10)</f>
        <v>0.52166755370094664</v>
      </c>
      <c r="F20">
        <v>0</v>
      </c>
      <c r="G20">
        <v>0</v>
      </c>
      <c r="H20">
        <v>7.1358313817330208</v>
      </c>
      <c r="I20">
        <v>35.034724743796879</v>
      </c>
      <c r="J20" s="1" t="s">
        <v>12170</v>
      </c>
    </row>
    <row r="21" spans="1:10" x14ac:dyDescent="0.25">
      <c r="A21" s="1" t="s">
        <v>12171</v>
      </c>
      <c r="B21" s="1" t="s">
        <v>3559</v>
      </c>
      <c r="C21">
        <v>7.3747692301911021E-3</v>
      </c>
      <c r="D21">
        <v>0.30083782925874453</v>
      </c>
      <c r="E21">
        <f>-LOG(GO_Molecular_Function_2021_table[[#This Row],[Adjusted P-value]],10)</f>
        <v>0.52166755370094664</v>
      </c>
      <c r="F21">
        <v>0</v>
      </c>
      <c r="G21">
        <v>0</v>
      </c>
      <c r="H21">
        <v>7.1358313817330208</v>
      </c>
      <c r="I21">
        <v>35.034724743796879</v>
      </c>
      <c r="J21" s="1" t="s">
        <v>12172</v>
      </c>
    </row>
    <row r="22" spans="1:10" x14ac:dyDescent="0.25">
      <c r="A22" s="1" t="s">
        <v>12173</v>
      </c>
      <c r="B22" s="1" t="s">
        <v>3559</v>
      </c>
      <c r="C22">
        <v>7.3747692301911021E-3</v>
      </c>
      <c r="D22">
        <v>0.30083782925874453</v>
      </c>
      <c r="E22">
        <f>-LOG(GO_Molecular_Function_2021_table[[#This Row],[Adjusted P-value]],10)</f>
        <v>0.52166755370094664</v>
      </c>
      <c r="F22">
        <v>0</v>
      </c>
      <c r="G22">
        <v>0</v>
      </c>
      <c r="H22">
        <v>7.1358313817330208</v>
      </c>
      <c r="I22">
        <v>35.034724743796879</v>
      </c>
      <c r="J22" s="1" t="s">
        <v>12172</v>
      </c>
    </row>
    <row r="23" spans="1:10" x14ac:dyDescent="0.25">
      <c r="A23" s="1" t="s">
        <v>12174</v>
      </c>
      <c r="B23" s="1" t="s">
        <v>3577</v>
      </c>
      <c r="C23">
        <v>7.6779956423345475E-3</v>
      </c>
      <c r="D23">
        <v>0.30083782925874453</v>
      </c>
      <c r="E23">
        <f>-LOG(GO_Molecular_Function_2021_table[[#This Row],[Adjusted P-value]],10)</f>
        <v>0.52166755370094664</v>
      </c>
      <c r="F23">
        <v>0</v>
      </c>
      <c r="G23">
        <v>0</v>
      </c>
      <c r="H23">
        <v>2.7492542709934016</v>
      </c>
      <c r="I23">
        <v>13.387209811977502</v>
      </c>
      <c r="J23" s="1" t="s">
        <v>12175</v>
      </c>
    </row>
    <row r="24" spans="1:10" x14ac:dyDescent="0.25">
      <c r="A24" s="1" t="s">
        <v>12176</v>
      </c>
      <c r="B24" s="1" t="s">
        <v>177</v>
      </c>
      <c r="C24">
        <v>8.951033983478433E-3</v>
      </c>
      <c r="D24">
        <v>0.32149130390660036</v>
      </c>
      <c r="E24">
        <f>-LOG(GO_Molecular_Function_2021_table[[#This Row],[Adjusted P-value]],10)</f>
        <v>0.49283076991380281</v>
      </c>
      <c r="F24">
        <v>0</v>
      </c>
      <c r="G24">
        <v>0</v>
      </c>
      <c r="H24">
        <v>4.8668583905842251</v>
      </c>
      <c r="I24">
        <v>22.95203712652928</v>
      </c>
      <c r="J24" s="1" t="s">
        <v>12177</v>
      </c>
    </row>
    <row r="25" spans="1:10" x14ac:dyDescent="0.25">
      <c r="A25" s="1" t="s">
        <v>12178</v>
      </c>
      <c r="B25" s="1" t="s">
        <v>177</v>
      </c>
      <c r="C25">
        <v>8.951033983478433E-3</v>
      </c>
      <c r="D25">
        <v>0.32149130390660036</v>
      </c>
      <c r="E25">
        <f>-LOG(GO_Molecular_Function_2021_table[[#This Row],[Adjusted P-value]],10)</f>
        <v>0.49283076991380281</v>
      </c>
      <c r="F25">
        <v>0</v>
      </c>
      <c r="G25">
        <v>0</v>
      </c>
      <c r="H25">
        <v>4.8668583905842251</v>
      </c>
      <c r="I25">
        <v>22.95203712652928</v>
      </c>
      <c r="J25" s="1" t="s">
        <v>12179</v>
      </c>
    </row>
    <row r="26" spans="1:10" x14ac:dyDescent="0.25">
      <c r="A26" s="1" t="s">
        <v>12180</v>
      </c>
      <c r="B26" s="1" t="s">
        <v>3637</v>
      </c>
      <c r="C26">
        <v>9.6790099089398268E-3</v>
      </c>
      <c r="D26">
        <v>0.32799438697201916</v>
      </c>
      <c r="E26">
        <f>-LOG(GO_Molecular_Function_2021_table[[#This Row],[Adjusted P-value]],10)</f>
        <v>0.48413358838569037</v>
      </c>
      <c r="F26">
        <v>0</v>
      </c>
      <c r="G26">
        <v>0</v>
      </c>
      <c r="H26">
        <v>3.4087443348440414</v>
      </c>
      <c r="I26">
        <v>15.809059699434599</v>
      </c>
      <c r="J26" s="1" t="s">
        <v>12181</v>
      </c>
    </row>
    <row r="27" spans="1:10" x14ac:dyDescent="0.25">
      <c r="A27" s="1" t="s">
        <v>12182</v>
      </c>
      <c r="B27" s="1" t="s">
        <v>12183</v>
      </c>
      <c r="C27">
        <v>1.0202781468957658E-2</v>
      </c>
      <c r="D27">
        <v>0.32799438697201916</v>
      </c>
      <c r="E27">
        <f>-LOG(GO_Molecular_Function_2021_table[[#This Row],[Adjusted P-value]],10)</f>
        <v>0.48413358838569037</v>
      </c>
      <c r="F27">
        <v>0</v>
      </c>
      <c r="G27">
        <v>0</v>
      </c>
      <c r="H27">
        <v>1.5753536294312824</v>
      </c>
      <c r="I27">
        <v>7.2231458964614292</v>
      </c>
      <c r="J27" s="1" t="s">
        <v>12184</v>
      </c>
    </row>
    <row r="28" spans="1:10" x14ac:dyDescent="0.25">
      <c r="A28" s="1" t="s">
        <v>12185</v>
      </c>
      <c r="B28" s="1" t="s">
        <v>198</v>
      </c>
      <c r="C28">
        <v>1.0276571930601001E-2</v>
      </c>
      <c r="D28">
        <v>0.32799438697201916</v>
      </c>
      <c r="E28">
        <f>-LOG(GO_Molecular_Function_2021_table[[#This Row],[Adjusted P-value]],10)</f>
        <v>0.48413358838569037</v>
      </c>
      <c r="F28">
        <v>0</v>
      </c>
      <c r="G28">
        <v>0</v>
      </c>
      <c r="H28">
        <v>10.699239321240492</v>
      </c>
      <c r="I28">
        <v>48.979925122013277</v>
      </c>
      <c r="J28" s="1" t="s">
        <v>12186</v>
      </c>
    </row>
    <row r="29" spans="1:10" x14ac:dyDescent="0.25">
      <c r="A29" s="1" t="s">
        <v>12187</v>
      </c>
      <c r="B29" s="1" t="s">
        <v>201</v>
      </c>
      <c r="C29">
        <v>1.0811921793789855E-2</v>
      </c>
      <c r="D29">
        <v>0.32799438697201916</v>
      </c>
      <c r="E29">
        <f>-LOG(GO_Molecular_Function_2021_table[[#This Row],[Adjusted P-value]],10)</f>
        <v>0.48413358838569037</v>
      </c>
      <c r="F29">
        <v>0</v>
      </c>
      <c r="G29">
        <v>0</v>
      </c>
      <c r="H29">
        <v>6.1160923385747745</v>
      </c>
      <c r="I29">
        <v>27.688197612271669</v>
      </c>
      <c r="J29" s="1" t="s">
        <v>12188</v>
      </c>
    </row>
    <row r="30" spans="1:10" x14ac:dyDescent="0.25">
      <c r="A30" s="1" t="s">
        <v>12189</v>
      </c>
      <c r="B30" s="1" t="s">
        <v>206</v>
      </c>
      <c r="C30">
        <v>1.1034613946854472E-2</v>
      </c>
      <c r="D30">
        <v>0.32799438697201916</v>
      </c>
      <c r="E30">
        <f>-LOG(GO_Molecular_Function_2021_table[[#This Row],[Adjusted P-value]],10)</f>
        <v>0.48413358838569037</v>
      </c>
      <c r="F30">
        <v>0</v>
      </c>
      <c r="G30">
        <v>0</v>
      </c>
      <c r="H30">
        <v>3.7799462106061652</v>
      </c>
      <c r="I30">
        <v>17.035152474257231</v>
      </c>
      <c r="J30" s="1" t="s">
        <v>3494</v>
      </c>
    </row>
    <row r="31" spans="1:10" x14ac:dyDescent="0.25">
      <c r="A31" s="1" t="s">
        <v>12190</v>
      </c>
      <c r="B31" s="1" t="s">
        <v>12191</v>
      </c>
      <c r="C31">
        <v>1.1580764906397213E-2</v>
      </c>
      <c r="D31">
        <v>0.32815831399530254</v>
      </c>
      <c r="E31">
        <f>-LOG(GO_Molecular_Function_2021_table[[#This Row],[Adjusted P-value]],10)</f>
        <v>0.48391658827878531</v>
      </c>
      <c r="F31">
        <v>0</v>
      </c>
      <c r="G31">
        <v>0</v>
      </c>
      <c r="H31">
        <v>2.955965679132265</v>
      </c>
      <c r="I31">
        <v>13.178906219068981</v>
      </c>
      <c r="J31" s="1" t="s">
        <v>12192</v>
      </c>
    </row>
    <row r="32" spans="1:10" x14ac:dyDescent="0.25">
      <c r="A32" s="1" t="s">
        <v>12193</v>
      </c>
      <c r="B32" s="1" t="s">
        <v>217</v>
      </c>
      <c r="C32">
        <v>1.1801517092638492E-2</v>
      </c>
      <c r="D32">
        <v>0.32815831399530254</v>
      </c>
      <c r="E32">
        <f>-LOG(GO_Molecular_Function_2021_table[[#This Row],[Adjusted P-value]],10)</f>
        <v>0.48391658827878531</v>
      </c>
      <c r="F32">
        <v>0</v>
      </c>
      <c r="G32">
        <v>0</v>
      </c>
      <c r="H32">
        <v>4.4610427650849447</v>
      </c>
      <c r="I32">
        <v>19.80492064511003</v>
      </c>
      <c r="J32" s="1" t="s">
        <v>12194</v>
      </c>
    </row>
    <row r="33" spans="1:10" x14ac:dyDescent="0.25">
      <c r="A33" s="1" t="s">
        <v>12195</v>
      </c>
      <c r="B33" s="1" t="s">
        <v>12196</v>
      </c>
      <c r="C33">
        <v>1.2482119403712312E-2</v>
      </c>
      <c r="D33">
        <v>0.33623709143750041</v>
      </c>
      <c r="E33">
        <f>-LOG(GO_Molecular_Function_2021_table[[#This Row],[Adjusted P-value]],10)</f>
        <v>0.47335437977786105</v>
      </c>
      <c r="F33">
        <v>0</v>
      </c>
      <c r="G33">
        <v>0</v>
      </c>
      <c r="H33">
        <v>1.3571834570977119</v>
      </c>
      <c r="I33">
        <v>5.9491568269465382</v>
      </c>
      <c r="J33" s="1" t="s">
        <v>12197</v>
      </c>
    </row>
    <row r="34" spans="1:10" x14ac:dyDescent="0.25">
      <c r="A34" s="1" t="s">
        <v>12198</v>
      </c>
      <c r="B34" s="1" t="s">
        <v>12199</v>
      </c>
      <c r="C34">
        <v>1.2981118086838168E-2</v>
      </c>
      <c r="D34">
        <v>0.33908253911680308</v>
      </c>
      <c r="E34">
        <f>-LOG(GO_Molecular_Function_2021_table[[#This Row],[Adjusted P-value]],10)</f>
        <v>0.46969457341997867</v>
      </c>
      <c r="F34">
        <v>0</v>
      </c>
      <c r="G34">
        <v>0</v>
      </c>
      <c r="H34">
        <v>1.5263289288325399</v>
      </c>
      <c r="I34">
        <v>6.6307688457422387</v>
      </c>
      <c r="J34" s="1" t="s">
        <v>12200</v>
      </c>
    </row>
    <row r="35" spans="1:10" x14ac:dyDescent="0.25">
      <c r="A35" s="1" t="s">
        <v>12201</v>
      </c>
      <c r="B35" s="1" t="s">
        <v>229</v>
      </c>
      <c r="C35">
        <v>1.3669821856270028E-2</v>
      </c>
      <c r="D35">
        <v>0.34504175490824579</v>
      </c>
      <c r="E35">
        <f>-LOG(GO_Molecular_Function_2021_table[[#This Row],[Adjusted P-value]],10)</f>
        <v>0.46212834600217767</v>
      </c>
      <c r="F35">
        <v>0</v>
      </c>
      <c r="G35">
        <v>0</v>
      </c>
      <c r="H35">
        <v>3.5697538100820632</v>
      </c>
      <c r="I35">
        <v>15.323399050272062</v>
      </c>
      <c r="J35" s="1" t="s">
        <v>12202</v>
      </c>
    </row>
    <row r="36" spans="1:10" x14ac:dyDescent="0.25">
      <c r="A36" s="1" t="s">
        <v>12203</v>
      </c>
      <c r="B36" s="1" t="s">
        <v>3757</v>
      </c>
      <c r="C36">
        <v>1.5134181808239288E-2</v>
      </c>
      <c r="D36">
        <v>0.34504175490824579</v>
      </c>
      <c r="E36">
        <f>-LOG(GO_Molecular_Function_2021_table[[#This Row],[Adjusted P-value]],10)</f>
        <v>0.46212834600217767</v>
      </c>
      <c r="F36">
        <v>0</v>
      </c>
      <c r="G36">
        <v>0</v>
      </c>
      <c r="H36">
        <v>5.3512880562060889</v>
      </c>
      <c r="I36">
        <v>22.426174762069685</v>
      </c>
      <c r="J36" s="1" t="s">
        <v>12204</v>
      </c>
    </row>
    <row r="37" spans="1:10" x14ac:dyDescent="0.25">
      <c r="A37" s="1" t="s">
        <v>12205</v>
      </c>
      <c r="B37" s="1" t="s">
        <v>3757</v>
      </c>
      <c r="C37">
        <v>1.5134181808239288E-2</v>
      </c>
      <c r="D37">
        <v>0.34504175490824579</v>
      </c>
      <c r="E37">
        <f>-LOG(GO_Molecular_Function_2021_table[[#This Row],[Adjusted P-value]],10)</f>
        <v>0.46212834600217767</v>
      </c>
      <c r="F37">
        <v>0</v>
      </c>
      <c r="G37">
        <v>0</v>
      </c>
      <c r="H37">
        <v>5.3512880562060889</v>
      </c>
      <c r="I37">
        <v>22.426174762069685</v>
      </c>
      <c r="J37" s="1" t="s">
        <v>12206</v>
      </c>
    </row>
    <row r="38" spans="1:10" x14ac:dyDescent="0.25">
      <c r="A38" s="1" t="s">
        <v>12207</v>
      </c>
      <c r="B38" s="1" t="s">
        <v>3757</v>
      </c>
      <c r="C38">
        <v>1.5134181808239288E-2</v>
      </c>
      <c r="D38">
        <v>0.34504175490824579</v>
      </c>
      <c r="E38">
        <f>-LOG(GO_Molecular_Function_2021_table[[#This Row],[Adjusted P-value]],10)</f>
        <v>0.46212834600217767</v>
      </c>
      <c r="F38">
        <v>0</v>
      </c>
      <c r="G38">
        <v>0</v>
      </c>
      <c r="H38">
        <v>5.3512880562060889</v>
      </c>
      <c r="I38">
        <v>22.426174762069685</v>
      </c>
      <c r="J38" s="1" t="s">
        <v>12172</v>
      </c>
    </row>
    <row r="39" spans="1:10" x14ac:dyDescent="0.25">
      <c r="A39" s="1" t="s">
        <v>12208</v>
      </c>
      <c r="B39" s="1" t="s">
        <v>3777</v>
      </c>
      <c r="C39">
        <v>1.521065740894819E-2</v>
      </c>
      <c r="D39">
        <v>0.34504175490824579</v>
      </c>
      <c r="E39">
        <f>-LOG(GO_Molecular_Function_2021_table[[#This Row],[Adjusted P-value]],10)</f>
        <v>0.46212834600217767</v>
      </c>
      <c r="F39">
        <v>0</v>
      </c>
      <c r="G39">
        <v>0</v>
      </c>
      <c r="H39">
        <v>4.1176603127393987</v>
      </c>
      <c r="I39">
        <v>17.235533513251941</v>
      </c>
      <c r="J39" s="1" t="s">
        <v>12209</v>
      </c>
    </row>
    <row r="40" spans="1:10" x14ac:dyDescent="0.25">
      <c r="A40" s="1" t="s">
        <v>12210</v>
      </c>
      <c r="B40" s="1" t="s">
        <v>249</v>
      </c>
      <c r="C40">
        <v>1.6714229716380962E-2</v>
      </c>
      <c r="D40">
        <v>0.34576867313886139</v>
      </c>
      <c r="E40">
        <f>-LOG(GO_Molecular_Function_2021_table[[#This Row],[Adjusted P-value]],10)</f>
        <v>0.46121435663532873</v>
      </c>
      <c r="F40">
        <v>0</v>
      </c>
      <c r="G40">
        <v>0</v>
      </c>
      <c r="H40">
        <v>3.3816869254026036</v>
      </c>
      <c r="I40">
        <v>13.836154617776078</v>
      </c>
      <c r="J40" s="1" t="s">
        <v>3494</v>
      </c>
    </row>
    <row r="41" spans="1:10" x14ac:dyDescent="0.25">
      <c r="A41" s="1" t="s">
        <v>12211</v>
      </c>
      <c r="B41" s="1" t="s">
        <v>255</v>
      </c>
      <c r="C41">
        <v>1.6847197531127817E-2</v>
      </c>
      <c r="D41">
        <v>0.34576867313886139</v>
      </c>
      <c r="E41">
        <f>-LOG(GO_Molecular_Function_2021_table[[#This Row],[Adjusted P-value]],10)</f>
        <v>0.46121435663532873</v>
      </c>
      <c r="F41">
        <v>0</v>
      </c>
      <c r="G41">
        <v>0</v>
      </c>
      <c r="H41">
        <v>8.0239906377998835</v>
      </c>
      <c r="I41">
        <v>32.766535108852359</v>
      </c>
      <c r="J41" s="1" t="s">
        <v>12212</v>
      </c>
    </row>
    <row r="42" spans="1:10" x14ac:dyDescent="0.25">
      <c r="A42" s="1" t="s">
        <v>12213</v>
      </c>
      <c r="B42" s="1" t="s">
        <v>255</v>
      </c>
      <c r="C42">
        <v>1.6847197531127817E-2</v>
      </c>
      <c r="D42">
        <v>0.34576867313886139</v>
      </c>
      <c r="E42">
        <f>-LOG(GO_Molecular_Function_2021_table[[#This Row],[Adjusted P-value]],10)</f>
        <v>0.46121435663532873</v>
      </c>
      <c r="F42">
        <v>0</v>
      </c>
      <c r="G42">
        <v>0</v>
      </c>
      <c r="H42">
        <v>8.0239906377998835</v>
      </c>
      <c r="I42">
        <v>32.766535108852359</v>
      </c>
      <c r="J42" s="1" t="s">
        <v>12214</v>
      </c>
    </row>
    <row r="43" spans="1:10" x14ac:dyDescent="0.25">
      <c r="A43" s="1" t="s">
        <v>12215</v>
      </c>
      <c r="B43" s="1" t="s">
        <v>255</v>
      </c>
      <c r="C43">
        <v>1.6847197531127817E-2</v>
      </c>
      <c r="D43">
        <v>0.34576867313886139</v>
      </c>
      <c r="E43">
        <f>-LOG(GO_Molecular_Function_2021_table[[#This Row],[Adjusted P-value]],10)</f>
        <v>0.46121435663532873</v>
      </c>
      <c r="F43">
        <v>0</v>
      </c>
      <c r="G43">
        <v>0</v>
      </c>
      <c r="H43">
        <v>8.0239906377998835</v>
      </c>
      <c r="I43">
        <v>32.766535108852359</v>
      </c>
      <c r="J43" s="1" t="s">
        <v>12216</v>
      </c>
    </row>
    <row r="44" spans="1:10" x14ac:dyDescent="0.25">
      <c r="A44" s="1" t="s">
        <v>12217</v>
      </c>
      <c r="B44" s="1" t="s">
        <v>3856</v>
      </c>
      <c r="C44">
        <v>1.7868370676846681E-2</v>
      </c>
      <c r="D44">
        <v>0.35819850054515906</v>
      </c>
      <c r="E44">
        <f>-LOG(GO_Molecular_Function_2021_table[[#This Row],[Adjusted P-value]],10)</f>
        <v>0.44587623648343133</v>
      </c>
      <c r="F44">
        <v>0</v>
      </c>
      <c r="G44">
        <v>0</v>
      </c>
      <c r="H44">
        <v>2.0808816424059806</v>
      </c>
      <c r="I44">
        <v>8.3749724778518146</v>
      </c>
      <c r="J44" s="1" t="s">
        <v>12218</v>
      </c>
    </row>
    <row r="45" spans="1:10" x14ac:dyDescent="0.25">
      <c r="A45" s="1" t="s">
        <v>12219</v>
      </c>
      <c r="B45" s="1" t="s">
        <v>266</v>
      </c>
      <c r="C45">
        <v>1.9219399348735466E-2</v>
      </c>
      <c r="D45">
        <v>0.35895691199178892</v>
      </c>
      <c r="E45">
        <f>-LOG(GO_Molecular_Function_2021_table[[#This Row],[Adjusted P-value]],10)</f>
        <v>0.44495767957564714</v>
      </c>
      <c r="F45">
        <v>0</v>
      </c>
      <c r="G45">
        <v>0</v>
      </c>
      <c r="H45">
        <v>3.8233324964432169</v>
      </c>
      <c r="I45">
        <v>15.109179662772201</v>
      </c>
      <c r="J45" s="1" t="s">
        <v>12220</v>
      </c>
    </row>
    <row r="46" spans="1:10" x14ac:dyDescent="0.25">
      <c r="A46" s="1" t="s">
        <v>12221</v>
      </c>
      <c r="B46" s="1" t="s">
        <v>12222</v>
      </c>
      <c r="C46">
        <v>1.9293348289693035E-2</v>
      </c>
      <c r="D46">
        <v>0.35895691199178892</v>
      </c>
      <c r="E46">
        <f>-LOG(GO_Molecular_Function_2021_table[[#This Row],[Adjusted P-value]],10)</f>
        <v>0.44495767957564714</v>
      </c>
      <c r="F46">
        <v>0</v>
      </c>
      <c r="G46">
        <v>0</v>
      </c>
      <c r="H46">
        <v>1.9387508785880114</v>
      </c>
      <c r="I46">
        <v>7.6541785629640611</v>
      </c>
      <c r="J46" s="1" t="s">
        <v>12223</v>
      </c>
    </row>
    <row r="47" spans="1:10" x14ac:dyDescent="0.25">
      <c r="A47" s="1" t="s">
        <v>12224</v>
      </c>
      <c r="B47" s="1" t="s">
        <v>275</v>
      </c>
      <c r="C47">
        <v>2.0404743257073848E-2</v>
      </c>
      <c r="D47">
        <v>0.35895691199178892</v>
      </c>
      <c r="E47">
        <f>-LOG(GO_Molecular_Function_2021_table[[#This Row],[Adjusted P-value]],10)</f>
        <v>0.44495767957564714</v>
      </c>
      <c r="F47">
        <v>0</v>
      </c>
      <c r="G47">
        <v>0</v>
      </c>
      <c r="H47">
        <v>4.7564402810304447</v>
      </c>
      <c r="I47">
        <v>18.512007985441727</v>
      </c>
      <c r="J47" s="1" t="s">
        <v>12170</v>
      </c>
    </row>
    <row r="48" spans="1:10" x14ac:dyDescent="0.25">
      <c r="A48" s="1" t="s">
        <v>12225</v>
      </c>
      <c r="B48" s="1" t="s">
        <v>275</v>
      </c>
      <c r="C48">
        <v>2.0404743257073848E-2</v>
      </c>
      <c r="D48">
        <v>0.35895691199178892</v>
      </c>
      <c r="E48">
        <f>-LOG(GO_Molecular_Function_2021_table[[#This Row],[Adjusted P-value]],10)</f>
        <v>0.44495767957564714</v>
      </c>
      <c r="F48">
        <v>0</v>
      </c>
      <c r="G48">
        <v>0</v>
      </c>
      <c r="H48">
        <v>4.7564402810304447</v>
      </c>
      <c r="I48">
        <v>18.512007985441727</v>
      </c>
      <c r="J48" s="1" t="s">
        <v>12226</v>
      </c>
    </row>
    <row r="49" spans="1:10" x14ac:dyDescent="0.25">
      <c r="A49" s="1" t="s">
        <v>12227</v>
      </c>
      <c r="B49" s="1" t="s">
        <v>275</v>
      </c>
      <c r="C49">
        <v>2.0404743257073848E-2</v>
      </c>
      <c r="D49">
        <v>0.35895691199178892</v>
      </c>
      <c r="E49">
        <f>-LOG(GO_Molecular_Function_2021_table[[#This Row],[Adjusted P-value]],10)</f>
        <v>0.44495767957564714</v>
      </c>
      <c r="F49">
        <v>0</v>
      </c>
      <c r="G49">
        <v>0</v>
      </c>
      <c r="H49">
        <v>4.7564402810304447</v>
      </c>
      <c r="I49">
        <v>18.512007985441727</v>
      </c>
      <c r="J49" s="1" t="s">
        <v>12228</v>
      </c>
    </row>
    <row r="50" spans="1:10" x14ac:dyDescent="0.25">
      <c r="A50" s="1" t="s">
        <v>12229</v>
      </c>
      <c r="B50" s="1" t="s">
        <v>275</v>
      </c>
      <c r="C50">
        <v>2.0404743257073848E-2</v>
      </c>
      <c r="D50">
        <v>0.35895691199178892</v>
      </c>
      <c r="E50">
        <f>-LOG(GO_Molecular_Function_2021_table[[#This Row],[Adjusted P-value]],10)</f>
        <v>0.44495767957564714</v>
      </c>
      <c r="F50">
        <v>0</v>
      </c>
      <c r="G50">
        <v>0</v>
      </c>
      <c r="H50">
        <v>4.7564402810304447</v>
      </c>
      <c r="I50">
        <v>18.512007985441727</v>
      </c>
      <c r="J50" s="1" t="s">
        <v>12230</v>
      </c>
    </row>
    <row r="51" spans="1:10" x14ac:dyDescent="0.25">
      <c r="A51" s="1" t="s">
        <v>12231</v>
      </c>
      <c r="B51" s="1" t="s">
        <v>3959</v>
      </c>
      <c r="C51">
        <v>2.1166667617423644E-2</v>
      </c>
      <c r="D51">
        <v>0.35979636831752415</v>
      </c>
      <c r="E51">
        <f>-LOG(GO_Molecular_Function_2021_table[[#This Row],[Adjusted P-value]],10)</f>
        <v>0.44394322461364494</v>
      </c>
      <c r="F51">
        <v>0</v>
      </c>
      <c r="G51">
        <v>0</v>
      </c>
      <c r="H51">
        <v>2.5970977379428084</v>
      </c>
      <c r="I51">
        <v>10.012662632707888</v>
      </c>
      <c r="J51" s="1" t="s">
        <v>12232</v>
      </c>
    </row>
    <row r="52" spans="1:10" x14ac:dyDescent="0.25">
      <c r="A52" s="1" t="s">
        <v>12233</v>
      </c>
      <c r="B52" s="1" t="s">
        <v>12234</v>
      </c>
      <c r="C52">
        <v>2.1605739782935909E-2</v>
      </c>
      <c r="D52">
        <v>0.35979636831752415</v>
      </c>
      <c r="E52">
        <f>-LOG(GO_Molecular_Function_2021_table[[#This Row],[Adjusted P-value]],10)</f>
        <v>0.44394322461364494</v>
      </c>
      <c r="F52">
        <v>0</v>
      </c>
      <c r="G52">
        <v>0</v>
      </c>
      <c r="H52">
        <v>2.0203444481408499</v>
      </c>
      <c r="I52">
        <v>7.7476093516247495</v>
      </c>
      <c r="J52" s="1" t="s">
        <v>12235</v>
      </c>
    </row>
    <row r="53" spans="1:10" x14ac:dyDescent="0.25">
      <c r="A53" s="1" t="s">
        <v>12236</v>
      </c>
      <c r="B53" s="1" t="s">
        <v>12237</v>
      </c>
      <c r="C53">
        <v>2.1704653309177792E-2</v>
      </c>
      <c r="D53">
        <v>0.35979636831752415</v>
      </c>
      <c r="E53">
        <f>-LOG(GO_Molecular_Function_2021_table[[#This Row],[Adjusted P-value]],10)</f>
        <v>0.44394322461364494</v>
      </c>
      <c r="F53">
        <v>0</v>
      </c>
      <c r="G53">
        <v>0</v>
      </c>
      <c r="H53">
        <v>2.2802960222016653</v>
      </c>
      <c r="I53">
        <v>8.7340550480304469</v>
      </c>
      <c r="J53" s="1" t="s">
        <v>12238</v>
      </c>
    </row>
    <row r="54" spans="1:10" x14ac:dyDescent="0.25">
      <c r="A54" s="1" t="s">
        <v>12239</v>
      </c>
      <c r="B54" s="1" t="s">
        <v>12240</v>
      </c>
      <c r="C54">
        <v>2.4961527520302874E-2</v>
      </c>
      <c r="D54">
        <v>0.40322068362800284</v>
      </c>
      <c r="E54">
        <f>-LOG(GO_Molecular_Function_2021_table[[#This Row],[Adjusted P-value]],10)</f>
        <v>0.39445719840004911</v>
      </c>
      <c r="F54">
        <v>0</v>
      </c>
      <c r="G54">
        <v>0</v>
      </c>
      <c r="H54">
        <v>2.0420168067226889</v>
      </c>
      <c r="I54">
        <v>7.5358987217267597</v>
      </c>
      <c r="J54" s="1" t="s">
        <v>12241</v>
      </c>
    </row>
    <row r="55" spans="1:10" x14ac:dyDescent="0.25">
      <c r="A55" s="1" t="s">
        <v>12242</v>
      </c>
      <c r="B55" s="1" t="s">
        <v>314</v>
      </c>
      <c r="C55">
        <v>2.5259764403610385E-2</v>
      </c>
      <c r="D55">
        <v>0.40322068362800284</v>
      </c>
      <c r="E55">
        <f>-LOG(GO_Molecular_Function_2021_table[[#This Row],[Adjusted P-value]],10)</f>
        <v>0.39445719840004911</v>
      </c>
      <c r="F55">
        <v>0</v>
      </c>
      <c r="G55">
        <v>0</v>
      </c>
      <c r="H55">
        <v>6.4188414277355177</v>
      </c>
      <c r="I55">
        <v>23.61198092181899</v>
      </c>
      <c r="J55" s="1" t="s">
        <v>4221</v>
      </c>
    </row>
    <row r="56" spans="1:10" x14ac:dyDescent="0.25">
      <c r="A56" s="1" t="s">
        <v>12243</v>
      </c>
      <c r="B56" s="1" t="s">
        <v>4097</v>
      </c>
      <c r="C56">
        <v>2.8559569636367223E-2</v>
      </c>
      <c r="D56">
        <v>0.42522548544850614</v>
      </c>
      <c r="E56">
        <f>-LOG(GO_Molecular_Function_2021_table[[#This Row],[Adjusted P-value]],10)</f>
        <v>0.37138071437929543</v>
      </c>
      <c r="F56">
        <v>0</v>
      </c>
      <c r="G56">
        <v>0</v>
      </c>
      <c r="H56">
        <v>2.9200682084621121</v>
      </c>
      <c r="I56">
        <v>10.383071107446712</v>
      </c>
      <c r="J56" s="1" t="s">
        <v>12244</v>
      </c>
    </row>
    <row r="57" spans="1:10" x14ac:dyDescent="0.25">
      <c r="A57" s="1" t="s">
        <v>12245</v>
      </c>
      <c r="B57" s="1" t="s">
        <v>4109</v>
      </c>
      <c r="C57">
        <v>2.876032610192078E-2</v>
      </c>
      <c r="D57">
        <v>0.42522548544850614</v>
      </c>
      <c r="E57">
        <f>-LOG(GO_Molecular_Function_2021_table[[#This Row],[Adjusted P-value]],10)</f>
        <v>0.37138071437929543</v>
      </c>
      <c r="F57">
        <v>0</v>
      </c>
      <c r="G57">
        <v>0</v>
      </c>
      <c r="H57">
        <v>1.8765606595995288</v>
      </c>
      <c r="I57">
        <v>6.6594604178662173</v>
      </c>
      <c r="J57" s="1" t="s">
        <v>12246</v>
      </c>
    </row>
    <row r="58" spans="1:10" x14ac:dyDescent="0.25">
      <c r="A58" s="1" t="s">
        <v>12247</v>
      </c>
      <c r="B58" s="1" t="s">
        <v>336</v>
      </c>
      <c r="C58">
        <v>2.9172332959707555E-2</v>
      </c>
      <c r="D58">
        <v>0.42522548544850614</v>
      </c>
      <c r="E58">
        <f>-LOG(GO_Molecular_Function_2021_table[[#This Row],[Adjusted P-value]],10)</f>
        <v>0.37138071437929543</v>
      </c>
      <c r="F58">
        <v>0</v>
      </c>
      <c r="G58">
        <v>0</v>
      </c>
      <c r="H58">
        <v>3.3450497949619216</v>
      </c>
      <c r="I58">
        <v>11.823193972251294</v>
      </c>
      <c r="J58" s="1" t="s">
        <v>12248</v>
      </c>
    </row>
    <row r="59" spans="1:10" x14ac:dyDescent="0.25">
      <c r="A59" s="1" t="s">
        <v>12249</v>
      </c>
      <c r="B59" s="1" t="s">
        <v>336</v>
      </c>
      <c r="C59">
        <v>2.9172332959707555E-2</v>
      </c>
      <c r="D59">
        <v>0.42522548544850614</v>
      </c>
      <c r="E59">
        <f>-LOG(GO_Molecular_Function_2021_table[[#This Row],[Adjusted P-value]],10)</f>
        <v>0.37138071437929543</v>
      </c>
      <c r="F59">
        <v>0</v>
      </c>
      <c r="G59">
        <v>0</v>
      </c>
      <c r="H59">
        <v>3.3450497949619216</v>
      </c>
      <c r="I59">
        <v>11.823193972251294</v>
      </c>
      <c r="J59" s="1" t="s">
        <v>12250</v>
      </c>
    </row>
    <row r="60" spans="1:10" x14ac:dyDescent="0.25">
      <c r="A60" s="1" t="s">
        <v>12251</v>
      </c>
      <c r="B60" s="1" t="s">
        <v>12252</v>
      </c>
      <c r="C60">
        <v>2.9931328321301756E-2</v>
      </c>
      <c r="D60">
        <v>0.42522548544850614</v>
      </c>
      <c r="E60">
        <f>-LOG(GO_Molecular_Function_2021_table[[#This Row],[Adjusted P-value]],10)</f>
        <v>0.37138071437929543</v>
      </c>
      <c r="F60">
        <v>0</v>
      </c>
      <c r="G60">
        <v>0</v>
      </c>
      <c r="H60">
        <v>1.5344637558287411</v>
      </c>
      <c r="I60">
        <v>5.3842025008225223</v>
      </c>
      <c r="J60" s="1" t="s">
        <v>12253</v>
      </c>
    </row>
    <row r="61" spans="1:10" x14ac:dyDescent="0.25">
      <c r="A61" s="1" t="s">
        <v>12254</v>
      </c>
      <c r="B61" s="1" t="s">
        <v>4128</v>
      </c>
      <c r="C61">
        <v>3.0713047512345548E-2</v>
      </c>
      <c r="D61">
        <v>0.42522548544850614</v>
      </c>
      <c r="E61">
        <f>-LOG(GO_Molecular_Function_2021_table[[#This Row],[Adjusted P-value]],10)</f>
        <v>0.37138071437929543</v>
      </c>
      <c r="F61">
        <v>0</v>
      </c>
      <c r="G61">
        <v>0</v>
      </c>
      <c r="H61">
        <v>2.5849529780564264</v>
      </c>
      <c r="I61">
        <v>9.0035662607846145</v>
      </c>
      <c r="J61" s="1" t="s">
        <v>12255</v>
      </c>
    </row>
    <row r="62" spans="1:10" x14ac:dyDescent="0.25">
      <c r="A62" s="1" t="s">
        <v>12256</v>
      </c>
      <c r="B62" s="1" t="s">
        <v>4150</v>
      </c>
      <c r="C62">
        <v>3.1319326628690046E-2</v>
      </c>
      <c r="D62">
        <v>0.42522548544850614</v>
      </c>
      <c r="E62">
        <f>-LOG(GO_Molecular_Function_2021_table[[#This Row],[Adjusted P-value]],10)</f>
        <v>0.37138071437929543</v>
      </c>
      <c r="F62">
        <v>0</v>
      </c>
      <c r="G62">
        <v>0</v>
      </c>
      <c r="H62">
        <v>2.380281690140845</v>
      </c>
      <c r="I62">
        <v>8.2441530200060615</v>
      </c>
      <c r="J62" s="1" t="s">
        <v>12257</v>
      </c>
    </row>
    <row r="63" spans="1:10" x14ac:dyDescent="0.25">
      <c r="A63" s="1" t="s">
        <v>12258</v>
      </c>
      <c r="B63" s="1" t="s">
        <v>12259</v>
      </c>
      <c r="C63">
        <v>3.3461409991305861E-2</v>
      </c>
      <c r="D63">
        <v>0.42522548544850614</v>
      </c>
      <c r="E63">
        <f>-LOG(GO_Molecular_Function_2021_table[[#This Row],[Adjusted P-value]],10)</f>
        <v>0.37138071437929543</v>
      </c>
      <c r="F63">
        <v>0</v>
      </c>
      <c r="G63">
        <v>0</v>
      </c>
      <c r="H63">
        <v>1.8833176908515343</v>
      </c>
      <c r="I63">
        <v>6.3983127943431084</v>
      </c>
      <c r="J63" s="1" t="s">
        <v>12260</v>
      </c>
    </row>
    <row r="64" spans="1:10" x14ac:dyDescent="0.25">
      <c r="A64" s="1" t="s">
        <v>12261</v>
      </c>
      <c r="B64" s="1" t="s">
        <v>351</v>
      </c>
      <c r="C64">
        <v>3.3484939310021708E-2</v>
      </c>
      <c r="D64">
        <v>0.42522548544850614</v>
      </c>
      <c r="E64">
        <f>-LOG(GO_Molecular_Function_2021_table[[#This Row],[Adjusted P-value]],10)</f>
        <v>0.37138071437929543</v>
      </c>
      <c r="F64">
        <v>0</v>
      </c>
      <c r="G64">
        <v>0</v>
      </c>
      <c r="H64">
        <v>2.7929558081451655</v>
      </c>
      <c r="I64">
        <v>9.4867199181257842</v>
      </c>
      <c r="J64" s="1" t="s">
        <v>12262</v>
      </c>
    </row>
    <row r="65" spans="1:10" x14ac:dyDescent="0.25">
      <c r="A65" s="1" t="s">
        <v>12263</v>
      </c>
      <c r="B65" s="1" t="s">
        <v>354</v>
      </c>
      <c r="C65">
        <v>3.3964590782022248E-2</v>
      </c>
      <c r="D65">
        <v>0.42522548544850614</v>
      </c>
      <c r="E65">
        <f>-LOG(GO_Molecular_Function_2021_table[[#This Row],[Adjusted P-value]],10)</f>
        <v>0.37138071437929543</v>
      </c>
      <c r="F65">
        <v>0</v>
      </c>
      <c r="G65">
        <v>0</v>
      </c>
      <c r="H65">
        <v>3.8912071535022354</v>
      </c>
      <c r="I65">
        <v>13.161762056999967</v>
      </c>
      <c r="J65" s="1" t="s">
        <v>12170</v>
      </c>
    </row>
    <row r="66" spans="1:10" x14ac:dyDescent="0.25">
      <c r="A66" s="1" t="s">
        <v>12264</v>
      </c>
      <c r="B66" s="1" t="s">
        <v>354</v>
      </c>
      <c r="C66">
        <v>3.3964590782022248E-2</v>
      </c>
      <c r="D66">
        <v>0.42522548544850614</v>
      </c>
      <c r="E66">
        <f>-LOG(GO_Molecular_Function_2021_table[[#This Row],[Adjusted P-value]],10)</f>
        <v>0.37138071437929543</v>
      </c>
      <c r="F66">
        <v>0</v>
      </c>
      <c r="G66">
        <v>0</v>
      </c>
      <c r="H66">
        <v>3.8912071535022354</v>
      </c>
      <c r="I66">
        <v>13.161762056999967</v>
      </c>
      <c r="J66" s="1" t="s">
        <v>12228</v>
      </c>
    </row>
    <row r="67" spans="1:10" x14ac:dyDescent="0.25">
      <c r="A67" s="1" t="s">
        <v>12265</v>
      </c>
      <c r="B67" s="1" t="s">
        <v>12266</v>
      </c>
      <c r="C67">
        <v>3.4591359474388482E-2</v>
      </c>
      <c r="D67">
        <v>0.42522548544850614</v>
      </c>
      <c r="E67">
        <f>-LOG(GO_Molecular_Function_2021_table[[#This Row],[Adjusted P-value]],10)</f>
        <v>0.37138071437929543</v>
      </c>
      <c r="F67">
        <v>0</v>
      </c>
      <c r="G67">
        <v>0</v>
      </c>
      <c r="H67">
        <v>2.191266748518657</v>
      </c>
      <c r="I67">
        <v>7.3717529996155253</v>
      </c>
      <c r="J67" s="1" t="s">
        <v>12267</v>
      </c>
    </row>
    <row r="68" spans="1:10" x14ac:dyDescent="0.25">
      <c r="A68" s="1" t="s">
        <v>12268</v>
      </c>
      <c r="B68" s="1" t="s">
        <v>12269</v>
      </c>
      <c r="C68">
        <v>3.4597523992225931E-2</v>
      </c>
      <c r="D68">
        <v>0.42522548544850614</v>
      </c>
      <c r="E68">
        <f>-LOG(GO_Molecular_Function_2021_table[[#This Row],[Adjusted P-value]],10)</f>
        <v>0.37138071437929543</v>
      </c>
      <c r="F68">
        <v>0</v>
      </c>
      <c r="G68">
        <v>0</v>
      </c>
      <c r="H68">
        <v>1.4474577919315432</v>
      </c>
      <c r="I68">
        <v>4.8692091628657792</v>
      </c>
      <c r="J68" s="1" t="s">
        <v>12270</v>
      </c>
    </row>
    <row r="69" spans="1:10" x14ac:dyDescent="0.25">
      <c r="A69" s="1" t="s">
        <v>12271</v>
      </c>
      <c r="B69" s="1" t="s">
        <v>12272</v>
      </c>
      <c r="C69">
        <v>3.4996503134616573E-2</v>
      </c>
      <c r="D69">
        <v>0.42522548544850614</v>
      </c>
      <c r="E69">
        <f>-LOG(GO_Molecular_Function_2021_table[[#This Row],[Adjusted P-value]],10)</f>
        <v>0.37138071437929543</v>
      </c>
      <c r="F69">
        <v>0</v>
      </c>
      <c r="G69">
        <v>0</v>
      </c>
      <c r="H69">
        <v>1.5521612516416377</v>
      </c>
      <c r="I69">
        <v>5.2036316675762606</v>
      </c>
      <c r="J69" s="1" t="s">
        <v>12273</v>
      </c>
    </row>
    <row r="70" spans="1:10" x14ac:dyDescent="0.25">
      <c r="A70" s="1" t="s">
        <v>12274</v>
      </c>
      <c r="B70" s="1" t="s">
        <v>4203</v>
      </c>
      <c r="C70">
        <v>3.5170170133659133E-2</v>
      </c>
      <c r="D70">
        <v>0.42522548544850614</v>
      </c>
      <c r="E70">
        <f>-LOG(GO_Molecular_Function_2021_table[[#This Row],[Adjusted P-value]],10)</f>
        <v>0.37138071437929543</v>
      </c>
      <c r="F70">
        <v>0</v>
      </c>
      <c r="G70">
        <v>0</v>
      </c>
      <c r="H70">
        <v>3.1481098590578585</v>
      </c>
      <c r="I70">
        <v>10.538477179851448</v>
      </c>
      <c r="J70" s="1" t="s">
        <v>12275</v>
      </c>
    </row>
    <row r="71" spans="1:10" x14ac:dyDescent="0.25">
      <c r="A71" s="1" t="s">
        <v>12276</v>
      </c>
      <c r="B71" s="1" t="s">
        <v>360</v>
      </c>
      <c r="C71">
        <v>3.551767395857592E-2</v>
      </c>
      <c r="D71">
        <v>0.42522548544850614</v>
      </c>
      <c r="E71">
        <f>-LOG(GO_Molecular_Function_2021_table[[#This Row],[Adjusted P-value]],10)</f>
        <v>0.37138071437929543</v>
      </c>
      <c r="F71">
        <v>0</v>
      </c>
      <c r="G71">
        <v>0</v>
      </c>
      <c r="H71">
        <v>5.3487419543592747</v>
      </c>
      <c r="I71">
        <v>17.852628928759948</v>
      </c>
      <c r="J71" s="1" t="s">
        <v>12277</v>
      </c>
    </row>
    <row r="72" spans="1:10" x14ac:dyDescent="0.25">
      <c r="A72" s="1" t="s">
        <v>12278</v>
      </c>
      <c r="B72" s="1" t="s">
        <v>360</v>
      </c>
      <c r="C72">
        <v>3.551767395857592E-2</v>
      </c>
      <c r="D72">
        <v>0.42522548544850614</v>
      </c>
      <c r="E72">
        <f>-LOG(GO_Molecular_Function_2021_table[[#This Row],[Adjusted P-value]],10)</f>
        <v>0.37138071437929543</v>
      </c>
      <c r="F72">
        <v>0</v>
      </c>
      <c r="G72">
        <v>0</v>
      </c>
      <c r="H72">
        <v>5.3487419543592747</v>
      </c>
      <c r="I72">
        <v>17.852628928759948</v>
      </c>
      <c r="J72" s="1" t="s">
        <v>12279</v>
      </c>
    </row>
    <row r="73" spans="1:10" x14ac:dyDescent="0.25">
      <c r="A73" s="1" t="s">
        <v>12280</v>
      </c>
      <c r="B73" s="1" t="s">
        <v>360</v>
      </c>
      <c r="C73">
        <v>3.551767395857592E-2</v>
      </c>
      <c r="D73">
        <v>0.42522548544850614</v>
      </c>
      <c r="E73">
        <f>-LOG(GO_Molecular_Function_2021_table[[#This Row],[Adjusted P-value]],10)</f>
        <v>0.37138071437929543</v>
      </c>
      <c r="F73">
        <v>0</v>
      </c>
      <c r="G73">
        <v>0</v>
      </c>
      <c r="H73">
        <v>5.3487419543592747</v>
      </c>
      <c r="I73">
        <v>17.852628928759948</v>
      </c>
      <c r="J73" s="1" t="s">
        <v>12281</v>
      </c>
    </row>
    <row r="74" spans="1:10" x14ac:dyDescent="0.25">
      <c r="A74" s="1" t="s">
        <v>12282</v>
      </c>
      <c r="B74" s="1" t="s">
        <v>12283</v>
      </c>
      <c r="C74">
        <v>4.0024733641316645E-2</v>
      </c>
      <c r="D74">
        <v>0.45580894873176131</v>
      </c>
      <c r="E74">
        <f>-LOG(GO_Molecular_Function_2021_table[[#This Row],[Adjusted P-value]],10)</f>
        <v>0.34121715272590702</v>
      </c>
      <c r="F74">
        <v>0</v>
      </c>
      <c r="G74">
        <v>0</v>
      </c>
      <c r="H74">
        <v>1.307690695505465</v>
      </c>
      <c r="I74">
        <v>4.2084856172441381</v>
      </c>
      <c r="J74" s="1" t="s">
        <v>12284</v>
      </c>
    </row>
    <row r="75" spans="1:10" x14ac:dyDescent="0.25">
      <c r="A75" s="1" t="s">
        <v>12285</v>
      </c>
      <c r="B75" s="1" t="s">
        <v>11512</v>
      </c>
      <c r="C75">
        <v>4.1735807822621408E-2</v>
      </c>
      <c r="D75">
        <v>0.45580894873176131</v>
      </c>
      <c r="E75">
        <f>-LOG(GO_Molecular_Function_2021_table[[#This Row],[Adjusted P-value]],10)</f>
        <v>0.34121715272590702</v>
      </c>
      <c r="F75">
        <v>0</v>
      </c>
      <c r="G75">
        <v>0</v>
      </c>
      <c r="H75">
        <v>1.9322963348464259</v>
      </c>
      <c r="I75">
        <v>6.137737996887247</v>
      </c>
      <c r="J75" s="1" t="s">
        <v>12286</v>
      </c>
    </row>
    <row r="76" spans="1:10" x14ac:dyDescent="0.25">
      <c r="A76" s="1" t="s">
        <v>12287</v>
      </c>
      <c r="B76" s="1" t="s">
        <v>4292</v>
      </c>
      <c r="C76">
        <v>4.1874499491343552E-2</v>
      </c>
      <c r="D76">
        <v>0.45580894873176131</v>
      </c>
      <c r="E76">
        <f>-LOG(GO_Molecular_Function_2021_table[[#This Row],[Adjusted P-value]],10)</f>
        <v>0.34121715272590702</v>
      </c>
      <c r="F76">
        <v>0</v>
      </c>
      <c r="G76">
        <v>0</v>
      </c>
      <c r="H76">
        <v>2.9730521382542472</v>
      </c>
      <c r="I76">
        <v>9.4337270503051336</v>
      </c>
      <c r="J76" s="1" t="s">
        <v>12288</v>
      </c>
    </row>
    <row r="77" spans="1:10" x14ac:dyDescent="0.25">
      <c r="A77" s="1" t="s">
        <v>12289</v>
      </c>
      <c r="B77" s="1" t="s">
        <v>4292</v>
      </c>
      <c r="C77">
        <v>4.1874499491343552E-2</v>
      </c>
      <c r="D77">
        <v>0.45580894873176131</v>
      </c>
      <c r="E77">
        <f>-LOG(GO_Molecular_Function_2021_table[[#This Row],[Adjusted P-value]],10)</f>
        <v>0.34121715272590702</v>
      </c>
      <c r="F77">
        <v>0</v>
      </c>
      <c r="G77">
        <v>0</v>
      </c>
      <c r="H77">
        <v>2.9730521382542472</v>
      </c>
      <c r="I77">
        <v>9.4337270503051336</v>
      </c>
      <c r="J77" s="1" t="s">
        <v>12290</v>
      </c>
    </row>
    <row r="78" spans="1:10" x14ac:dyDescent="0.25">
      <c r="A78" s="1" t="s">
        <v>12291</v>
      </c>
      <c r="B78" s="1" t="s">
        <v>4292</v>
      </c>
      <c r="C78">
        <v>4.1874499491343552E-2</v>
      </c>
      <c r="D78">
        <v>0.45580894873176131</v>
      </c>
      <c r="E78">
        <f>-LOG(GO_Molecular_Function_2021_table[[#This Row],[Adjusted P-value]],10)</f>
        <v>0.34121715272590702</v>
      </c>
      <c r="F78">
        <v>0</v>
      </c>
      <c r="G78">
        <v>0</v>
      </c>
      <c r="H78">
        <v>2.9730521382542472</v>
      </c>
      <c r="I78">
        <v>9.4337270503051336</v>
      </c>
      <c r="J78" s="1" t="s">
        <v>12292</v>
      </c>
    </row>
    <row r="79" spans="1:10" x14ac:dyDescent="0.25">
      <c r="A79" s="1" t="s">
        <v>12293</v>
      </c>
      <c r="B79" s="1" t="s">
        <v>4292</v>
      </c>
      <c r="C79">
        <v>4.1874499491343552E-2</v>
      </c>
      <c r="D79">
        <v>0.45580894873176131</v>
      </c>
      <c r="E79">
        <f>-LOG(GO_Molecular_Function_2021_table[[#This Row],[Adjusted P-value]],10)</f>
        <v>0.34121715272590702</v>
      </c>
      <c r="F79">
        <v>0</v>
      </c>
      <c r="G79">
        <v>0</v>
      </c>
      <c r="H79">
        <v>2.9730521382542472</v>
      </c>
      <c r="I79">
        <v>9.4337270503051336</v>
      </c>
      <c r="J79" s="1" t="s">
        <v>12294</v>
      </c>
    </row>
    <row r="80" spans="1:10" x14ac:dyDescent="0.25">
      <c r="A80" s="1" t="s">
        <v>12295</v>
      </c>
      <c r="B80" s="1" t="s">
        <v>396</v>
      </c>
      <c r="C80">
        <v>4.2302454638678544E-2</v>
      </c>
      <c r="D80">
        <v>0.45580894873176131</v>
      </c>
      <c r="E80">
        <f>-LOG(GO_Molecular_Function_2021_table[[#This Row],[Adjusted P-value]],10)</f>
        <v>0.34121715272590702</v>
      </c>
      <c r="F80">
        <v>0</v>
      </c>
      <c r="G80">
        <v>0</v>
      </c>
      <c r="H80">
        <v>3.5667447306791571</v>
      </c>
      <c r="I80">
        <v>11.281293165803596</v>
      </c>
      <c r="J80" s="1" t="s">
        <v>12296</v>
      </c>
    </row>
    <row r="81" spans="1:10" x14ac:dyDescent="0.25">
      <c r="A81" s="1" t="s">
        <v>12297</v>
      </c>
      <c r="B81" s="1" t="s">
        <v>396</v>
      </c>
      <c r="C81">
        <v>4.2302454638678544E-2</v>
      </c>
      <c r="D81">
        <v>0.45580894873176131</v>
      </c>
      <c r="E81">
        <f>-LOG(GO_Molecular_Function_2021_table[[#This Row],[Adjusted P-value]],10)</f>
        <v>0.34121715272590702</v>
      </c>
      <c r="F81">
        <v>0</v>
      </c>
      <c r="G81">
        <v>0</v>
      </c>
      <c r="H81">
        <v>3.5667447306791571</v>
      </c>
      <c r="I81">
        <v>11.281293165803596</v>
      </c>
      <c r="J81" s="1" t="s">
        <v>12296</v>
      </c>
    </row>
    <row r="82" spans="1:10" x14ac:dyDescent="0.25">
      <c r="A82" s="1" t="s">
        <v>12298</v>
      </c>
      <c r="B82" s="1" t="s">
        <v>407</v>
      </c>
      <c r="C82">
        <v>4.4901750463201703E-2</v>
      </c>
      <c r="D82">
        <v>0.45759158319065313</v>
      </c>
      <c r="E82">
        <f>-LOG(GO_Molecular_Function_2021_table[[#This Row],[Adjusted P-value]],10)</f>
        <v>0.33952197243066223</v>
      </c>
      <c r="F82">
        <v>0</v>
      </c>
      <c r="G82">
        <v>0</v>
      </c>
      <c r="H82">
        <v>2.5692379835873389</v>
      </c>
      <c r="I82">
        <v>7.9730609937340349</v>
      </c>
      <c r="J82" s="1" t="s">
        <v>12299</v>
      </c>
    </row>
    <row r="83" spans="1:10" x14ac:dyDescent="0.25">
      <c r="A83" s="1" t="s">
        <v>12300</v>
      </c>
      <c r="B83" s="1" t="s">
        <v>12301</v>
      </c>
      <c r="C83">
        <v>4.7016532664507421E-2</v>
      </c>
      <c r="D83">
        <v>0.45759158319065313</v>
      </c>
      <c r="E83">
        <f>-LOG(GO_Molecular_Function_2021_table[[#This Row],[Adjusted P-value]],10)</f>
        <v>0.33952197243066223</v>
      </c>
      <c r="F83">
        <v>0</v>
      </c>
      <c r="G83">
        <v>0</v>
      </c>
      <c r="H83">
        <v>1.3703864071909104</v>
      </c>
      <c r="I83">
        <v>4.1896220387136429</v>
      </c>
      <c r="J83" s="1" t="s">
        <v>12302</v>
      </c>
    </row>
    <row r="84" spans="1:10" x14ac:dyDescent="0.25">
      <c r="A84" s="1" t="s">
        <v>12303</v>
      </c>
      <c r="B84" s="1" t="s">
        <v>12304</v>
      </c>
      <c r="C84">
        <v>4.7489072589273741E-2</v>
      </c>
      <c r="D84">
        <v>0.45759158319065313</v>
      </c>
      <c r="E84">
        <f>-LOG(GO_Molecular_Function_2021_table[[#This Row],[Adjusted P-value]],10)</f>
        <v>0.33952197243066223</v>
      </c>
      <c r="F84">
        <v>0</v>
      </c>
      <c r="G84">
        <v>0</v>
      </c>
      <c r="H84">
        <v>1.3118194358838895</v>
      </c>
      <c r="I84">
        <v>3.9974491814270103</v>
      </c>
      <c r="J84" s="1" t="s">
        <v>12305</v>
      </c>
    </row>
    <row r="85" spans="1:10" x14ac:dyDescent="0.25">
      <c r="A85" s="1" t="s">
        <v>12306</v>
      </c>
      <c r="B85" s="1" t="s">
        <v>424</v>
      </c>
      <c r="C85">
        <v>4.7578937561813257E-2</v>
      </c>
      <c r="D85">
        <v>0.45759158319065313</v>
      </c>
      <c r="E85">
        <f>-LOG(GO_Molecular_Function_2021_table[[#This Row],[Adjusted P-value]],10)</f>
        <v>0.33952197243066223</v>
      </c>
      <c r="F85">
        <v>0</v>
      </c>
      <c r="G85">
        <v>0</v>
      </c>
      <c r="H85">
        <v>4.5843851876619581</v>
      </c>
      <c r="I85">
        <v>13.961126673198539</v>
      </c>
      <c r="J85" s="1" t="s">
        <v>12307</v>
      </c>
    </row>
    <row r="86" spans="1:10" x14ac:dyDescent="0.25">
      <c r="A86" s="1" t="s">
        <v>12308</v>
      </c>
      <c r="B86" s="1" t="s">
        <v>424</v>
      </c>
      <c r="C86">
        <v>4.7578937561813257E-2</v>
      </c>
      <c r="D86">
        <v>0.45759158319065313</v>
      </c>
      <c r="E86">
        <f>-LOG(GO_Molecular_Function_2021_table[[#This Row],[Adjusted P-value]],10)</f>
        <v>0.33952197243066223</v>
      </c>
      <c r="F86">
        <v>0</v>
      </c>
      <c r="G86">
        <v>0</v>
      </c>
      <c r="H86">
        <v>4.5843851876619581</v>
      </c>
      <c r="I86">
        <v>13.961126673198539</v>
      </c>
      <c r="J86" s="1" t="s">
        <v>12309</v>
      </c>
    </row>
    <row r="87" spans="1:10" x14ac:dyDescent="0.25">
      <c r="A87" s="1" t="s">
        <v>12310</v>
      </c>
      <c r="B87" s="1" t="s">
        <v>424</v>
      </c>
      <c r="C87">
        <v>4.7578937561813257E-2</v>
      </c>
      <c r="D87">
        <v>0.45759158319065313</v>
      </c>
      <c r="E87">
        <f>-LOG(GO_Molecular_Function_2021_table[[#This Row],[Adjusted P-value]],10)</f>
        <v>0.33952197243066223</v>
      </c>
      <c r="F87">
        <v>0</v>
      </c>
      <c r="G87">
        <v>0</v>
      </c>
      <c r="H87">
        <v>4.5843851876619581</v>
      </c>
      <c r="I87">
        <v>13.961126673198539</v>
      </c>
      <c r="J87" s="1" t="s">
        <v>12311</v>
      </c>
    </row>
    <row r="88" spans="1:10" x14ac:dyDescent="0.25">
      <c r="A88" s="1" t="s">
        <v>12312</v>
      </c>
      <c r="B88" s="1" t="s">
        <v>435</v>
      </c>
      <c r="C88">
        <v>4.9296791168671028E-2</v>
      </c>
      <c r="D88">
        <v>0.45759158319065313</v>
      </c>
      <c r="E88">
        <f>-LOG(GO_Molecular_Function_2021_table[[#This Row],[Adjusted P-value]],10)</f>
        <v>0.33952197243066223</v>
      </c>
      <c r="F88">
        <v>0</v>
      </c>
      <c r="G88">
        <v>0</v>
      </c>
      <c r="H88">
        <v>2.8164215459562789</v>
      </c>
      <c r="I88">
        <v>8.4771367563589575</v>
      </c>
      <c r="J88" s="1" t="s">
        <v>12313</v>
      </c>
    </row>
    <row r="89" spans="1:10" x14ac:dyDescent="0.25">
      <c r="A89" s="1" t="s">
        <v>12314</v>
      </c>
      <c r="B89" s="1" t="s">
        <v>435</v>
      </c>
      <c r="C89">
        <v>4.9296791168671028E-2</v>
      </c>
      <c r="D89">
        <v>0.45759158319065313</v>
      </c>
      <c r="E89">
        <f>-LOG(GO_Molecular_Function_2021_table[[#This Row],[Adjusted P-value]],10)</f>
        <v>0.33952197243066223</v>
      </c>
      <c r="F89">
        <v>0</v>
      </c>
      <c r="G89">
        <v>0</v>
      </c>
      <c r="H89">
        <v>2.8164215459562789</v>
      </c>
      <c r="I89">
        <v>8.4771367563589575</v>
      </c>
      <c r="J89" s="1" t="s">
        <v>12315</v>
      </c>
    </row>
    <row r="90" spans="1:10" x14ac:dyDescent="0.25">
      <c r="A90" s="1" t="s">
        <v>12316</v>
      </c>
      <c r="B90" s="1" t="s">
        <v>435</v>
      </c>
      <c r="C90">
        <v>4.9296791168671028E-2</v>
      </c>
      <c r="D90">
        <v>0.45759158319065313</v>
      </c>
      <c r="E90">
        <f>-LOG(GO_Molecular_Function_2021_table[[#This Row],[Adjusted P-value]],10)</f>
        <v>0.33952197243066223</v>
      </c>
      <c r="F90">
        <v>0</v>
      </c>
      <c r="G90">
        <v>0</v>
      </c>
      <c r="H90">
        <v>2.8164215459562789</v>
      </c>
      <c r="I90">
        <v>8.4771367563589575</v>
      </c>
      <c r="J90" s="1" t="s">
        <v>12317</v>
      </c>
    </row>
    <row r="91" spans="1:10" x14ac:dyDescent="0.25">
      <c r="A91" s="1" t="s">
        <v>12318</v>
      </c>
      <c r="B91" s="1" t="s">
        <v>12319</v>
      </c>
      <c r="C91">
        <v>4.9421521723137025E-2</v>
      </c>
      <c r="D91">
        <v>0.45759158319065313</v>
      </c>
      <c r="E91">
        <f>-LOG(GO_Molecular_Function_2021_table[[#This Row],[Adjusted P-value]],10)</f>
        <v>0.33952197243066223</v>
      </c>
      <c r="F91">
        <v>0</v>
      </c>
      <c r="G91">
        <v>0</v>
      </c>
      <c r="H91">
        <v>2.1417840375586854</v>
      </c>
      <c r="I91">
        <v>6.4411355344760635</v>
      </c>
      <c r="J91" s="1" t="s">
        <v>12320</v>
      </c>
    </row>
    <row r="92" spans="1:10" x14ac:dyDescent="0.25">
      <c r="A92" s="1" t="s">
        <v>12321</v>
      </c>
      <c r="B92" s="1" t="s">
        <v>4436</v>
      </c>
      <c r="C92">
        <v>5.1063686537538705E-2</v>
      </c>
      <c r="D92">
        <v>0.45759158319065313</v>
      </c>
      <c r="E92">
        <f>-LOG(GO_Molecular_Function_2021_table[[#This Row],[Adjusted P-value]],10)</f>
        <v>0.33952197243066223</v>
      </c>
      <c r="F92">
        <v>0</v>
      </c>
      <c r="G92">
        <v>0</v>
      </c>
      <c r="H92">
        <v>2.2711276992801919</v>
      </c>
      <c r="I92">
        <v>6.7558819365209271</v>
      </c>
      <c r="J92" s="1" t="s">
        <v>12322</v>
      </c>
    </row>
    <row r="93" spans="1:10" x14ac:dyDescent="0.25">
      <c r="A93" s="1" t="s">
        <v>12323</v>
      </c>
      <c r="B93" s="1" t="s">
        <v>4444</v>
      </c>
      <c r="C93">
        <v>5.1415771167939765E-2</v>
      </c>
      <c r="D93">
        <v>0.45759158319065313</v>
      </c>
      <c r="E93">
        <f>-LOG(GO_Molecular_Function_2021_table[[#This Row],[Adjusted P-value]],10)</f>
        <v>0.33952197243066223</v>
      </c>
      <c r="F93">
        <v>0</v>
      </c>
      <c r="G93">
        <v>0</v>
      </c>
      <c r="H93">
        <v>2.4702858688790692</v>
      </c>
      <c r="I93">
        <v>7.331339898772363</v>
      </c>
      <c r="J93" s="1" t="s">
        <v>12324</v>
      </c>
    </row>
    <row r="94" spans="1:10" x14ac:dyDescent="0.25">
      <c r="A94" s="1" t="s">
        <v>12325</v>
      </c>
      <c r="B94" s="1" t="s">
        <v>444</v>
      </c>
      <c r="C94">
        <v>5.1687369771975328E-2</v>
      </c>
      <c r="D94">
        <v>0.45759158319065313</v>
      </c>
      <c r="E94">
        <f>-LOG(GO_Molecular_Function_2021_table[[#This Row],[Adjusted P-value]],10)</f>
        <v>0.33952197243066223</v>
      </c>
      <c r="F94">
        <v>0</v>
      </c>
      <c r="G94">
        <v>0</v>
      </c>
      <c r="H94">
        <v>3.2921996036750136</v>
      </c>
      <c r="I94">
        <v>9.7532790245319632</v>
      </c>
      <c r="J94" s="1" t="s">
        <v>12326</v>
      </c>
    </row>
    <row r="95" spans="1:10" x14ac:dyDescent="0.25">
      <c r="A95" s="1" t="s">
        <v>12327</v>
      </c>
      <c r="B95" s="1" t="s">
        <v>444</v>
      </c>
      <c r="C95">
        <v>5.1687369771975328E-2</v>
      </c>
      <c r="D95">
        <v>0.45759158319065313</v>
      </c>
      <c r="E95">
        <f>-LOG(GO_Molecular_Function_2021_table[[#This Row],[Adjusted P-value]],10)</f>
        <v>0.33952197243066223</v>
      </c>
      <c r="F95">
        <v>0</v>
      </c>
      <c r="G95">
        <v>0</v>
      </c>
      <c r="H95">
        <v>3.2921996036750136</v>
      </c>
      <c r="I95">
        <v>9.7532790245319632</v>
      </c>
      <c r="J95" s="1" t="s">
        <v>12326</v>
      </c>
    </row>
    <row r="96" spans="1:10" x14ac:dyDescent="0.25">
      <c r="A96" s="1" t="s">
        <v>12328</v>
      </c>
      <c r="B96" s="1" t="s">
        <v>12329</v>
      </c>
      <c r="C96">
        <v>5.2650323634299341E-2</v>
      </c>
      <c r="D96">
        <v>0.45759158319065313</v>
      </c>
      <c r="E96">
        <f>-LOG(GO_Molecular_Function_2021_table[[#This Row],[Adjusted P-value]],10)</f>
        <v>0.33952197243066223</v>
      </c>
      <c r="F96">
        <v>0</v>
      </c>
      <c r="G96">
        <v>0</v>
      </c>
      <c r="H96">
        <v>1.3969802555168409</v>
      </c>
      <c r="I96">
        <v>4.1128256728534085</v>
      </c>
      <c r="J96" s="1" t="s">
        <v>12330</v>
      </c>
    </row>
    <row r="97" spans="1:10" x14ac:dyDescent="0.25">
      <c r="A97" s="1" t="s">
        <v>12331</v>
      </c>
      <c r="B97" s="1" t="s">
        <v>4525</v>
      </c>
      <c r="C97">
        <v>6.0583058332274564E-2</v>
      </c>
      <c r="D97">
        <v>0.45759158319065313</v>
      </c>
      <c r="E97">
        <f>-LOG(GO_Molecular_Function_2021_table[[#This Row],[Adjusted P-value]],10)</f>
        <v>0.33952197243066223</v>
      </c>
      <c r="F97">
        <v>0</v>
      </c>
      <c r="G97">
        <v>0</v>
      </c>
      <c r="H97">
        <v>2.0395707578806168</v>
      </c>
      <c r="I97">
        <v>5.7184260972561516</v>
      </c>
      <c r="J97" s="1" t="s">
        <v>12332</v>
      </c>
    </row>
    <row r="98" spans="1:10" x14ac:dyDescent="0.25">
      <c r="A98" s="1" t="s">
        <v>12333</v>
      </c>
      <c r="B98" s="1" t="s">
        <v>474</v>
      </c>
      <c r="C98">
        <v>6.136658592548986E-2</v>
      </c>
      <c r="D98">
        <v>0.45759158319065313</v>
      </c>
      <c r="E98">
        <f>-LOG(GO_Molecular_Function_2021_table[[#This Row],[Adjusted P-value]],10)</f>
        <v>0.33952197243066223</v>
      </c>
      <c r="F98">
        <v>0</v>
      </c>
      <c r="G98">
        <v>0</v>
      </c>
      <c r="H98">
        <v>4.0111176126389703</v>
      </c>
      <c r="I98">
        <v>11.194587212177289</v>
      </c>
      <c r="J98" s="1" t="s">
        <v>4237</v>
      </c>
    </row>
    <row r="99" spans="1:10" x14ac:dyDescent="0.25">
      <c r="A99" s="1" t="s">
        <v>12334</v>
      </c>
      <c r="B99" s="1" t="s">
        <v>474</v>
      </c>
      <c r="C99">
        <v>6.136658592548986E-2</v>
      </c>
      <c r="D99">
        <v>0.45759158319065313</v>
      </c>
      <c r="E99">
        <f>-LOG(GO_Molecular_Function_2021_table[[#This Row],[Adjusted P-value]],10)</f>
        <v>0.33952197243066223</v>
      </c>
      <c r="F99">
        <v>0</v>
      </c>
      <c r="G99">
        <v>0</v>
      </c>
      <c r="H99">
        <v>4.0111176126389703</v>
      </c>
      <c r="I99">
        <v>11.194587212177289</v>
      </c>
      <c r="J99" s="1" t="s">
        <v>12335</v>
      </c>
    </row>
    <row r="100" spans="1:10" x14ac:dyDescent="0.25">
      <c r="A100" s="1" t="s">
        <v>12336</v>
      </c>
      <c r="B100" s="1" t="s">
        <v>474</v>
      </c>
      <c r="C100">
        <v>6.136658592548986E-2</v>
      </c>
      <c r="D100">
        <v>0.45759158319065313</v>
      </c>
      <c r="E100">
        <f>-LOG(GO_Molecular_Function_2021_table[[#This Row],[Adjusted P-value]],10)</f>
        <v>0.33952197243066223</v>
      </c>
      <c r="F100">
        <v>0</v>
      </c>
      <c r="G100">
        <v>0</v>
      </c>
      <c r="H100">
        <v>4.0111176126389703</v>
      </c>
      <c r="I100">
        <v>11.194587212177289</v>
      </c>
      <c r="J100" s="1" t="s">
        <v>12337</v>
      </c>
    </row>
    <row r="101" spans="1:10" x14ac:dyDescent="0.25">
      <c r="A101" s="1" t="s">
        <v>12338</v>
      </c>
      <c r="B101" s="1" t="s">
        <v>474</v>
      </c>
      <c r="C101">
        <v>6.136658592548986E-2</v>
      </c>
      <c r="D101">
        <v>0.45759158319065313</v>
      </c>
      <c r="E101">
        <f>-LOG(GO_Molecular_Function_2021_table[[#This Row],[Adjusted P-value]],10)</f>
        <v>0.33952197243066223</v>
      </c>
      <c r="F101">
        <v>0</v>
      </c>
      <c r="G101">
        <v>0</v>
      </c>
      <c r="H101">
        <v>4.0111176126389703</v>
      </c>
      <c r="I101">
        <v>11.194587212177289</v>
      </c>
      <c r="J101" s="1" t="s">
        <v>12339</v>
      </c>
    </row>
    <row r="102" spans="1:10" x14ac:dyDescent="0.25">
      <c r="A102" s="1" t="s">
        <v>12340</v>
      </c>
      <c r="B102" s="1" t="s">
        <v>487</v>
      </c>
      <c r="C102">
        <v>6.1494306077945829E-2</v>
      </c>
      <c r="D102">
        <v>0.45759158319065313</v>
      </c>
      <c r="E102">
        <f>-LOG(GO_Molecular_Function_2021_table[[#This Row],[Adjusted P-value]],10)</f>
        <v>0.33952197243066223</v>
      </c>
      <c r="F102">
        <v>0</v>
      </c>
      <c r="G102">
        <v>0</v>
      </c>
      <c r="H102">
        <v>7.128654970760234</v>
      </c>
      <c r="I102">
        <v>19.880469205986351</v>
      </c>
      <c r="J102" s="1" t="s">
        <v>11580</v>
      </c>
    </row>
    <row r="103" spans="1:10" x14ac:dyDescent="0.25">
      <c r="A103" s="1" t="s">
        <v>12341</v>
      </c>
      <c r="B103" s="1" t="s">
        <v>487</v>
      </c>
      <c r="C103">
        <v>6.1494306077945829E-2</v>
      </c>
      <c r="D103">
        <v>0.45759158319065313</v>
      </c>
      <c r="E103">
        <f>-LOG(GO_Molecular_Function_2021_table[[#This Row],[Adjusted P-value]],10)</f>
        <v>0.33952197243066223</v>
      </c>
      <c r="F103">
        <v>0</v>
      </c>
      <c r="G103">
        <v>0</v>
      </c>
      <c r="H103">
        <v>7.128654970760234</v>
      </c>
      <c r="I103">
        <v>19.880469205986351</v>
      </c>
      <c r="J103" s="1" t="s">
        <v>6053</v>
      </c>
    </row>
    <row r="104" spans="1:10" x14ac:dyDescent="0.25">
      <c r="A104" s="1" t="s">
        <v>12342</v>
      </c>
      <c r="B104" s="1" t="s">
        <v>487</v>
      </c>
      <c r="C104">
        <v>6.1494306077945829E-2</v>
      </c>
      <c r="D104">
        <v>0.45759158319065313</v>
      </c>
      <c r="E104">
        <f>-LOG(GO_Molecular_Function_2021_table[[#This Row],[Adjusted P-value]],10)</f>
        <v>0.33952197243066223</v>
      </c>
      <c r="F104">
        <v>0</v>
      </c>
      <c r="G104">
        <v>0</v>
      </c>
      <c r="H104">
        <v>7.128654970760234</v>
      </c>
      <c r="I104">
        <v>19.880469205986351</v>
      </c>
      <c r="J104" s="1" t="s">
        <v>12343</v>
      </c>
    </row>
    <row r="105" spans="1:10" x14ac:dyDescent="0.25">
      <c r="A105" s="1" t="s">
        <v>12344</v>
      </c>
      <c r="B105" s="1" t="s">
        <v>487</v>
      </c>
      <c r="C105">
        <v>6.1494306077945829E-2</v>
      </c>
      <c r="D105">
        <v>0.45759158319065313</v>
      </c>
      <c r="E105">
        <f>-LOG(GO_Molecular_Function_2021_table[[#This Row],[Adjusted P-value]],10)</f>
        <v>0.33952197243066223</v>
      </c>
      <c r="F105">
        <v>0</v>
      </c>
      <c r="G105">
        <v>0</v>
      </c>
      <c r="H105">
        <v>7.128654970760234</v>
      </c>
      <c r="I105">
        <v>19.880469205986351</v>
      </c>
      <c r="J105" s="1" t="s">
        <v>12345</v>
      </c>
    </row>
    <row r="106" spans="1:10" x14ac:dyDescent="0.25">
      <c r="A106" s="1" t="s">
        <v>12346</v>
      </c>
      <c r="B106" s="1" t="s">
        <v>487</v>
      </c>
      <c r="C106">
        <v>6.1494306077945829E-2</v>
      </c>
      <c r="D106">
        <v>0.45759158319065313</v>
      </c>
      <c r="E106">
        <f>-LOG(GO_Molecular_Function_2021_table[[#This Row],[Adjusted P-value]],10)</f>
        <v>0.33952197243066223</v>
      </c>
      <c r="F106">
        <v>0</v>
      </c>
      <c r="G106">
        <v>0</v>
      </c>
      <c r="H106">
        <v>7.128654970760234</v>
      </c>
      <c r="I106">
        <v>19.880469205986351</v>
      </c>
      <c r="J106" s="1" t="s">
        <v>935</v>
      </c>
    </row>
    <row r="107" spans="1:10" x14ac:dyDescent="0.25">
      <c r="A107" s="1" t="s">
        <v>12347</v>
      </c>
      <c r="B107" s="1" t="s">
        <v>487</v>
      </c>
      <c r="C107">
        <v>6.1494306077945829E-2</v>
      </c>
      <c r="D107">
        <v>0.45759158319065313</v>
      </c>
      <c r="E107">
        <f>-LOG(GO_Molecular_Function_2021_table[[#This Row],[Adjusted P-value]],10)</f>
        <v>0.33952197243066223</v>
      </c>
      <c r="F107">
        <v>0</v>
      </c>
      <c r="G107">
        <v>0</v>
      </c>
      <c r="H107">
        <v>7.128654970760234</v>
      </c>
      <c r="I107">
        <v>19.880469205986351</v>
      </c>
      <c r="J107" s="1" t="s">
        <v>12348</v>
      </c>
    </row>
    <row r="108" spans="1:10" x14ac:dyDescent="0.25">
      <c r="A108" s="1" t="s">
        <v>12349</v>
      </c>
      <c r="B108" s="1" t="s">
        <v>487</v>
      </c>
      <c r="C108">
        <v>6.1494306077945829E-2</v>
      </c>
      <c r="D108">
        <v>0.45759158319065313</v>
      </c>
      <c r="E108">
        <f>-LOG(GO_Molecular_Function_2021_table[[#This Row],[Adjusted P-value]],10)</f>
        <v>0.33952197243066223</v>
      </c>
      <c r="F108">
        <v>0</v>
      </c>
      <c r="G108">
        <v>0</v>
      </c>
      <c r="H108">
        <v>7.128654970760234</v>
      </c>
      <c r="I108">
        <v>19.880469205986351</v>
      </c>
      <c r="J108" s="1" t="s">
        <v>12350</v>
      </c>
    </row>
    <row r="109" spans="1:10" x14ac:dyDescent="0.25">
      <c r="A109" s="1" t="s">
        <v>12351</v>
      </c>
      <c r="B109" s="1" t="s">
        <v>487</v>
      </c>
      <c r="C109">
        <v>6.1494306077945829E-2</v>
      </c>
      <c r="D109">
        <v>0.45759158319065313</v>
      </c>
      <c r="E109">
        <f>-LOG(GO_Molecular_Function_2021_table[[#This Row],[Adjusted P-value]],10)</f>
        <v>0.33952197243066223</v>
      </c>
      <c r="F109">
        <v>0</v>
      </c>
      <c r="G109">
        <v>0</v>
      </c>
      <c r="H109">
        <v>7.128654970760234</v>
      </c>
      <c r="I109">
        <v>19.880469205986351</v>
      </c>
      <c r="J109" s="1" t="s">
        <v>12352</v>
      </c>
    </row>
    <row r="110" spans="1:10" x14ac:dyDescent="0.25">
      <c r="A110" s="1" t="s">
        <v>12353</v>
      </c>
      <c r="B110" s="1" t="s">
        <v>487</v>
      </c>
      <c r="C110">
        <v>6.1494306077945829E-2</v>
      </c>
      <c r="D110">
        <v>0.45759158319065313</v>
      </c>
      <c r="E110">
        <f>-LOG(GO_Molecular_Function_2021_table[[#This Row],[Adjusted P-value]],10)</f>
        <v>0.33952197243066223</v>
      </c>
      <c r="F110">
        <v>0</v>
      </c>
      <c r="G110">
        <v>0</v>
      </c>
      <c r="H110">
        <v>7.128654970760234</v>
      </c>
      <c r="I110">
        <v>19.880469205986351</v>
      </c>
      <c r="J110" s="1" t="s">
        <v>507</v>
      </c>
    </row>
    <row r="111" spans="1:10" x14ac:dyDescent="0.25">
      <c r="A111" s="1" t="s">
        <v>12354</v>
      </c>
      <c r="B111" s="1" t="s">
        <v>487</v>
      </c>
      <c r="C111">
        <v>6.1494306077945829E-2</v>
      </c>
      <c r="D111">
        <v>0.45759158319065313</v>
      </c>
      <c r="E111">
        <f>-LOG(GO_Molecular_Function_2021_table[[#This Row],[Adjusted P-value]],10)</f>
        <v>0.33952197243066223</v>
      </c>
      <c r="F111">
        <v>0</v>
      </c>
      <c r="G111">
        <v>0</v>
      </c>
      <c r="H111">
        <v>7.128654970760234</v>
      </c>
      <c r="I111">
        <v>19.880469205986351</v>
      </c>
      <c r="J111" s="1" t="s">
        <v>4615</v>
      </c>
    </row>
    <row r="112" spans="1:10" x14ac:dyDescent="0.25">
      <c r="A112" s="1" t="s">
        <v>12355</v>
      </c>
      <c r="B112" s="1" t="s">
        <v>487</v>
      </c>
      <c r="C112">
        <v>6.1494306077945829E-2</v>
      </c>
      <c r="D112">
        <v>0.45759158319065313</v>
      </c>
      <c r="E112">
        <f>-LOG(GO_Molecular_Function_2021_table[[#This Row],[Adjusted P-value]],10)</f>
        <v>0.33952197243066223</v>
      </c>
      <c r="F112">
        <v>0</v>
      </c>
      <c r="G112">
        <v>0</v>
      </c>
      <c r="H112">
        <v>7.128654970760234</v>
      </c>
      <c r="I112">
        <v>19.880469205986351</v>
      </c>
      <c r="J112" s="1" t="s">
        <v>12356</v>
      </c>
    </row>
    <row r="113" spans="1:10" x14ac:dyDescent="0.25">
      <c r="A113" s="1" t="s">
        <v>12357</v>
      </c>
      <c r="B113" s="1" t="s">
        <v>487</v>
      </c>
      <c r="C113">
        <v>6.1494306077945829E-2</v>
      </c>
      <c r="D113">
        <v>0.45759158319065313</v>
      </c>
      <c r="E113">
        <f>-LOG(GO_Molecular_Function_2021_table[[#This Row],[Adjusted P-value]],10)</f>
        <v>0.33952197243066223</v>
      </c>
      <c r="F113">
        <v>0</v>
      </c>
      <c r="G113">
        <v>0</v>
      </c>
      <c r="H113">
        <v>7.128654970760234</v>
      </c>
      <c r="I113">
        <v>19.880469205986351</v>
      </c>
      <c r="J113" s="1" t="s">
        <v>12358</v>
      </c>
    </row>
    <row r="114" spans="1:10" x14ac:dyDescent="0.25">
      <c r="A114" s="1" t="s">
        <v>12359</v>
      </c>
      <c r="B114" s="1" t="s">
        <v>487</v>
      </c>
      <c r="C114">
        <v>6.1494306077945829E-2</v>
      </c>
      <c r="D114">
        <v>0.45759158319065313</v>
      </c>
      <c r="E114">
        <f>-LOG(GO_Molecular_Function_2021_table[[#This Row],[Adjusted P-value]],10)</f>
        <v>0.33952197243066223</v>
      </c>
      <c r="F114">
        <v>0</v>
      </c>
      <c r="G114">
        <v>0</v>
      </c>
      <c r="H114">
        <v>7.128654970760234</v>
      </c>
      <c r="I114">
        <v>19.880469205986351</v>
      </c>
      <c r="J114" s="1" t="s">
        <v>12360</v>
      </c>
    </row>
    <row r="115" spans="1:10" x14ac:dyDescent="0.25">
      <c r="A115" s="1" t="s">
        <v>12361</v>
      </c>
      <c r="B115" s="1" t="s">
        <v>487</v>
      </c>
      <c r="C115">
        <v>6.1494306077945829E-2</v>
      </c>
      <c r="D115">
        <v>0.45759158319065313</v>
      </c>
      <c r="E115">
        <f>-LOG(GO_Molecular_Function_2021_table[[#This Row],[Adjusted P-value]],10)</f>
        <v>0.33952197243066223</v>
      </c>
      <c r="F115">
        <v>0</v>
      </c>
      <c r="G115">
        <v>0</v>
      </c>
      <c r="H115">
        <v>7.128654970760234</v>
      </c>
      <c r="I115">
        <v>19.880469205986351</v>
      </c>
      <c r="J115" s="1" t="s">
        <v>1115</v>
      </c>
    </row>
    <row r="116" spans="1:10" x14ac:dyDescent="0.25">
      <c r="A116" s="1" t="s">
        <v>12362</v>
      </c>
      <c r="B116" s="1" t="s">
        <v>487</v>
      </c>
      <c r="C116">
        <v>6.1494306077945829E-2</v>
      </c>
      <c r="D116">
        <v>0.45759158319065313</v>
      </c>
      <c r="E116">
        <f>-LOG(GO_Molecular_Function_2021_table[[#This Row],[Adjusted P-value]],10)</f>
        <v>0.33952197243066223</v>
      </c>
      <c r="F116">
        <v>0</v>
      </c>
      <c r="G116">
        <v>0</v>
      </c>
      <c r="H116">
        <v>7.128654970760234</v>
      </c>
      <c r="I116">
        <v>19.880469205986351</v>
      </c>
      <c r="J116" s="1" t="s">
        <v>12363</v>
      </c>
    </row>
    <row r="117" spans="1:10" x14ac:dyDescent="0.25">
      <c r="A117" s="1" t="s">
        <v>12364</v>
      </c>
      <c r="B117" s="1" t="s">
        <v>511</v>
      </c>
      <c r="C117">
        <v>6.2109298414508608E-2</v>
      </c>
      <c r="D117">
        <v>0.45759158319065313</v>
      </c>
      <c r="E117">
        <f>-LOG(GO_Molecular_Function_2021_table[[#This Row],[Adjusted P-value]],10)</f>
        <v>0.33952197243066223</v>
      </c>
      <c r="F117">
        <v>0</v>
      </c>
      <c r="G117">
        <v>0</v>
      </c>
      <c r="H117">
        <v>3.0568752091000335</v>
      </c>
      <c r="I117">
        <v>8.4946269239944705</v>
      </c>
      <c r="J117" s="1" t="s">
        <v>12365</v>
      </c>
    </row>
    <row r="118" spans="1:10" x14ac:dyDescent="0.25">
      <c r="A118" s="1" t="s">
        <v>12366</v>
      </c>
      <c r="B118" s="1" t="s">
        <v>511</v>
      </c>
      <c r="C118">
        <v>6.2109298414508608E-2</v>
      </c>
      <c r="D118">
        <v>0.45759158319065313</v>
      </c>
      <c r="E118">
        <f>-LOG(GO_Molecular_Function_2021_table[[#This Row],[Adjusted P-value]],10)</f>
        <v>0.33952197243066223</v>
      </c>
      <c r="F118">
        <v>0</v>
      </c>
      <c r="G118">
        <v>0</v>
      </c>
      <c r="H118">
        <v>3.0568752091000335</v>
      </c>
      <c r="I118">
        <v>8.4946269239944705</v>
      </c>
      <c r="J118" s="1" t="s">
        <v>12367</v>
      </c>
    </row>
    <row r="119" spans="1:10" x14ac:dyDescent="0.25">
      <c r="A119" s="1" t="s">
        <v>12368</v>
      </c>
      <c r="B119" s="1" t="s">
        <v>4744</v>
      </c>
      <c r="C119">
        <v>6.6310950416759509E-2</v>
      </c>
      <c r="D119">
        <v>0.47951969022451929</v>
      </c>
      <c r="E119">
        <f>-LOG(GO_Molecular_Function_2021_table[[#This Row],[Adjusted P-value]],10)</f>
        <v>0.31919355495779261</v>
      </c>
      <c r="F119">
        <v>0</v>
      </c>
      <c r="G119">
        <v>0</v>
      </c>
      <c r="H119">
        <v>2.5479119591597623</v>
      </c>
      <c r="I119">
        <v>6.913504897969549</v>
      </c>
      <c r="J119" s="1" t="s">
        <v>12369</v>
      </c>
    </row>
    <row r="120" spans="1:10" x14ac:dyDescent="0.25">
      <c r="A120" s="1" t="s">
        <v>12370</v>
      </c>
      <c r="B120" s="1" t="s">
        <v>4744</v>
      </c>
      <c r="C120">
        <v>6.6310950416759509E-2</v>
      </c>
      <c r="D120">
        <v>0.47951969022451929</v>
      </c>
      <c r="E120">
        <f>-LOG(GO_Molecular_Function_2021_table[[#This Row],[Adjusted P-value]],10)</f>
        <v>0.31919355495779261</v>
      </c>
      <c r="F120">
        <v>0</v>
      </c>
      <c r="G120">
        <v>0</v>
      </c>
      <c r="H120">
        <v>2.5479119591597623</v>
      </c>
      <c r="I120">
        <v>6.913504897969549</v>
      </c>
      <c r="J120" s="1" t="s">
        <v>12371</v>
      </c>
    </row>
    <row r="121" spans="1:10" x14ac:dyDescent="0.25">
      <c r="A121" s="1" t="s">
        <v>12372</v>
      </c>
      <c r="B121" s="1" t="s">
        <v>12373</v>
      </c>
      <c r="C121">
        <v>6.67544812377521E-2</v>
      </c>
      <c r="D121">
        <v>0.47951969022451929</v>
      </c>
      <c r="E121">
        <f>-LOG(GO_Molecular_Function_2021_table[[#This Row],[Adjusted P-value]],10)</f>
        <v>0.31919355495779261</v>
      </c>
      <c r="F121">
        <v>0</v>
      </c>
      <c r="G121">
        <v>0</v>
      </c>
      <c r="H121">
        <v>1.714164705882353</v>
      </c>
      <c r="I121">
        <v>4.639787632699548</v>
      </c>
      <c r="J121" s="1" t="s">
        <v>12374</v>
      </c>
    </row>
    <row r="122" spans="1:10" x14ac:dyDescent="0.25">
      <c r="A122" s="1" t="s">
        <v>12375</v>
      </c>
      <c r="B122" s="1" t="s">
        <v>531</v>
      </c>
      <c r="C122">
        <v>7.3546615074506577E-2</v>
      </c>
      <c r="D122">
        <v>0.4972381629481471</v>
      </c>
      <c r="E122">
        <f>-LOG(GO_Molecular_Function_2021_table[[#This Row],[Adjusted P-value]],10)</f>
        <v>0.30343554672035083</v>
      </c>
      <c r="F122">
        <v>0</v>
      </c>
      <c r="G122">
        <v>0</v>
      </c>
      <c r="H122">
        <v>2.852927400468384</v>
      </c>
      <c r="I122">
        <v>7.4456722217232558</v>
      </c>
      <c r="J122" s="1" t="s">
        <v>12376</v>
      </c>
    </row>
    <row r="123" spans="1:10" x14ac:dyDescent="0.25">
      <c r="A123" s="1" t="s">
        <v>12377</v>
      </c>
      <c r="B123" s="1" t="s">
        <v>531</v>
      </c>
      <c r="C123">
        <v>7.3546615074506577E-2</v>
      </c>
      <c r="D123">
        <v>0.4972381629481471</v>
      </c>
      <c r="E123">
        <f>-LOG(GO_Molecular_Function_2021_table[[#This Row],[Adjusted P-value]],10)</f>
        <v>0.30343554672035083</v>
      </c>
      <c r="F123">
        <v>0</v>
      </c>
      <c r="G123">
        <v>0</v>
      </c>
      <c r="H123">
        <v>2.852927400468384</v>
      </c>
      <c r="I123">
        <v>7.4456722217232558</v>
      </c>
      <c r="J123" s="1" t="s">
        <v>12378</v>
      </c>
    </row>
    <row r="124" spans="1:10" x14ac:dyDescent="0.25">
      <c r="A124" s="1" t="s">
        <v>12379</v>
      </c>
      <c r="B124" s="1" t="s">
        <v>4827</v>
      </c>
      <c r="C124">
        <v>7.4018304148679617E-2</v>
      </c>
      <c r="D124">
        <v>0.4972381629481471</v>
      </c>
      <c r="E124">
        <f>-LOG(GO_Molecular_Function_2021_table[[#This Row],[Adjusted P-value]],10)</f>
        <v>0.30343554672035083</v>
      </c>
      <c r="F124">
        <v>0</v>
      </c>
      <c r="G124">
        <v>0</v>
      </c>
      <c r="H124">
        <v>1.5075265643447462</v>
      </c>
      <c r="I124">
        <v>3.9247592747326174</v>
      </c>
      <c r="J124" s="1" t="s">
        <v>12380</v>
      </c>
    </row>
    <row r="125" spans="1:10" x14ac:dyDescent="0.25">
      <c r="A125" s="1" t="s">
        <v>12381</v>
      </c>
      <c r="B125" s="1" t="s">
        <v>4830</v>
      </c>
      <c r="C125">
        <v>7.4247392135533233E-2</v>
      </c>
      <c r="D125">
        <v>0.4972381629481471</v>
      </c>
      <c r="E125">
        <f>-LOG(GO_Molecular_Function_2021_table[[#This Row],[Adjusted P-value]],10)</f>
        <v>0.30343554672035083</v>
      </c>
      <c r="F125">
        <v>0</v>
      </c>
      <c r="G125">
        <v>0</v>
      </c>
      <c r="H125">
        <v>2.2143752273921655</v>
      </c>
      <c r="I125">
        <v>5.7581564345532419</v>
      </c>
      <c r="J125" s="1" t="s">
        <v>12382</v>
      </c>
    </row>
    <row r="126" spans="1:10" x14ac:dyDescent="0.25">
      <c r="A126" s="1" t="s">
        <v>12383</v>
      </c>
      <c r="B126" s="1" t="s">
        <v>540</v>
      </c>
      <c r="C126">
        <v>7.6777403224814494E-2</v>
      </c>
      <c r="D126">
        <v>0.4972381629481471</v>
      </c>
      <c r="E126">
        <f>-LOG(GO_Molecular_Function_2021_table[[#This Row],[Adjusted P-value]],10)</f>
        <v>0.30343554672035083</v>
      </c>
      <c r="F126">
        <v>0</v>
      </c>
      <c r="G126">
        <v>0</v>
      </c>
      <c r="H126">
        <v>3.5652428320655356</v>
      </c>
      <c r="I126">
        <v>9.1514254198449674</v>
      </c>
      <c r="J126" s="1" t="s">
        <v>12384</v>
      </c>
    </row>
    <row r="127" spans="1:10" x14ac:dyDescent="0.25">
      <c r="A127" s="1" t="s">
        <v>12385</v>
      </c>
      <c r="B127" s="1" t="s">
        <v>540</v>
      </c>
      <c r="C127">
        <v>7.6777403224814494E-2</v>
      </c>
      <c r="D127">
        <v>0.4972381629481471</v>
      </c>
      <c r="E127">
        <f>-LOG(GO_Molecular_Function_2021_table[[#This Row],[Adjusted P-value]],10)</f>
        <v>0.30343554672035083</v>
      </c>
      <c r="F127">
        <v>0</v>
      </c>
      <c r="G127">
        <v>0</v>
      </c>
      <c r="H127">
        <v>3.5652428320655356</v>
      </c>
      <c r="I127">
        <v>9.1514254198449674</v>
      </c>
      <c r="J127" s="1" t="s">
        <v>12277</v>
      </c>
    </row>
    <row r="128" spans="1:10" x14ac:dyDescent="0.25">
      <c r="A128" s="1" t="s">
        <v>12386</v>
      </c>
      <c r="B128" s="1" t="s">
        <v>540</v>
      </c>
      <c r="C128">
        <v>7.6777403224814494E-2</v>
      </c>
      <c r="D128">
        <v>0.4972381629481471</v>
      </c>
      <c r="E128">
        <f>-LOG(GO_Molecular_Function_2021_table[[#This Row],[Adjusted P-value]],10)</f>
        <v>0.30343554672035083</v>
      </c>
      <c r="F128">
        <v>0</v>
      </c>
      <c r="G128">
        <v>0</v>
      </c>
      <c r="H128">
        <v>3.5652428320655356</v>
      </c>
      <c r="I128">
        <v>9.1514254198449674</v>
      </c>
      <c r="J128" s="1" t="s">
        <v>12387</v>
      </c>
    </row>
    <row r="129" spans="1:10" x14ac:dyDescent="0.25">
      <c r="A129" s="1" t="s">
        <v>12388</v>
      </c>
      <c r="B129" s="1" t="s">
        <v>540</v>
      </c>
      <c r="C129">
        <v>7.6777403224814494E-2</v>
      </c>
      <c r="D129">
        <v>0.4972381629481471</v>
      </c>
      <c r="E129">
        <f>-LOG(GO_Molecular_Function_2021_table[[#This Row],[Adjusted P-value]],10)</f>
        <v>0.30343554672035083</v>
      </c>
      <c r="F129">
        <v>0</v>
      </c>
      <c r="G129">
        <v>0</v>
      </c>
      <c r="H129">
        <v>3.5652428320655356</v>
      </c>
      <c r="I129">
        <v>9.1514254198449674</v>
      </c>
      <c r="J129" s="1" t="s">
        <v>4221</v>
      </c>
    </row>
    <row r="130" spans="1:10" x14ac:dyDescent="0.25">
      <c r="A130" s="1" t="s">
        <v>12389</v>
      </c>
      <c r="B130" s="1" t="s">
        <v>540</v>
      </c>
      <c r="C130">
        <v>7.6777403224814494E-2</v>
      </c>
      <c r="D130">
        <v>0.4972381629481471</v>
      </c>
      <c r="E130">
        <f>-LOG(GO_Molecular_Function_2021_table[[#This Row],[Adjusted P-value]],10)</f>
        <v>0.30343554672035083</v>
      </c>
      <c r="F130">
        <v>0</v>
      </c>
      <c r="G130">
        <v>0</v>
      </c>
      <c r="H130">
        <v>3.5652428320655356</v>
      </c>
      <c r="I130">
        <v>9.1514254198449674</v>
      </c>
      <c r="J130" s="1" t="s">
        <v>6170</v>
      </c>
    </row>
    <row r="131" spans="1:10" x14ac:dyDescent="0.25">
      <c r="A131" s="1" t="s">
        <v>12390</v>
      </c>
      <c r="B131" s="1" t="s">
        <v>540</v>
      </c>
      <c r="C131">
        <v>7.6777403224814494E-2</v>
      </c>
      <c r="D131">
        <v>0.4972381629481471</v>
      </c>
      <c r="E131">
        <f>-LOG(GO_Molecular_Function_2021_table[[#This Row],[Adjusted P-value]],10)</f>
        <v>0.30343554672035083</v>
      </c>
      <c r="F131">
        <v>0</v>
      </c>
      <c r="G131">
        <v>0</v>
      </c>
      <c r="H131">
        <v>3.5652428320655356</v>
      </c>
      <c r="I131">
        <v>9.1514254198449674</v>
      </c>
      <c r="J131" s="1" t="s">
        <v>12391</v>
      </c>
    </row>
    <row r="132" spans="1:10" x14ac:dyDescent="0.25">
      <c r="A132" s="1" t="s">
        <v>12392</v>
      </c>
      <c r="B132" s="1" t="s">
        <v>540</v>
      </c>
      <c r="C132">
        <v>7.6777403224814494E-2</v>
      </c>
      <c r="D132">
        <v>0.4972381629481471</v>
      </c>
      <c r="E132">
        <f>-LOG(GO_Molecular_Function_2021_table[[#This Row],[Adjusted P-value]],10)</f>
        <v>0.30343554672035083</v>
      </c>
      <c r="F132">
        <v>0</v>
      </c>
      <c r="G132">
        <v>0</v>
      </c>
      <c r="H132">
        <v>3.5652428320655356</v>
      </c>
      <c r="I132">
        <v>9.1514254198449674</v>
      </c>
      <c r="J132" s="1" t="s">
        <v>12393</v>
      </c>
    </row>
    <row r="133" spans="1:10" x14ac:dyDescent="0.25">
      <c r="A133" s="1" t="s">
        <v>12394</v>
      </c>
      <c r="B133" s="1" t="s">
        <v>540</v>
      </c>
      <c r="C133">
        <v>7.6777403224814494E-2</v>
      </c>
      <c r="D133">
        <v>0.4972381629481471</v>
      </c>
      <c r="E133">
        <f>-LOG(GO_Molecular_Function_2021_table[[#This Row],[Adjusted P-value]],10)</f>
        <v>0.30343554672035083</v>
      </c>
      <c r="F133">
        <v>0</v>
      </c>
      <c r="G133">
        <v>0</v>
      </c>
      <c r="H133">
        <v>3.5652428320655356</v>
      </c>
      <c r="I133">
        <v>9.1514254198449674</v>
      </c>
      <c r="J133" s="1" t="s">
        <v>12395</v>
      </c>
    </row>
    <row r="134" spans="1:10" x14ac:dyDescent="0.25">
      <c r="A134" s="1" t="s">
        <v>12396</v>
      </c>
      <c r="B134" s="1" t="s">
        <v>12397</v>
      </c>
      <c r="C134">
        <v>7.8791957482434477E-2</v>
      </c>
      <c r="D134">
        <v>0.4972381629481471</v>
      </c>
      <c r="E134">
        <f>-LOG(GO_Molecular_Function_2021_table[[#This Row],[Adjusted P-value]],10)</f>
        <v>0.30343554672035083</v>
      </c>
      <c r="F134">
        <v>0</v>
      </c>
      <c r="G134">
        <v>0</v>
      </c>
      <c r="H134">
        <v>1.5605780617995206</v>
      </c>
      <c r="I134">
        <v>3.9653420084462678</v>
      </c>
      <c r="J134" s="1" t="s">
        <v>12398</v>
      </c>
    </row>
    <row r="135" spans="1:10" x14ac:dyDescent="0.25">
      <c r="A135" s="1" t="s">
        <v>12399</v>
      </c>
      <c r="B135" s="1" t="s">
        <v>4902</v>
      </c>
      <c r="C135">
        <v>8.0070938463746535E-2</v>
      </c>
      <c r="D135">
        <v>0.4972381629481471</v>
      </c>
      <c r="E135">
        <f>-LOG(GO_Molecular_Function_2021_table[[#This Row],[Adjusted P-value]],10)</f>
        <v>0.30343554672035083</v>
      </c>
      <c r="F135">
        <v>0</v>
      </c>
      <c r="G135">
        <v>0</v>
      </c>
      <c r="H135">
        <v>1.9032863849765258</v>
      </c>
      <c r="I135">
        <v>4.8054979860312823</v>
      </c>
      <c r="J135" s="1" t="s">
        <v>12400</v>
      </c>
    </row>
    <row r="136" spans="1:10" x14ac:dyDescent="0.25">
      <c r="A136" s="1" t="s">
        <v>12401</v>
      </c>
      <c r="B136" s="1" t="s">
        <v>548</v>
      </c>
      <c r="C136">
        <v>8.0336913769152932E-2</v>
      </c>
      <c r="D136">
        <v>0.4972381629481471</v>
      </c>
      <c r="E136">
        <f>-LOG(GO_Molecular_Function_2021_table[[#This Row],[Adjusted P-value]],10)</f>
        <v>0.30343554672035083</v>
      </c>
      <c r="F136">
        <v>0</v>
      </c>
      <c r="G136">
        <v>0</v>
      </c>
      <c r="H136">
        <v>1.8182674303947528</v>
      </c>
      <c r="I136">
        <v>4.5848087196306144</v>
      </c>
      <c r="J136" s="1" t="s">
        <v>12402</v>
      </c>
    </row>
    <row r="137" spans="1:10" x14ac:dyDescent="0.25">
      <c r="A137" s="1" t="s">
        <v>12403</v>
      </c>
      <c r="B137" s="1" t="s">
        <v>557</v>
      </c>
      <c r="C137">
        <v>8.596744214325093E-2</v>
      </c>
      <c r="D137">
        <v>0.4972381629481471</v>
      </c>
      <c r="E137">
        <f>-LOG(GO_Molecular_Function_2021_table[[#This Row],[Adjusted P-value]],10)</f>
        <v>0.30343554672035083</v>
      </c>
      <c r="F137">
        <v>0</v>
      </c>
      <c r="G137">
        <v>0</v>
      </c>
      <c r="H137">
        <v>2.6744730679156907</v>
      </c>
      <c r="I137">
        <v>6.5625862674126827</v>
      </c>
      <c r="J137" s="1" t="s">
        <v>12404</v>
      </c>
    </row>
    <row r="138" spans="1:10" x14ac:dyDescent="0.25">
      <c r="A138" s="1" t="s">
        <v>12405</v>
      </c>
      <c r="B138" s="1" t="s">
        <v>4954</v>
      </c>
      <c r="C138">
        <v>8.6130830692448798E-2</v>
      </c>
      <c r="D138">
        <v>0.4972381629481471</v>
      </c>
      <c r="E138">
        <f>-LOG(GO_Molecular_Function_2021_table[[#This Row],[Adjusted P-value]],10)</f>
        <v>0.30343554672035083</v>
      </c>
      <c r="F138">
        <v>0</v>
      </c>
      <c r="G138">
        <v>0</v>
      </c>
      <c r="H138">
        <v>1.4727597177284895</v>
      </c>
      <c r="I138">
        <v>3.6110416602127571</v>
      </c>
      <c r="J138" s="1" t="s">
        <v>12406</v>
      </c>
    </row>
    <row r="139" spans="1:10" x14ac:dyDescent="0.25">
      <c r="A139" s="1" t="s">
        <v>12407</v>
      </c>
      <c r="B139" s="1" t="s">
        <v>562</v>
      </c>
      <c r="C139">
        <v>8.6186785334487523E-2</v>
      </c>
      <c r="D139">
        <v>0.4972381629481471</v>
      </c>
      <c r="E139">
        <f>-LOG(GO_Molecular_Function_2021_table[[#This Row],[Adjusted P-value]],10)</f>
        <v>0.30343554672035083</v>
      </c>
      <c r="F139">
        <v>0</v>
      </c>
      <c r="G139">
        <v>0</v>
      </c>
      <c r="H139">
        <v>2.3260996918061179</v>
      </c>
      <c r="I139">
        <v>5.7018249227183908</v>
      </c>
      <c r="J139" s="1" t="s">
        <v>12408</v>
      </c>
    </row>
    <row r="140" spans="1:10" x14ac:dyDescent="0.25">
      <c r="A140" s="1" t="s">
        <v>12409</v>
      </c>
      <c r="B140" s="1" t="s">
        <v>562</v>
      </c>
      <c r="C140">
        <v>8.6186785334487523E-2</v>
      </c>
      <c r="D140">
        <v>0.4972381629481471</v>
      </c>
      <c r="E140">
        <f>-LOG(GO_Molecular_Function_2021_table[[#This Row],[Adjusted P-value]],10)</f>
        <v>0.30343554672035083</v>
      </c>
      <c r="F140">
        <v>0</v>
      </c>
      <c r="G140">
        <v>0</v>
      </c>
      <c r="H140">
        <v>2.3260996918061179</v>
      </c>
      <c r="I140">
        <v>5.7018249227183908</v>
      </c>
      <c r="J140" s="1" t="s">
        <v>12410</v>
      </c>
    </row>
    <row r="141" spans="1:10" x14ac:dyDescent="0.25">
      <c r="A141" s="1" t="s">
        <v>12411</v>
      </c>
      <c r="B141" s="1" t="s">
        <v>568</v>
      </c>
      <c r="C141">
        <v>8.7103204878387713E-2</v>
      </c>
      <c r="D141">
        <v>0.4972381629481471</v>
      </c>
      <c r="E141">
        <f>-LOG(GO_Molecular_Function_2021_table[[#This Row],[Adjusted P-value]],10)</f>
        <v>0.30343554672035083</v>
      </c>
      <c r="F141">
        <v>0</v>
      </c>
      <c r="G141">
        <v>0</v>
      </c>
      <c r="H141">
        <v>5.3461988304093566</v>
      </c>
      <c r="I141">
        <v>13.048262193545241</v>
      </c>
      <c r="J141" s="1" t="s">
        <v>12345</v>
      </c>
    </row>
    <row r="142" spans="1:10" x14ac:dyDescent="0.25">
      <c r="A142" s="1" t="s">
        <v>12412</v>
      </c>
      <c r="B142" s="1" t="s">
        <v>568</v>
      </c>
      <c r="C142">
        <v>8.7103204878387713E-2</v>
      </c>
      <c r="D142">
        <v>0.4972381629481471</v>
      </c>
      <c r="E142">
        <f>-LOG(GO_Molecular_Function_2021_table[[#This Row],[Adjusted P-value]],10)</f>
        <v>0.30343554672035083</v>
      </c>
      <c r="F142">
        <v>0</v>
      </c>
      <c r="G142">
        <v>0</v>
      </c>
      <c r="H142">
        <v>5.3461988304093566</v>
      </c>
      <c r="I142">
        <v>13.048262193545241</v>
      </c>
      <c r="J142" s="1" t="s">
        <v>12413</v>
      </c>
    </row>
    <row r="143" spans="1:10" x14ac:dyDescent="0.25">
      <c r="A143" s="1" t="s">
        <v>12414</v>
      </c>
      <c r="B143" s="1" t="s">
        <v>568</v>
      </c>
      <c r="C143">
        <v>8.7103204878387713E-2</v>
      </c>
      <c r="D143">
        <v>0.4972381629481471</v>
      </c>
      <c r="E143">
        <f>-LOG(GO_Molecular_Function_2021_table[[#This Row],[Adjusted P-value]],10)</f>
        <v>0.30343554672035083</v>
      </c>
      <c r="F143">
        <v>0</v>
      </c>
      <c r="G143">
        <v>0</v>
      </c>
      <c r="H143">
        <v>5.3461988304093566</v>
      </c>
      <c r="I143">
        <v>13.048262193545241</v>
      </c>
      <c r="J143" s="1" t="s">
        <v>12415</v>
      </c>
    </row>
    <row r="144" spans="1:10" x14ac:dyDescent="0.25">
      <c r="A144" s="1" t="s">
        <v>12416</v>
      </c>
      <c r="B144" s="1" t="s">
        <v>568</v>
      </c>
      <c r="C144">
        <v>8.7103204878387713E-2</v>
      </c>
      <c r="D144">
        <v>0.4972381629481471</v>
      </c>
      <c r="E144">
        <f>-LOG(GO_Molecular_Function_2021_table[[#This Row],[Adjusted P-value]],10)</f>
        <v>0.30343554672035083</v>
      </c>
      <c r="F144">
        <v>0</v>
      </c>
      <c r="G144">
        <v>0</v>
      </c>
      <c r="H144">
        <v>5.3461988304093566</v>
      </c>
      <c r="I144">
        <v>13.048262193545241</v>
      </c>
      <c r="J144" s="1" t="s">
        <v>12417</v>
      </c>
    </row>
    <row r="145" spans="1:10" x14ac:dyDescent="0.25">
      <c r="A145" s="1" t="s">
        <v>12418</v>
      </c>
      <c r="B145" s="1" t="s">
        <v>568</v>
      </c>
      <c r="C145">
        <v>8.7103204878387713E-2</v>
      </c>
      <c r="D145">
        <v>0.4972381629481471</v>
      </c>
      <c r="E145">
        <f>-LOG(GO_Molecular_Function_2021_table[[#This Row],[Adjusted P-value]],10)</f>
        <v>0.30343554672035083</v>
      </c>
      <c r="F145">
        <v>0</v>
      </c>
      <c r="G145">
        <v>0</v>
      </c>
      <c r="H145">
        <v>5.3461988304093566</v>
      </c>
      <c r="I145">
        <v>13.048262193545241</v>
      </c>
      <c r="J145" s="1" t="s">
        <v>12419</v>
      </c>
    </row>
    <row r="146" spans="1:10" x14ac:dyDescent="0.25">
      <c r="A146" s="1" t="s">
        <v>12420</v>
      </c>
      <c r="B146" s="1" t="s">
        <v>568</v>
      </c>
      <c r="C146">
        <v>8.7103204878387713E-2</v>
      </c>
      <c r="D146">
        <v>0.4972381629481471</v>
      </c>
      <c r="E146">
        <f>-LOG(GO_Molecular_Function_2021_table[[#This Row],[Adjusted P-value]],10)</f>
        <v>0.30343554672035083</v>
      </c>
      <c r="F146">
        <v>0</v>
      </c>
      <c r="G146">
        <v>0</v>
      </c>
      <c r="H146">
        <v>5.3461988304093566</v>
      </c>
      <c r="I146">
        <v>13.048262193545241</v>
      </c>
      <c r="J146" s="1" t="s">
        <v>12421</v>
      </c>
    </row>
    <row r="147" spans="1:10" x14ac:dyDescent="0.25">
      <c r="A147" s="1" t="s">
        <v>12422</v>
      </c>
      <c r="B147" s="1" t="s">
        <v>568</v>
      </c>
      <c r="C147">
        <v>8.7103204878387713E-2</v>
      </c>
      <c r="D147">
        <v>0.4972381629481471</v>
      </c>
      <c r="E147">
        <f>-LOG(GO_Molecular_Function_2021_table[[#This Row],[Adjusted P-value]],10)</f>
        <v>0.30343554672035083</v>
      </c>
      <c r="F147">
        <v>0</v>
      </c>
      <c r="G147">
        <v>0</v>
      </c>
      <c r="H147">
        <v>5.3461988304093566</v>
      </c>
      <c r="I147">
        <v>13.048262193545241</v>
      </c>
      <c r="J147" s="1" t="s">
        <v>12423</v>
      </c>
    </row>
    <row r="148" spans="1:10" x14ac:dyDescent="0.25">
      <c r="A148" s="1" t="s">
        <v>12424</v>
      </c>
      <c r="B148" s="1" t="s">
        <v>568</v>
      </c>
      <c r="C148">
        <v>8.7103204878387713E-2</v>
      </c>
      <c r="D148">
        <v>0.4972381629481471</v>
      </c>
      <c r="E148">
        <f>-LOG(GO_Molecular_Function_2021_table[[#This Row],[Adjusted P-value]],10)</f>
        <v>0.30343554672035083</v>
      </c>
      <c r="F148">
        <v>0</v>
      </c>
      <c r="G148">
        <v>0</v>
      </c>
      <c r="H148">
        <v>5.3461988304093566</v>
      </c>
      <c r="I148">
        <v>13.048262193545241</v>
      </c>
      <c r="J148" s="1" t="s">
        <v>1983</v>
      </c>
    </row>
    <row r="149" spans="1:10" x14ac:dyDescent="0.25">
      <c r="A149" s="1" t="s">
        <v>12425</v>
      </c>
      <c r="B149" s="1" t="s">
        <v>568</v>
      </c>
      <c r="C149">
        <v>8.7103204878387713E-2</v>
      </c>
      <c r="D149">
        <v>0.4972381629481471</v>
      </c>
      <c r="E149">
        <f>-LOG(GO_Molecular_Function_2021_table[[#This Row],[Adjusted P-value]],10)</f>
        <v>0.30343554672035083</v>
      </c>
      <c r="F149">
        <v>0</v>
      </c>
      <c r="G149">
        <v>0</v>
      </c>
      <c r="H149">
        <v>5.3461988304093566</v>
      </c>
      <c r="I149">
        <v>13.048262193545241</v>
      </c>
      <c r="J149" s="1" t="s">
        <v>12348</v>
      </c>
    </row>
    <row r="150" spans="1:10" x14ac:dyDescent="0.25">
      <c r="A150" s="1" t="s">
        <v>12426</v>
      </c>
      <c r="B150" s="1" t="s">
        <v>568</v>
      </c>
      <c r="C150">
        <v>8.7103204878387713E-2</v>
      </c>
      <c r="D150">
        <v>0.4972381629481471</v>
      </c>
      <c r="E150">
        <f>-LOG(GO_Molecular_Function_2021_table[[#This Row],[Adjusted P-value]],10)</f>
        <v>0.30343554672035083</v>
      </c>
      <c r="F150">
        <v>0</v>
      </c>
      <c r="G150">
        <v>0</v>
      </c>
      <c r="H150">
        <v>5.3461988304093566</v>
      </c>
      <c r="I150">
        <v>13.048262193545241</v>
      </c>
      <c r="J150" s="1" t="s">
        <v>12427</v>
      </c>
    </row>
    <row r="151" spans="1:10" x14ac:dyDescent="0.25">
      <c r="A151" s="1" t="s">
        <v>12428</v>
      </c>
      <c r="B151" s="1" t="s">
        <v>568</v>
      </c>
      <c r="C151">
        <v>8.7103204878387713E-2</v>
      </c>
      <c r="D151">
        <v>0.4972381629481471</v>
      </c>
      <c r="E151">
        <f>-LOG(GO_Molecular_Function_2021_table[[#This Row],[Adjusted P-value]],10)</f>
        <v>0.30343554672035083</v>
      </c>
      <c r="F151">
        <v>0</v>
      </c>
      <c r="G151">
        <v>0</v>
      </c>
      <c r="H151">
        <v>5.3461988304093566</v>
      </c>
      <c r="I151">
        <v>13.048262193545241</v>
      </c>
      <c r="J151" s="1" t="s">
        <v>12429</v>
      </c>
    </row>
    <row r="152" spans="1:10" x14ac:dyDescent="0.25">
      <c r="A152" s="1" t="s">
        <v>12430</v>
      </c>
      <c r="B152" s="1" t="s">
        <v>568</v>
      </c>
      <c r="C152">
        <v>8.7103204878387713E-2</v>
      </c>
      <c r="D152">
        <v>0.4972381629481471</v>
      </c>
      <c r="E152">
        <f>-LOG(GO_Molecular_Function_2021_table[[#This Row],[Adjusted P-value]],10)</f>
        <v>0.30343554672035083</v>
      </c>
      <c r="F152">
        <v>0</v>
      </c>
      <c r="G152">
        <v>0</v>
      </c>
      <c r="H152">
        <v>5.3461988304093566</v>
      </c>
      <c r="I152">
        <v>13.048262193545241</v>
      </c>
      <c r="J152" s="1" t="s">
        <v>5463</v>
      </c>
    </row>
    <row r="153" spans="1:10" x14ac:dyDescent="0.25">
      <c r="A153" s="1" t="s">
        <v>12431</v>
      </c>
      <c r="B153" s="1" t="s">
        <v>590</v>
      </c>
      <c r="C153">
        <v>9.220143592921036E-2</v>
      </c>
      <c r="D153">
        <v>0.52287919586170617</v>
      </c>
      <c r="E153">
        <f>-LOG(GO_Molecular_Function_2021_table[[#This Row],[Adjusted P-value]],10)</f>
        <v>0.28159863738664304</v>
      </c>
      <c r="F153">
        <v>0</v>
      </c>
      <c r="G153">
        <v>0</v>
      </c>
      <c r="H153">
        <v>2.0712854063457247</v>
      </c>
      <c r="I153">
        <v>4.9374878445475012</v>
      </c>
      <c r="J153" s="1" t="s">
        <v>12432</v>
      </c>
    </row>
    <row r="154" spans="1:10" x14ac:dyDescent="0.25">
      <c r="A154" s="1" t="s">
        <v>12433</v>
      </c>
      <c r="B154" s="1" t="s">
        <v>12434</v>
      </c>
      <c r="C154">
        <v>9.3051303998715529E-2</v>
      </c>
      <c r="D154">
        <v>0.52424983037184836</v>
      </c>
      <c r="E154">
        <f>-LOG(GO_Molecular_Function_2021_table[[#This Row],[Adjusted P-value]],10)</f>
        <v>0.28046170138447291</v>
      </c>
      <c r="F154">
        <v>0</v>
      </c>
      <c r="G154">
        <v>0</v>
      </c>
      <c r="H154">
        <v>1.5161605941672875</v>
      </c>
      <c r="I154">
        <v>3.6002814391622078</v>
      </c>
      <c r="J154" s="1" t="s">
        <v>12435</v>
      </c>
    </row>
    <row r="155" spans="1:10" x14ac:dyDescent="0.25">
      <c r="A155" s="1" t="s">
        <v>12436</v>
      </c>
      <c r="B155" s="1" t="s">
        <v>595</v>
      </c>
      <c r="C155">
        <v>9.368921543124252E-2</v>
      </c>
      <c r="D155">
        <v>0.52441625780344836</v>
      </c>
      <c r="E155">
        <f>-LOG(GO_Molecular_Function_2021_table[[#This Row],[Adjusted P-value]],10)</f>
        <v>0.28032385289942496</v>
      </c>
      <c r="F155">
        <v>0</v>
      </c>
      <c r="G155">
        <v>0</v>
      </c>
      <c r="H155">
        <v>3.2085430076067878</v>
      </c>
      <c r="I155">
        <v>7.5970989139273897</v>
      </c>
      <c r="J155" s="1" t="s">
        <v>12437</v>
      </c>
    </row>
    <row r="156" spans="1:10" x14ac:dyDescent="0.25">
      <c r="A156" s="1" t="s">
        <v>12438</v>
      </c>
      <c r="B156" s="1" t="s">
        <v>612</v>
      </c>
      <c r="C156">
        <v>9.7166343064658864E-2</v>
      </c>
      <c r="D156">
        <v>0.53105484138061243</v>
      </c>
      <c r="E156">
        <f>-LOG(GO_Molecular_Function_2021_table[[#This Row],[Adjusted P-value]],10)</f>
        <v>0.27486062754537555</v>
      </c>
      <c r="F156">
        <v>0</v>
      </c>
      <c r="G156">
        <v>0</v>
      </c>
      <c r="H156">
        <v>2.2290568248388984</v>
      </c>
      <c r="I156">
        <v>5.1966690363189603</v>
      </c>
      <c r="J156" s="1" t="s">
        <v>12439</v>
      </c>
    </row>
    <row r="157" spans="1:10" x14ac:dyDescent="0.25">
      <c r="A157" s="1" t="s">
        <v>12440</v>
      </c>
      <c r="B157" s="1" t="s">
        <v>628</v>
      </c>
      <c r="C157">
        <v>9.9331006005017861E-2</v>
      </c>
      <c r="D157">
        <v>0.53105484138061243</v>
      </c>
      <c r="E157">
        <f>-LOG(GO_Molecular_Function_2021_table[[#This Row],[Adjusted P-value]],10)</f>
        <v>0.27486062754537555</v>
      </c>
      <c r="F157">
        <v>0</v>
      </c>
      <c r="G157">
        <v>0</v>
      </c>
      <c r="H157">
        <v>2.517013362722138</v>
      </c>
      <c r="I157">
        <v>5.812532693433762</v>
      </c>
      <c r="J157" s="1" t="s">
        <v>12441</v>
      </c>
    </row>
    <row r="158" spans="1:10" x14ac:dyDescent="0.25">
      <c r="A158" s="1" t="s">
        <v>12442</v>
      </c>
      <c r="B158" s="1" t="s">
        <v>628</v>
      </c>
      <c r="C158">
        <v>9.9331006005017861E-2</v>
      </c>
      <c r="D158">
        <v>0.53105484138061243</v>
      </c>
      <c r="E158">
        <f>-LOG(GO_Molecular_Function_2021_table[[#This Row],[Adjusted P-value]],10)</f>
        <v>0.27486062754537555</v>
      </c>
      <c r="F158">
        <v>0</v>
      </c>
      <c r="G158">
        <v>0</v>
      </c>
      <c r="H158">
        <v>2.517013362722138</v>
      </c>
      <c r="I158">
        <v>5.812532693433762</v>
      </c>
      <c r="J158" s="1" t="s">
        <v>12443</v>
      </c>
    </row>
    <row r="159" spans="1:10" x14ac:dyDescent="0.25">
      <c r="A159" s="1" t="s">
        <v>12444</v>
      </c>
      <c r="B159" s="1" t="s">
        <v>628</v>
      </c>
      <c r="C159">
        <v>9.9331006005017861E-2</v>
      </c>
      <c r="D159">
        <v>0.53105484138061243</v>
      </c>
      <c r="E159">
        <f>-LOG(GO_Molecular_Function_2021_table[[#This Row],[Adjusted P-value]],10)</f>
        <v>0.27486062754537555</v>
      </c>
      <c r="F159">
        <v>0</v>
      </c>
      <c r="G159">
        <v>0</v>
      </c>
      <c r="H159">
        <v>2.517013362722138</v>
      </c>
      <c r="I159">
        <v>5.812532693433762</v>
      </c>
      <c r="J159" s="1" t="s">
        <v>12445</v>
      </c>
    </row>
    <row r="160" spans="1:10" x14ac:dyDescent="0.25">
      <c r="A160" s="1" t="s">
        <v>12446</v>
      </c>
      <c r="B160" s="1" t="s">
        <v>628</v>
      </c>
      <c r="C160">
        <v>9.9331006005017861E-2</v>
      </c>
      <c r="D160">
        <v>0.53105484138061243</v>
      </c>
      <c r="E160">
        <f>-LOG(GO_Molecular_Function_2021_table[[#This Row],[Adjusted P-value]],10)</f>
        <v>0.27486062754537555</v>
      </c>
      <c r="F160">
        <v>0</v>
      </c>
      <c r="G160">
        <v>0</v>
      </c>
      <c r="H160">
        <v>2.517013362722138</v>
      </c>
      <c r="I160">
        <v>5.812532693433762</v>
      </c>
      <c r="J160" s="1" t="s">
        <v>12134</v>
      </c>
    </row>
    <row r="161" spans="1:10" x14ac:dyDescent="0.25">
      <c r="A161" s="1" t="s">
        <v>12447</v>
      </c>
      <c r="B161" s="1" t="s">
        <v>5243</v>
      </c>
      <c r="C161">
        <v>0.10287147981144407</v>
      </c>
      <c r="D161">
        <v>0.53105484138061243</v>
      </c>
      <c r="E161">
        <f>-LOG(GO_Molecular_Function_2021_table[[#This Row],[Adjusted P-value]],10)</f>
        <v>0.27486062754537555</v>
      </c>
      <c r="F161">
        <v>0</v>
      </c>
      <c r="G161">
        <v>0</v>
      </c>
      <c r="H161">
        <v>1.784037558685446</v>
      </c>
      <c r="I161">
        <v>4.0573917309875309</v>
      </c>
      <c r="J161" s="1" t="s">
        <v>12448</v>
      </c>
    </row>
    <row r="162" spans="1:10" x14ac:dyDescent="0.25">
      <c r="A162" s="1" t="s">
        <v>12449</v>
      </c>
      <c r="B162" s="1" t="s">
        <v>648</v>
      </c>
      <c r="C162">
        <v>0.10881401153639372</v>
      </c>
      <c r="D162">
        <v>0.53105484138061243</v>
      </c>
      <c r="E162">
        <f>-LOG(GO_Molecular_Function_2021_table[[#This Row],[Adjusted P-value]],10)</f>
        <v>0.27486062754537555</v>
      </c>
      <c r="F162">
        <v>0</v>
      </c>
      <c r="G162">
        <v>0</v>
      </c>
      <c r="H162">
        <v>2.1397773872290569</v>
      </c>
      <c r="I162">
        <v>4.7462726837813003</v>
      </c>
      <c r="J162" s="1" t="s">
        <v>12450</v>
      </c>
    </row>
    <row r="163" spans="1:10" x14ac:dyDescent="0.25">
      <c r="A163" s="1" t="s">
        <v>12451</v>
      </c>
      <c r="B163" s="1" t="s">
        <v>648</v>
      </c>
      <c r="C163">
        <v>0.10881401153639372</v>
      </c>
      <c r="D163">
        <v>0.53105484138061243</v>
      </c>
      <c r="E163">
        <f>-LOG(GO_Molecular_Function_2021_table[[#This Row],[Adjusted P-value]],10)</f>
        <v>0.27486062754537555</v>
      </c>
      <c r="F163">
        <v>0</v>
      </c>
      <c r="G163">
        <v>0</v>
      </c>
      <c r="H163">
        <v>2.1397773872290569</v>
      </c>
      <c r="I163">
        <v>4.7462726837813003</v>
      </c>
      <c r="J163" s="1" t="s">
        <v>12452</v>
      </c>
    </row>
    <row r="164" spans="1:10" x14ac:dyDescent="0.25">
      <c r="A164" s="1" t="s">
        <v>12453</v>
      </c>
      <c r="B164" s="1" t="s">
        <v>666</v>
      </c>
      <c r="C164">
        <v>0.11119718139086474</v>
      </c>
      <c r="D164">
        <v>0.53105484138061243</v>
      </c>
      <c r="E164">
        <f>-LOG(GO_Molecular_Function_2021_table[[#This Row],[Adjusted P-value]],10)</f>
        <v>0.27486062754537555</v>
      </c>
      <c r="F164">
        <v>0</v>
      </c>
      <c r="G164">
        <v>0</v>
      </c>
      <c r="H164">
        <v>1.7475328159432788</v>
      </c>
      <c r="I164">
        <v>3.8383688811847869</v>
      </c>
      <c r="J164" s="1" t="s">
        <v>12454</v>
      </c>
    </row>
    <row r="165" spans="1:10" x14ac:dyDescent="0.25">
      <c r="A165" s="1" t="s">
        <v>12455</v>
      </c>
      <c r="B165" s="1" t="s">
        <v>672</v>
      </c>
      <c r="C165">
        <v>0.11196693399437031</v>
      </c>
      <c r="D165">
        <v>0.53105484138061243</v>
      </c>
      <c r="E165">
        <f>-LOG(GO_Molecular_Function_2021_table[[#This Row],[Adjusted P-value]],10)</f>
        <v>0.27486062754537555</v>
      </c>
      <c r="F165">
        <v>0</v>
      </c>
      <c r="G165">
        <v>0</v>
      </c>
      <c r="H165">
        <v>2.9166976966859939</v>
      </c>
      <c r="I165">
        <v>6.3862603519512131</v>
      </c>
      <c r="J165" s="1" t="s">
        <v>12456</v>
      </c>
    </row>
    <row r="166" spans="1:10" x14ac:dyDescent="0.25">
      <c r="A166" s="1" t="s">
        <v>12457</v>
      </c>
      <c r="B166" s="1" t="s">
        <v>672</v>
      </c>
      <c r="C166">
        <v>0.11196693399437031</v>
      </c>
      <c r="D166">
        <v>0.53105484138061243</v>
      </c>
      <c r="E166">
        <f>-LOG(GO_Molecular_Function_2021_table[[#This Row],[Adjusted P-value]],10)</f>
        <v>0.27486062754537555</v>
      </c>
      <c r="F166">
        <v>0</v>
      </c>
      <c r="G166">
        <v>0</v>
      </c>
      <c r="H166">
        <v>2.9166976966859939</v>
      </c>
      <c r="I166">
        <v>6.3862603519512131</v>
      </c>
      <c r="J166" s="1" t="s">
        <v>12458</v>
      </c>
    </row>
    <row r="167" spans="1:10" x14ac:dyDescent="0.25">
      <c r="A167" s="1" t="s">
        <v>12459</v>
      </c>
      <c r="B167" s="1" t="s">
        <v>5355</v>
      </c>
      <c r="C167">
        <v>0.11227734454275859</v>
      </c>
      <c r="D167">
        <v>0.53105484138061243</v>
      </c>
      <c r="E167">
        <f>-LOG(GO_Molecular_Function_2021_table[[#This Row],[Adjusted P-value]],10)</f>
        <v>0.27486062754537555</v>
      </c>
      <c r="F167">
        <v>0</v>
      </c>
      <c r="G167">
        <v>0</v>
      </c>
      <c r="H167">
        <v>1.9455398060321858</v>
      </c>
      <c r="I167">
        <v>4.2544737201200995</v>
      </c>
      <c r="J167" s="1" t="s">
        <v>12460</v>
      </c>
    </row>
    <row r="168" spans="1:10" x14ac:dyDescent="0.25">
      <c r="A168" s="1" t="s">
        <v>12461</v>
      </c>
      <c r="B168" s="1" t="s">
        <v>5368</v>
      </c>
      <c r="C168">
        <v>0.1135889774389542</v>
      </c>
      <c r="D168">
        <v>0.53105484138061243</v>
      </c>
      <c r="E168">
        <f>-LOG(GO_Molecular_Function_2021_table[[#This Row],[Adjusted P-value]],10)</f>
        <v>0.27486062754537555</v>
      </c>
      <c r="F168">
        <v>0</v>
      </c>
      <c r="G168">
        <v>0</v>
      </c>
      <c r="H168">
        <v>2.377049180327869</v>
      </c>
      <c r="I168">
        <v>5.170483229728978</v>
      </c>
      <c r="J168" s="1" t="s">
        <v>12462</v>
      </c>
    </row>
    <row r="169" spans="1:10" x14ac:dyDescent="0.25">
      <c r="A169" s="1" t="s">
        <v>12463</v>
      </c>
      <c r="B169" s="1" t="s">
        <v>5368</v>
      </c>
      <c r="C169">
        <v>0.1135889774389542</v>
      </c>
      <c r="D169">
        <v>0.53105484138061243</v>
      </c>
      <c r="E169">
        <f>-LOG(GO_Molecular_Function_2021_table[[#This Row],[Adjusted P-value]],10)</f>
        <v>0.27486062754537555</v>
      </c>
      <c r="F169">
        <v>0</v>
      </c>
      <c r="G169">
        <v>0</v>
      </c>
      <c r="H169">
        <v>2.377049180327869</v>
      </c>
      <c r="I169">
        <v>5.170483229728978</v>
      </c>
      <c r="J169" s="1" t="s">
        <v>12464</v>
      </c>
    </row>
    <row r="170" spans="1:10" x14ac:dyDescent="0.25">
      <c r="A170" s="1" t="s">
        <v>12465</v>
      </c>
      <c r="B170" s="1" t="s">
        <v>5368</v>
      </c>
      <c r="C170">
        <v>0.1135889774389542</v>
      </c>
      <c r="D170">
        <v>0.53105484138061243</v>
      </c>
      <c r="E170">
        <f>-LOG(GO_Molecular_Function_2021_table[[#This Row],[Adjusted P-value]],10)</f>
        <v>0.27486062754537555</v>
      </c>
      <c r="F170">
        <v>0</v>
      </c>
      <c r="G170">
        <v>0</v>
      </c>
      <c r="H170">
        <v>2.377049180327869</v>
      </c>
      <c r="I170">
        <v>5.170483229728978</v>
      </c>
      <c r="J170" s="1" t="s">
        <v>12172</v>
      </c>
    </row>
    <row r="171" spans="1:10" x14ac:dyDescent="0.25">
      <c r="A171" s="1" t="s">
        <v>12466</v>
      </c>
      <c r="B171" s="1" t="s">
        <v>5368</v>
      </c>
      <c r="C171">
        <v>0.1135889774389542</v>
      </c>
      <c r="D171">
        <v>0.53105484138061243</v>
      </c>
      <c r="E171">
        <f>-LOG(GO_Molecular_Function_2021_table[[#This Row],[Adjusted P-value]],10)</f>
        <v>0.27486062754537555</v>
      </c>
      <c r="F171">
        <v>0</v>
      </c>
      <c r="G171">
        <v>0</v>
      </c>
      <c r="H171">
        <v>2.377049180327869</v>
      </c>
      <c r="I171">
        <v>5.170483229728978</v>
      </c>
      <c r="J171" s="1" t="s">
        <v>12467</v>
      </c>
    </row>
    <row r="172" spans="1:10" x14ac:dyDescent="0.25">
      <c r="A172" s="1" t="s">
        <v>12468</v>
      </c>
      <c r="B172" s="1" t="s">
        <v>683</v>
      </c>
      <c r="C172">
        <v>0.11520563264289388</v>
      </c>
      <c r="D172">
        <v>0.53105484138061243</v>
      </c>
      <c r="E172">
        <f>-LOG(GO_Molecular_Function_2021_table[[#This Row],[Adjusted P-value]],10)</f>
        <v>0.27486062754537555</v>
      </c>
      <c r="F172">
        <v>0</v>
      </c>
      <c r="G172">
        <v>0</v>
      </c>
      <c r="H172">
        <v>4.2767251461988307</v>
      </c>
      <c r="I172">
        <v>9.2421597292226032</v>
      </c>
      <c r="J172" s="1" t="s">
        <v>488</v>
      </c>
    </row>
    <row r="173" spans="1:10" x14ac:dyDescent="0.25">
      <c r="A173" s="1" t="s">
        <v>12469</v>
      </c>
      <c r="B173" s="1" t="s">
        <v>683</v>
      </c>
      <c r="C173">
        <v>0.11520563264289388</v>
      </c>
      <c r="D173">
        <v>0.53105484138061243</v>
      </c>
      <c r="E173">
        <f>-LOG(GO_Molecular_Function_2021_table[[#This Row],[Adjusted P-value]],10)</f>
        <v>0.27486062754537555</v>
      </c>
      <c r="F173">
        <v>0</v>
      </c>
      <c r="G173">
        <v>0</v>
      </c>
      <c r="H173">
        <v>4.2767251461988307</v>
      </c>
      <c r="I173">
        <v>9.2421597292226032</v>
      </c>
      <c r="J173" s="1" t="s">
        <v>12470</v>
      </c>
    </row>
    <row r="174" spans="1:10" x14ac:dyDescent="0.25">
      <c r="A174" s="1" t="s">
        <v>12471</v>
      </c>
      <c r="B174" s="1" t="s">
        <v>683</v>
      </c>
      <c r="C174">
        <v>0.11520563264289388</v>
      </c>
      <c r="D174">
        <v>0.53105484138061243</v>
      </c>
      <c r="E174">
        <f>-LOG(GO_Molecular_Function_2021_table[[#This Row],[Adjusted P-value]],10)</f>
        <v>0.27486062754537555</v>
      </c>
      <c r="F174">
        <v>0</v>
      </c>
      <c r="G174">
        <v>0</v>
      </c>
      <c r="H174">
        <v>4.2767251461988307</v>
      </c>
      <c r="I174">
        <v>9.2421597292226032</v>
      </c>
      <c r="J174" s="1" t="s">
        <v>12472</v>
      </c>
    </row>
    <row r="175" spans="1:10" x14ac:dyDescent="0.25">
      <c r="A175" s="1" t="s">
        <v>12473</v>
      </c>
      <c r="B175" s="1" t="s">
        <v>683</v>
      </c>
      <c r="C175">
        <v>0.11520563264289388</v>
      </c>
      <c r="D175">
        <v>0.53105484138061243</v>
      </c>
      <c r="E175">
        <f>-LOG(GO_Molecular_Function_2021_table[[#This Row],[Adjusted P-value]],10)</f>
        <v>0.27486062754537555</v>
      </c>
      <c r="F175">
        <v>0</v>
      </c>
      <c r="G175">
        <v>0</v>
      </c>
      <c r="H175">
        <v>4.2767251461988307</v>
      </c>
      <c r="I175">
        <v>9.2421597292226032</v>
      </c>
      <c r="J175" s="1" t="s">
        <v>12474</v>
      </c>
    </row>
    <row r="176" spans="1:10" x14ac:dyDescent="0.25">
      <c r="A176" s="1" t="s">
        <v>12475</v>
      </c>
      <c r="B176" s="1" t="s">
        <v>683</v>
      </c>
      <c r="C176">
        <v>0.11520563264289388</v>
      </c>
      <c r="D176">
        <v>0.53105484138061243</v>
      </c>
      <c r="E176">
        <f>-LOG(GO_Molecular_Function_2021_table[[#This Row],[Adjusted P-value]],10)</f>
        <v>0.27486062754537555</v>
      </c>
      <c r="F176">
        <v>0</v>
      </c>
      <c r="G176">
        <v>0</v>
      </c>
      <c r="H176">
        <v>4.2767251461988307</v>
      </c>
      <c r="I176">
        <v>9.2421597292226032</v>
      </c>
      <c r="J176" s="1" t="s">
        <v>12476</v>
      </c>
    </row>
    <row r="177" spans="1:10" x14ac:dyDescent="0.25">
      <c r="A177" s="1" t="s">
        <v>12477</v>
      </c>
      <c r="B177" s="1" t="s">
        <v>683</v>
      </c>
      <c r="C177">
        <v>0.11520563264289388</v>
      </c>
      <c r="D177">
        <v>0.53105484138061243</v>
      </c>
      <c r="E177">
        <f>-LOG(GO_Molecular_Function_2021_table[[#This Row],[Adjusted P-value]],10)</f>
        <v>0.27486062754537555</v>
      </c>
      <c r="F177">
        <v>0</v>
      </c>
      <c r="G177">
        <v>0</v>
      </c>
      <c r="H177">
        <v>4.2767251461988307</v>
      </c>
      <c r="I177">
        <v>9.2421597292226032</v>
      </c>
      <c r="J177" s="1" t="s">
        <v>501</v>
      </c>
    </row>
    <row r="178" spans="1:10" x14ac:dyDescent="0.25">
      <c r="A178" s="1" t="s">
        <v>12478</v>
      </c>
      <c r="B178" s="1" t="s">
        <v>683</v>
      </c>
      <c r="C178">
        <v>0.11520563264289388</v>
      </c>
      <c r="D178">
        <v>0.53105484138061243</v>
      </c>
      <c r="E178">
        <f>-LOG(GO_Molecular_Function_2021_table[[#This Row],[Adjusted P-value]],10)</f>
        <v>0.27486062754537555</v>
      </c>
      <c r="F178">
        <v>0</v>
      </c>
      <c r="G178">
        <v>0</v>
      </c>
      <c r="H178">
        <v>4.2767251461988307</v>
      </c>
      <c r="I178">
        <v>9.2421597292226032</v>
      </c>
      <c r="J178" s="1" t="s">
        <v>501</v>
      </c>
    </row>
    <row r="179" spans="1:10" x14ac:dyDescent="0.25">
      <c r="A179" s="1" t="s">
        <v>12479</v>
      </c>
      <c r="B179" s="1" t="s">
        <v>683</v>
      </c>
      <c r="C179">
        <v>0.11520563264289388</v>
      </c>
      <c r="D179">
        <v>0.53105484138061243</v>
      </c>
      <c r="E179">
        <f>-LOG(GO_Molecular_Function_2021_table[[#This Row],[Adjusted P-value]],10)</f>
        <v>0.27486062754537555</v>
      </c>
      <c r="F179">
        <v>0</v>
      </c>
      <c r="G179">
        <v>0</v>
      </c>
      <c r="H179">
        <v>4.2767251461988307</v>
      </c>
      <c r="I179">
        <v>9.2421597292226032</v>
      </c>
      <c r="J179" s="1" t="s">
        <v>12480</v>
      </c>
    </row>
    <row r="180" spans="1:10" x14ac:dyDescent="0.25">
      <c r="A180" s="1" t="s">
        <v>12481</v>
      </c>
      <c r="B180" s="1" t="s">
        <v>683</v>
      </c>
      <c r="C180">
        <v>0.11520563264289388</v>
      </c>
      <c r="D180">
        <v>0.53105484138061243</v>
      </c>
      <c r="E180">
        <f>-LOG(GO_Molecular_Function_2021_table[[#This Row],[Adjusted P-value]],10)</f>
        <v>0.27486062754537555</v>
      </c>
      <c r="F180">
        <v>0</v>
      </c>
      <c r="G180">
        <v>0</v>
      </c>
      <c r="H180">
        <v>4.2767251461988307</v>
      </c>
      <c r="I180">
        <v>9.2421597292226032</v>
      </c>
      <c r="J180" s="1" t="s">
        <v>5058</v>
      </c>
    </row>
    <row r="181" spans="1:10" x14ac:dyDescent="0.25">
      <c r="A181" s="1" t="s">
        <v>12482</v>
      </c>
      <c r="B181" s="1" t="s">
        <v>683</v>
      </c>
      <c r="C181">
        <v>0.11520563264289388</v>
      </c>
      <c r="D181">
        <v>0.53105484138061243</v>
      </c>
      <c r="E181">
        <f>-LOG(GO_Molecular_Function_2021_table[[#This Row],[Adjusted P-value]],10)</f>
        <v>0.27486062754537555</v>
      </c>
      <c r="F181">
        <v>0</v>
      </c>
      <c r="G181">
        <v>0</v>
      </c>
      <c r="H181">
        <v>4.2767251461988307</v>
      </c>
      <c r="I181">
        <v>9.2421597292226032</v>
      </c>
      <c r="J181" s="1" t="s">
        <v>1983</v>
      </c>
    </row>
    <row r="182" spans="1:10" x14ac:dyDescent="0.25">
      <c r="A182" s="1" t="s">
        <v>12483</v>
      </c>
      <c r="B182" s="1" t="s">
        <v>683</v>
      </c>
      <c r="C182">
        <v>0.11520563264289388</v>
      </c>
      <c r="D182">
        <v>0.53105484138061243</v>
      </c>
      <c r="E182">
        <f>-LOG(GO_Molecular_Function_2021_table[[#This Row],[Adjusted P-value]],10)</f>
        <v>0.27486062754537555</v>
      </c>
      <c r="F182">
        <v>0</v>
      </c>
      <c r="G182">
        <v>0</v>
      </c>
      <c r="H182">
        <v>4.2767251461988307</v>
      </c>
      <c r="I182">
        <v>9.2421597292226032</v>
      </c>
      <c r="J182" s="1" t="s">
        <v>12484</v>
      </c>
    </row>
    <row r="183" spans="1:10" x14ac:dyDescent="0.25">
      <c r="A183" s="1" t="s">
        <v>12485</v>
      </c>
      <c r="B183" s="1" t="s">
        <v>683</v>
      </c>
      <c r="C183">
        <v>0.11520563264289388</v>
      </c>
      <c r="D183">
        <v>0.53105484138061243</v>
      </c>
      <c r="E183">
        <f>-LOG(GO_Molecular_Function_2021_table[[#This Row],[Adjusted P-value]],10)</f>
        <v>0.27486062754537555</v>
      </c>
      <c r="F183">
        <v>0</v>
      </c>
      <c r="G183">
        <v>0</v>
      </c>
      <c r="H183">
        <v>4.2767251461988307</v>
      </c>
      <c r="I183">
        <v>9.2421597292226032</v>
      </c>
      <c r="J183" s="1" t="s">
        <v>12486</v>
      </c>
    </row>
    <row r="184" spans="1:10" x14ac:dyDescent="0.25">
      <c r="A184" s="1" t="s">
        <v>12487</v>
      </c>
      <c r="B184" s="1" t="s">
        <v>683</v>
      </c>
      <c r="C184">
        <v>0.11520563264289388</v>
      </c>
      <c r="D184">
        <v>0.53105484138061243</v>
      </c>
      <c r="E184">
        <f>-LOG(GO_Molecular_Function_2021_table[[#This Row],[Adjusted P-value]],10)</f>
        <v>0.27486062754537555</v>
      </c>
      <c r="F184">
        <v>0</v>
      </c>
      <c r="G184">
        <v>0</v>
      </c>
      <c r="H184">
        <v>4.2767251461988307</v>
      </c>
      <c r="I184">
        <v>9.2421597292226032</v>
      </c>
      <c r="J184" s="1" t="s">
        <v>12488</v>
      </c>
    </row>
    <row r="185" spans="1:10" x14ac:dyDescent="0.25">
      <c r="A185" s="1" t="s">
        <v>12489</v>
      </c>
      <c r="B185" s="1" t="s">
        <v>683</v>
      </c>
      <c r="C185">
        <v>0.11520563264289388</v>
      </c>
      <c r="D185">
        <v>0.53105484138061243</v>
      </c>
      <c r="E185">
        <f>-LOG(GO_Molecular_Function_2021_table[[#This Row],[Adjusted P-value]],10)</f>
        <v>0.27486062754537555</v>
      </c>
      <c r="F185">
        <v>0</v>
      </c>
      <c r="G185">
        <v>0</v>
      </c>
      <c r="H185">
        <v>4.2767251461988307</v>
      </c>
      <c r="I185">
        <v>9.2421597292226032</v>
      </c>
      <c r="J185" s="1" t="s">
        <v>12490</v>
      </c>
    </row>
    <row r="186" spans="1:10" x14ac:dyDescent="0.25">
      <c r="A186" s="1" t="s">
        <v>12491</v>
      </c>
      <c r="B186" s="1" t="s">
        <v>683</v>
      </c>
      <c r="C186">
        <v>0.11520563264289388</v>
      </c>
      <c r="D186">
        <v>0.53105484138061243</v>
      </c>
      <c r="E186">
        <f>-LOG(GO_Molecular_Function_2021_table[[#This Row],[Adjusted P-value]],10)</f>
        <v>0.27486062754537555</v>
      </c>
      <c r="F186">
        <v>0</v>
      </c>
      <c r="G186">
        <v>0</v>
      </c>
      <c r="H186">
        <v>4.2767251461988307</v>
      </c>
      <c r="I186">
        <v>9.2421597292226032</v>
      </c>
      <c r="J186" s="1" t="s">
        <v>12492</v>
      </c>
    </row>
    <row r="187" spans="1:10" x14ac:dyDescent="0.25">
      <c r="A187" s="1" t="s">
        <v>12493</v>
      </c>
      <c r="B187" s="1" t="s">
        <v>683</v>
      </c>
      <c r="C187">
        <v>0.11520563264289388</v>
      </c>
      <c r="D187">
        <v>0.53105484138061243</v>
      </c>
      <c r="E187">
        <f>-LOG(GO_Molecular_Function_2021_table[[#This Row],[Adjusted P-value]],10)</f>
        <v>0.27486062754537555</v>
      </c>
      <c r="F187">
        <v>0</v>
      </c>
      <c r="G187">
        <v>0</v>
      </c>
      <c r="H187">
        <v>4.2767251461988307</v>
      </c>
      <c r="I187">
        <v>9.2421597292226032</v>
      </c>
      <c r="J187" s="1" t="s">
        <v>5078</v>
      </c>
    </row>
    <row r="188" spans="1:10" x14ac:dyDescent="0.25">
      <c r="A188" s="1" t="s">
        <v>12494</v>
      </c>
      <c r="B188" s="1" t="s">
        <v>683</v>
      </c>
      <c r="C188">
        <v>0.11520563264289388</v>
      </c>
      <c r="D188">
        <v>0.53105484138061243</v>
      </c>
      <c r="E188">
        <f>-LOG(GO_Molecular_Function_2021_table[[#This Row],[Adjusted P-value]],10)</f>
        <v>0.27486062754537555</v>
      </c>
      <c r="F188">
        <v>0</v>
      </c>
      <c r="G188">
        <v>0</v>
      </c>
      <c r="H188">
        <v>4.2767251461988307</v>
      </c>
      <c r="I188">
        <v>9.2421597292226032</v>
      </c>
      <c r="J188" s="1" t="s">
        <v>12495</v>
      </c>
    </row>
    <row r="189" spans="1:10" x14ac:dyDescent="0.25">
      <c r="A189" s="1" t="s">
        <v>12496</v>
      </c>
      <c r="B189" s="1" t="s">
        <v>12497</v>
      </c>
      <c r="C189">
        <v>0.12125520501238291</v>
      </c>
      <c r="D189">
        <v>0.55596801447167055</v>
      </c>
      <c r="E189">
        <f>-LOG(GO_Molecular_Function_2021_table[[#This Row],[Adjusted P-value]],10)</f>
        <v>0.25495019319857876</v>
      </c>
      <c r="F189">
        <v>0</v>
      </c>
      <c r="G189">
        <v>0</v>
      </c>
      <c r="H189">
        <v>1.253913151287853</v>
      </c>
      <c r="I189">
        <v>2.6455784705398577</v>
      </c>
      <c r="J189" s="1" t="s">
        <v>12498</v>
      </c>
    </row>
    <row r="190" spans="1:10" x14ac:dyDescent="0.25">
      <c r="A190" s="1" t="s">
        <v>12499</v>
      </c>
      <c r="B190" s="1" t="s">
        <v>705</v>
      </c>
      <c r="C190">
        <v>0.12868676927623696</v>
      </c>
      <c r="D190">
        <v>0.58210101203156284</v>
      </c>
      <c r="E190">
        <f>-LOG(GO_Molecular_Function_2021_table[[#This Row],[Adjusted P-value]],10)</f>
        <v>0.23500164565698303</v>
      </c>
      <c r="F190">
        <v>0</v>
      </c>
      <c r="G190">
        <v>0</v>
      </c>
      <c r="H190">
        <v>2.2518180697645755</v>
      </c>
      <c r="I190">
        <v>4.6170691610303667</v>
      </c>
      <c r="J190" s="1" t="s">
        <v>12441</v>
      </c>
    </row>
    <row r="191" spans="1:10" x14ac:dyDescent="0.25">
      <c r="A191" s="1" t="s">
        <v>12500</v>
      </c>
      <c r="B191" s="1" t="s">
        <v>705</v>
      </c>
      <c r="C191">
        <v>0.12868676927623696</v>
      </c>
      <c r="D191">
        <v>0.58210101203156284</v>
      </c>
      <c r="E191">
        <f>-LOG(GO_Molecular_Function_2021_table[[#This Row],[Adjusted P-value]],10)</f>
        <v>0.23500164565698303</v>
      </c>
      <c r="F191">
        <v>0</v>
      </c>
      <c r="G191">
        <v>0</v>
      </c>
      <c r="H191">
        <v>2.2518180697645755</v>
      </c>
      <c r="I191">
        <v>4.6170691610303667</v>
      </c>
      <c r="J191" s="1" t="s">
        <v>12501</v>
      </c>
    </row>
    <row r="192" spans="1:10" x14ac:dyDescent="0.25">
      <c r="A192" s="1" t="s">
        <v>12502</v>
      </c>
      <c r="B192" s="1" t="s">
        <v>717</v>
      </c>
      <c r="C192">
        <v>0.13146753035144171</v>
      </c>
      <c r="D192">
        <v>0.58210101203156284</v>
      </c>
      <c r="E192">
        <f>-LOG(GO_Molecular_Function_2021_table[[#This Row],[Adjusted P-value]],10)</f>
        <v>0.23500164565698303</v>
      </c>
      <c r="F192">
        <v>0</v>
      </c>
      <c r="G192">
        <v>0</v>
      </c>
      <c r="H192">
        <v>2.6734932709186658</v>
      </c>
      <c r="I192">
        <v>5.4245054826778372</v>
      </c>
      <c r="J192" s="1" t="s">
        <v>12279</v>
      </c>
    </row>
    <row r="193" spans="1:10" x14ac:dyDescent="0.25">
      <c r="A193" s="1" t="s">
        <v>12503</v>
      </c>
      <c r="B193" s="1" t="s">
        <v>717</v>
      </c>
      <c r="C193">
        <v>0.13146753035144171</v>
      </c>
      <c r="D193">
        <v>0.58210101203156284</v>
      </c>
      <c r="E193">
        <f>-LOG(GO_Molecular_Function_2021_table[[#This Row],[Adjusted P-value]],10)</f>
        <v>0.23500164565698303</v>
      </c>
      <c r="F193">
        <v>0</v>
      </c>
      <c r="G193">
        <v>0</v>
      </c>
      <c r="H193">
        <v>2.6734932709186658</v>
      </c>
      <c r="I193">
        <v>5.4245054826778372</v>
      </c>
      <c r="J193" s="1" t="s">
        <v>12504</v>
      </c>
    </row>
    <row r="194" spans="1:10" x14ac:dyDescent="0.25">
      <c r="A194" s="1" t="s">
        <v>12505</v>
      </c>
      <c r="B194" s="1" t="s">
        <v>717</v>
      </c>
      <c r="C194">
        <v>0.13146753035144171</v>
      </c>
      <c r="D194">
        <v>0.58210101203156284</v>
      </c>
      <c r="E194">
        <f>-LOG(GO_Molecular_Function_2021_table[[#This Row],[Adjusted P-value]],10)</f>
        <v>0.23500164565698303</v>
      </c>
      <c r="F194">
        <v>0</v>
      </c>
      <c r="G194">
        <v>0</v>
      </c>
      <c r="H194">
        <v>2.6734932709186658</v>
      </c>
      <c r="I194">
        <v>5.4245054826778372</v>
      </c>
      <c r="J194" s="1" t="s">
        <v>12506</v>
      </c>
    </row>
    <row r="195" spans="1:10" x14ac:dyDescent="0.25">
      <c r="A195" s="1" t="s">
        <v>12507</v>
      </c>
      <c r="B195" s="1" t="s">
        <v>12508</v>
      </c>
      <c r="C195">
        <v>0.13169616625803973</v>
      </c>
      <c r="D195">
        <v>0.58210101203156284</v>
      </c>
      <c r="E195">
        <f>-LOG(GO_Molecular_Function_2021_table[[#This Row],[Adjusted P-value]],10)</f>
        <v>0.23500164565698303</v>
      </c>
      <c r="F195">
        <v>0</v>
      </c>
      <c r="G195">
        <v>0</v>
      </c>
      <c r="H195">
        <v>1.2549643278040374</v>
      </c>
      <c r="I195">
        <v>2.5441361975580277</v>
      </c>
      <c r="J195" s="1" t="s">
        <v>12509</v>
      </c>
    </row>
    <row r="196" spans="1:10" x14ac:dyDescent="0.25">
      <c r="A196" s="1" t="s">
        <v>12510</v>
      </c>
      <c r="B196" s="1" t="s">
        <v>12511</v>
      </c>
      <c r="C196">
        <v>0.13234546794530175</v>
      </c>
      <c r="D196">
        <v>0.58210101203156284</v>
      </c>
      <c r="E196">
        <f>-LOG(GO_Molecular_Function_2021_table[[#This Row],[Adjusted P-value]],10)</f>
        <v>0.23500164565698303</v>
      </c>
      <c r="F196">
        <v>0</v>
      </c>
      <c r="G196">
        <v>0</v>
      </c>
      <c r="H196">
        <v>1.4653139617731792</v>
      </c>
      <c r="I196">
        <v>2.963362442311205</v>
      </c>
      <c r="J196" s="1" t="s">
        <v>12512</v>
      </c>
    </row>
    <row r="197" spans="1:10" x14ac:dyDescent="0.25">
      <c r="A197" s="1" t="s">
        <v>12513</v>
      </c>
      <c r="B197" s="1" t="s">
        <v>725</v>
      </c>
      <c r="C197">
        <v>0.13401022379979075</v>
      </c>
      <c r="D197">
        <v>0.58210101203156284</v>
      </c>
      <c r="E197">
        <f>-LOG(GO_Molecular_Function_2021_table[[#This Row],[Adjusted P-value]],10)</f>
        <v>0.23500164565698303</v>
      </c>
      <c r="F197">
        <v>0</v>
      </c>
      <c r="G197">
        <v>0</v>
      </c>
      <c r="H197">
        <v>1.9810583870337826</v>
      </c>
      <c r="I197">
        <v>3.9816087738914114</v>
      </c>
      <c r="J197" s="1" t="s">
        <v>12514</v>
      </c>
    </row>
    <row r="198" spans="1:10" x14ac:dyDescent="0.25">
      <c r="A198" s="1" t="s">
        <v>12515</v>
      </c>
      <c r="B198" s="1" t="s">
        <v>725</v>
      </c>
      <c r="C198">
        <v>0.13401022379979075</v>
      </c>
      <c r="D198">
        <v>0.58210101203156284</v>
      </c>
      <c r="E198">
        <f>-LOG(GO_Molecular_Function_2021_table[[#This Row],[Adjusted P-value]],10)</f>
        <v>0.23500164565698303</v>
      </c>
      <c r="F198">
        <v>0</v>
      </c>
      <c r="G198">
        <v>0</v>
      </c>
      <c r="H198">
        <v>1.9810583870337826</v>
      </c>
      <c r="I198">
        <v>3.9816087738914114</v>
      </c>
      <c r="J198" s="1" t="s">
        <v>12516</v>
      </c>
    </row>
    <row r="199" spans="1:10" x14ac:dyDescent="0.25">
      <c r="A199" s="1" t="s">
        <v>12517</v>
      </c>
      <c r="B199" s="1" t="s">
        <v>725</v>
      </c>
      <c r="C199">
        <v>0.13401022379979075</v>
      </c>
      <c r="D199">
        <v>0.58210101203156284</v>
      </c>
      <c r="E199">
        <f>-LOG(GO_Molecular_Function_2021_table[[#This Row],[Adjusted P-value]],10)</f>
        <v>0.23500164565698303</v>
      </c>
      <c r="F199">
        <v>0</v>
      </c>
      <c r="G199">
        <v>0</v>
      </c>
      <c r="H199">
        <v>1.9810583870337826</v>
      </c>
      <c r="I199">
        <v>3.9816087738914114</v>
      </c>
      <c r="J199" s="1" t="s">
        <v>4959</v>
      </c>
    </row>
    <row r="200" spans="1:10" x14ac:dyDescent="0.25">
      <c r="A200" s="1" t="s">
        <v>12518</v>
      </c>
      <c r="B200" s="1" t="s">
        <v>731</v>
      </c>
      <c r="C200">
        <v>0.13827397902479527</v>
      </c>
      <c r="D200">
        <v>0.58210101203156284</v>
      </c>
      <c r="E200">
        <f>-LOG(GO_Molecular_Function_2021_table[[#This Row],[Adjusted P-value]],10)</f>
        <v>0.23500164565698303</v>
      </c>
      <c r="F200">
        <v>0</v>
      </c>
      <c r="G200">
        <v>0</v>
      </c>
      <c r="H200">
        <v>1.6464427591188155</v>
      </c>
      <c r="I200">
        <v>3.2575169753473783</v>
      </c>
      <c r="J200" s="1" t="s">
        <v>12519</v>
      </c>
    </row>
    <row r="201" spans="1:10" x14ac:dyDescent="0.25">
      <c r="A201" s="1" t="s">
        <v>12520</v>
      </c>
      <c r="B201" s="1" t="s">
        <v>12521</v>
      </c>
      <c r="C201">
        <v>0.14216877361551328</v>
      </c>
      <c r="D201">
        <v>0.58210101203156284</v>
      </c>
      <c r="E201">
        <f>-LOG(GO_Molecular_Function_2021_table[[#This Row],[Adjusted P-value]],10)</f>
        <v>0.23500164565698303</v>
      </c>
      <c r="F201">
        <v>0</v>
      </c>
      <c r="G201">
        <v>0</v>
      </c>
      <c r="H201">
        <v>1.2476536796536797</v>
      </c>
      <c r="I201">
        <v>2.4338484138485712</v>
      </c>
      <c r="J201" s="1" t="s">
        <v>12522</v>
      </c>
    </row>
    <row r="202" spans="1:10" x14ac:dyDescent="0.25">
      <c r="A202" s="1" t="s">
        <v>12523</v>
      </c>
      <c r="B202" s="1" t="s">
        <v>741</v>
      </c>
      <c r="C202">
        <v>0.14456477097926843</v>
      </c>
      <c r="D202">
        <v>0.58210101203156284</v>
      </c>
      <c r="E202">
        <f>-LOG(GO_Molecular_Function_2021_table[[#This Row],[Adjusted P-value]],10)</f>
        <v>0.23500164565698303</v>
      </c>
      <c r="F202">
        <v>0</v>
      </c>
      <c r="G202">
        <v>0</v>
      </c>
      <c r="H202">
        <v>2.1391100702576114</v>
      </c>
      <c r="I202">
        <v>4.1370979790382272</v>
      </c>
      <c r="J202" s="1" t="s">
        <v>12524</v>
      </c>
    </row>
    <row r="203" spans="1:10" x14ac:dyDescent="0.25">
      <c r="A203" s="1" t="s">
        <v>12525</v>
      </c>
      <c r="B203" s="1" t="s">
        <v>750</v>
      </c>
      <c r="C203">
        <v>0.14518760740926451</v>
      </c>
      <c r="D203">
        <v>0.58210101203156284</v>
      </c>
      <c r="E203">
        <f>-LOG(GO_Molecular_Function_2021_table[[#This Row],[Adjusted P-value]],10)</f>
        <v>0.23500164565698303</v>
      </c>
      <c r="F203">
        <v>0</v>
      </c>
      <c r="G203">
        <v>0</v>
      </c>
      <c r="H203">
        <v>3.5637426900584797</v>
      </c>
      <c r="I203">
        <v>6.8770559377910931</v>
      </c>
      <c r="J203" s="1" t="s">
        <v>12526</v>
      </c>
    </row>
    <row r="204" spans="1:10" x14ac:dyDescent="0.25">
      <c r="A204" s="1" t="s">
        <v>12527</v>
      </c>
      <c r="B204" s="1" t="s">
        <v>750</v>
      </c>
      <c r="C204">
        <v>0.14518760740926451</v>
      </c>
      <c r="D204">
        <v>0.58210101203156284</v>
      </c>
      <c r="E204">
        <f>-LOG(GO_Molecular_Function_2021_table[[#This Row],[Adjusted P-value]],10)</f>
        <v>0.23500164565698303</v>
      </c>
      <c r="F204">
        <v>0</v>
      </c>
      <c r="G204">
        <v>0</v>
      </c>
      <c r="H204">
        <v>3.5637426900584797</v>
      </c>
      <c r="I204">
        <v>6.8770559377910931</v>
      </c>
      <c r="J204" s="1" t="s">
        <v>4615</v>
      </c>
    </row>
    <row r="205" spans="1:10" x14ac:dyDescent="0.25">
      <c r="A205" s="1" t="s">
        <v>12528</v>
      </c>
      <c r="B205" s="1" t="s">
        <v>750</v>
      </c>
      <c r="C205">
        <v>0.14518760740926451</v>
      </c>
      <c r="D205">
        <v>0.58210101203156284</v>
      </c>
      <c r="E205">
        <f>-LOG(GO_Molecular_Function_2021_table[[#This Row],[Adjusted P-value]],10)</f>
        <v>0.23500164565698303</v>
      </c>
      <c r="F205">
        <v>0</v>
      </c>
      <c r="G205">
        <v>0</v>
      </c>
      <c r="H205">
        <v>3.5637426900584797</v>
      </c>
      <c r="I205">
        <v>6.8770559377910931</v>
      </c>
      <c r="J205" s="1" t="s">
        <v>12529</v>
      </c>
    </row>
    <row r="206" spans="1:10" x14ac:dyDescent="0.25">
      <c r="A206" s="1" t="s">
        <v>12530</v>
      </c>
      <c r="B206" s="1" t="s">
        <v>750</v>
      </c>
      <c r="C206">
        <v>0.14518760740926451</v>
      </c>
      <c r="D206">
        <v>0.58210101203156284</v>
      </c>
      <c r="E206">
        <f>-LOG(GO_Molecular_Function_2021_table[[#This Row],[Adjusted P-value]],10)</f>
        <v>0.23500164565698303</v>
      </c>
      <c r="F206">
        <v>0</v>
      </c>
      <c r="G206">
        <v>0</v>
      </c>
      <c r="H206">
        <v>3.5637426900584797</v>
      </c>
      <c r="I206">
        <v>6.8770559377910931</v>
      </c>
      <c r="J206" s="1" t="s">
        <v>12531</v>
      </c>
    </row>
    <row r="207" spans="1:10" x14ac:dyDescent="0.25">
      <c r="A207" s="1" t="s">
        <v>12532</v>
      </c>
      <c r="B207" s="1" t="s">
        <v>750</v>
      </c>
      <c r="C207">
        <v>0.14518760740926451</v>
      </c>
      <c r="D207">
        <v>0.58210101203156284</v>
      </c>
      <c r="E207">
        <f>-LOG(GO_Molecular_Function_2021_table[[#This Row],[Adjusted P-value]],10)</f>
        <v>0.23500164565698303</v>
      </c>
      <c r="F207">
        <v>0</v>
      </c>
      <c r="G207">
        <v>0</v>
      </c>
      <c r="H207">
        <v>3.5637426900584797</v>
      </c>
      <c r="I207">
        <v>6.8770559377910931</v>
      </c>
      <c r="J207" s="1" t="s">
        <v>12533</v>
      </c>
    </row>
    <row r="208" spans="1:10" x14ac:dyDescent="0.25">
      <c r="A208" s="1" t="s">
        <v>12534</v>
      </c>
      <c r="B208" s="1" t="s">
        <v>750</v>
      </c>
      <c r="C208">
        <v>0.14518760740926451</v>
      </c>
      <c r="D208">
        <v>0.58210101203156284</v>
      </c>
      <c r="E208">
        <f>-LOG(GO_Molecular_Function_2021_table[[#This Row],[Adjusted P-value]],10)</f>
        <v>0.23500164565698303</v>
      </c>
      <c r="F208">
        <v>0</v>
      </c>
      <c r="G208">
        <v>0</v>
      </c>
      <c r="H208">
        <v>3.5637426900584797</v>
      </c>
      <c r="I208">
        <v>6.8770559377910931</v>
      </c>
      <c r="J208" s="1" t="s">
        <v>12535</v>
      </c>
    </row>
    <row r="209" spans="1:10" x14ac:dyDescent="0.25">
      <c r="A209" s="1" t="s">
        <v>12536</v>
      </c>
      <c r="B209" s="1" t="s">
        <v>750</v>
      </c>
      <c r="C209">
        <v>0.14518760740926451</v>
      </c>
      <c r="D209">
        <v>0.58210101203156284</v>
      </c>
      <c r="E209">
        <f>-LOG(GO_Molecular_Function_2021_table[[#This Row],[Adjusted P-value]],10)</f>
        <v>0.23500164565698303</v>
      </c>
      <c r="F209">
        <v>0</v>
      </c>
      <c r="G209">
        <v>0</v>
      </c>
      <c r="H209">
        <v>3.5637426900584797</v>
      </c>
      <c r="I209">
        <v>6.8770559377910931</v>
      </c>
      <c r="J209" s="1" t="s">
        <v>5404</v>
      </c>
    </row>
    <row r="210" spans="1:10" x14ac:dyDescent="0.25">
      <c r="A210" s="1" t="s">
        <v>12537</v>
      </c>
      <c r="B210" s="1" t="s">
        <v>750</v>
      </c>
      <c r="C210">
        <v>0.14518760740926451</v>
      </c>
      <c r="D210">
        <v>0.58210101203156284</v>
      </c>
      <c r="E210">
        <f>-LOG(GO_Molecular_Function_2021_table[[#This Row],[Adjusted P-value]],10)</f>
        <v>0.23500164565698303</v>
      </c>
      <c r="F210">
        <v>0</v>
      </c>
      <c r="G210">
        <v>0</v>
      </c>
      <c r="H210">
        <v>3.5637426900584797</v>
      </c>
      <c r="I210">
        <v>6.8770559377910931</v>
      </c>
      <c r="J210" s="1" t="s">
        <v>12538</v>
      </c>
    </row>
    <row r="211" spans="1:10" x14ac:dyDescent="0.25">
      <c r="A211" s="1" t="s">
        <v>12539</v>
      </c>
      <c r="B211" s="1" t="s">
        <v>750</v>
      </c>
      <c r="C211">
        <v>0.14518760740926451</v>
      </c>
      <c r="D211">
        <v>0.58210101203156284</v>
      </c>
      <c r="E211">
        <f>-LOG(GO_Molecular_Function_2021_table[[#This Row],[Adjusted P-value]],10)</f>
        <v>0.23500164565698303</v>
      </c>
      <c r="F211">
        <v>0</v>
      </c>
      <c r="G211">
        <v>0</v>
      </c>
      <c r="H211">
        <v>3.5637426900584797</v>
      </c>
      <c r="I211">
        <v>6.8770559377910931</v>
      </c>
      <c r="J211" s="1" t="s">
        <v>12540</v>
      </c>
    </row>
    <row r="212" spans="1:10" x14ac:dyDescent="0.25">
      <c r="A212" s="1" t="s">
        <v>12541</v>
      </c>
      <c r="B212" s="1" t="s">
        <v>750</v>
      </c>
      <c r="C212">
        <v>0.14518760740926451</v>
      </c>
      <c r="D212">
        <v>0.58210101203156284</v>
      </c>
      <c r="E212">
        <f>-LOG(GO_Molecular_Function_2021_table[[#This Row],[Adjusted P-value]],10)</f>
        <v>0.23500164565698303</v>
      </c>
      <c r="F212">
        <v>0</v>
      </c>
      <c r="G212">
        <v>0</v>
      </c>
      <c r="H212">
        <v>3.5637426900584797</v>
      </c>
      <c r="I212">
        <v>6.8770559377910931</v>
      </c>
      <c r="J212" s="1" t="s">
        <v>1983</v>
      </c>
    </row>
    <row r="213" spans="1:10" x14ac:dyDescent="0.25">
      <c r="A213" s="1" t="s">
        <v>12542</v>
      </c>
      <c r="B213" s="1" t="s">
        <v>750</v>
      </c>
      <c r="C213">
        <v>0.14518760740926451</v>
      </c>
      <c r="D213">
        <v>0.58210101203156284</v>
      </c>
      <c r="E213">
        <f>-LOG(GO_Molecular_Function_2021_table[[#This Row],[Adjusted P-value]],10)</f>
        <v>0.23500164565698303</v>
      </c>
      <c r="F213">
        <v>0</v>
      </c>
      <c r="G213">
        <v>0</v>
      </c>
      <c r="H213">
        <v>3.5637426900584797</v>
      </c>
      <c r="I213">
        <v>6.8770559377910931</v>
      </c>
      <c r="J213" s="1" t="s">
        <v>12543</v>
      </c>
    </row>
    <row r="214" spans="1:10" x14ac:dyDescent="0.25">
      <c r="A214" s="1" t="s">
        <v>12544</v>
      </c>
      <c r="B214" s="1" t="s">
        <v>750</v>
      </c>
      <c r="C214">
        <v>0.14518760740926451</v>
      </c>
      <c r="D214">
        <v>0.58210101203156284</v>
      </c>
      <c r="E214">
        <f>-LOG(GO_Molecular_Function_2021_table[[#This Row],[Adjusted P-value]],10)</f>
        <v>0.23500164565698303</v>
      </c>
      <c r="F214">
        <v>0</v>
      </c>
      <c r="G214">
        <v>0</v>
      </c>
      <c r="H214">
        <v>3.5637426900584797</v>
      </c>
      <c r="I214">
        <v>6.8770559377910931</v>
      </c>
      <c r="J214" s="1" t="s">
        <v>12543</v>
      </c>
    </row>
    <row r="215" spans="1:10" x14ac:dyDescent="0.25">
      <c r="A215" s="1" t="s">
        <v>12545</v>
      </c>
      <c r="B215" s="1" t="s">
        <v>750</v>
      </c>
      <c r="C215">
        <v>0.14518760740926451</v>
      </c>
      <c r="D215">
        <v>0.58210101203156284</v>
      </c>
      <c r="E215">
        <f>-LOG(GO_Molecular_Function_2021_table[[#This Row],[Adjusted P-value]],10)</f>
        <v>0.23500164565698303</v>
      </c>
      <c r="F215">
        <v>0</v>
      </c>
      <c r="G215">
        <v>0</v>
      </c>
      <c r="H215">
        <v>3.5637426900584797</v>
      </c>
      <c r="I215">
        <v>6.8770559377910931</v>
      </c>
      <c r="J215" s="1" t="s">
        <v>4665</v>
      </c>
    </row>
    <row r="216" spans="1:10" x14ac:dyDescent="0.25">
      <c r="A216" s="1" t="s">
        <v>12546</v>
      </c>
      <c r="B216" s="1" t="s">
        <v>750</v>
      </c>
      <c r="C216">
        <v>0.14518760740926451</v>
      </c>
      <c r="D216">
        <v>0.58210101203156284</v>
      </c>
      <c r="E216">
        <f>-LOG(GO_Molecular_Function_2021_table[[#This Row],[Adjusted P-value]],10)</f>
        <v>0.23500164565698303</v>
      </c>
      <c r="F216">
        <v>0</v>
      </c>
      <c r="G216">
        <v>0</v>
      </c>
      <c r="H216">
        <v>3.5637426900584797</v>
      </c>
      <c r="I216">
        <v>6.8770559377910931</v>
      </c>
      <c r="J216" s="1" t="s">
        <v>12547</v>
      </c>
    </row>
    <row r="217" spans="1:10" x14ac:dyDescent="0.25">
      <c r="A217" s="1" t="s">
        <v>12548</v>
      </c>
      <c r="B217" s="1" t="s">
        <v>776</v>
      </c>
      <c r="C217">
        <v>0.15204409500121546</v>
      </c>
      <c r="D217">
        <v>0.60397239581127982</v>
      </c>
      <c r="E217">
        <f>-LOG(GO_Molecular_Function_2021_table[[#This Row],[Adjusted P-value]],10)</f>
        <v>0.21898291008879273</v>
      </c>
      <c r="F217">
        <v>0</v>
      </c>
      <c r="G217">
        <v>0</v>
      </c>
      <c r="H217">
        <v>2.4677049106540037</v>
      </c>
      <c r="I217">
        <v>4.6481312175592064</v>
      </c>
      <c r="J217" s="1" t="s">
        <v>12549</v>
      </c>
    </row>
    <row r="218" spans="1:10" x14ac:dyDescent="0.25">
      <c r="A218" s="1" t="s">
        <v>12550</v>
      </c>
      <c r="B218" s="1" t="s">
        <v>776</v>
      </c>
      <c r="C218">
        <v>0.15204409500121546</v>
      </c>
      <c r="D218">
        <v>0.60397239581127982</v>
      </c>
      <c r="E218">
        <f>-LOG(GO_Molecular_Function_2021_table[[#This Row],[Adjusted P-value]],10)</f>
        <v>0.21898291008879273</v>
      </c>
      <c r="F218">
        <v>0</v>
      </c>
      <c r="G218">
        <v>0</v>
      </c>
      <c r="H218">
        <v>2.4677049106540037</v>
      </c>
      <c r="I218">
        <v>4.6481312175592064</v>
      </c>
      <c r="J218" s="1" t="s">
        <v>12551</v>
      </c>
    </row>
    <row r="219" spans="1:10" x14ac:dyDescent="0.25">
      <c r="A219" s="1" t="s">
        <v>12552</v>
      </c>
      <c r="B219" s="1" t="s">
        <v>5866</v>
      </c>
      <c r="C219">
        <v>0.15799341383046259</v>
      </c>
      <c r="D219">
        <v>0.62472625101770074</v>
      </c>
      <c r="E219">
        <f>-LOG(GO_Molecular_Function_2021_table[[#This Row],[Adjusted P-value]],10)</f>
        <v>0.20431024460208114</v>
      </c>
      <c r="F219">
        <v>0</v>
      </c>
      <c r="G219">
        <v>0</v>
      </c>
      <c r="H219">
        <v>1.5852895148669797</v>
      </c>
      <c r="I219">
        <v>2.9251792747262297</v>
      </c>
      <c r="J219" s="1" t="s">
        <v>12553</v>
      </c>
    </row>
    <row r="220" spans="1:10" x14ac:dyDescent="0.25">
      <c r="A220" s="1" t="s">
        <v>12554</v>
      </c>
      <c r="B220" s="1" t="s">
        <v>791</v>
      </c>
      <c r="C220">
        <v>0.16115950590313538</v>
      </c>
      <c r="D220">
        <v>0.62722084257613109</v>
      </c>
      <c r="E220">
        <f>-LOG(GO_Molecular_Function_2021_table[[#This Row],[Adjusted P-value]],10)</f>
        <v>0.20257951845913358</v>
      </c>
      <c r="F220">
        <v>0</v>
      </c>
      <c r="G220">
        <v>0</v>
      </c>
      <c r="H220">
        <v>2.0371361659417864</v>
      </c>
      <c r="I220">
        <v>3.7185082663677056</v>
      </c>
      <c r="J220" s="1" t="s">
        <v>12555</v>
      </c>
    </row>
    <row r="221" spans="1:10" x14ac:dyDescent="0.25">
      <c r="A221" s="1" t="s">
        <v>12556</v>
      </c>
      <c r="B221" s="1" t="s">
        <v>791</v>
      </c>
      <c r="C221">
        <v>0.16115950590313538</v>
      </c>
      <c r="D221">
        <v>0.62722084257613109</v>
      </c>
      <c r="E221">
        <f>-LOG(GO_Molecular_Function_2021_table[[#This Row],[Adjusted P-value]],10)</f>
        <v>0.20257951845913358</v>
      </c>
      <c r="F221">
        <v>0</v>
      </c>
      <c r="G221">
        <v>0</v>
      </c>
      <c r="H221">
        <v>2.0371361659417864</v>
      </c>
      <c r="I221">
        <v>3.7185082663677056</v>
      </c>
      <c r="J221" s="1" t="s">
        <v>12501</v>
      </c>
    </row>
    <row r="222" spans="1:10" x14ac:dyDescent="0.25">
      <c r="A222" s="1" t="s">
        <v>12557</v>
      </c>
      <c r="B222" s="1" t="s">
        <v>791</v>
      </c>
      <c r="C222">
        <v>0.16115950590313538</v>
      </c>
      <c r="D222">
        <v>0.62722084257613109</v>
      </c>
      <c r="E222">
        <f>-LOG(GO_Molecular_Function_2021_table[[#This Row],[Adjusted P-value]],10)</f>
        <v>0.20257951845913358</v>
      </c>
      <c r="F222">
        <v>0</v>
      </c>
      <c r="G222">
        <v>0</v>
      </c>
      <c r="H222">
        <v>2.0371361659417864</v>
      </c>
      <c r="I222">
        <v>3.7185082663677056</v>
      </c>
      <c r="J222" s="1" t="s">
        <v>12464</v>
      </c>
    </row>
    <row r="223" spans="1:10" x14ac:dyDescent="0.25">
      <c r="A223" s="1" t="s">
        <v>12558</v>
      </c>
      <c r="B223" s="1" t="s">
        <v>796</v>
      </c>
      <c r="C223">
        <v>0.16153483416693865</v>
      </c>
      <c r="D223">
        <v>0.62722084257613109</v>
      </c>
      <c r="E223">
        <f>-LOG(GO_Molecular_Function_2021_table[[#This Row],[Adjusted P-value]],10)</f>
        <v>0.20257951845913358</v>
      </c>
      <c r="F223">
        <v>0</v>
      </c>
      <c r="G223">
        <v>0</v>
      </c>
      <c r="H223">
        <v>1.8442316627275115</v>
      </c>
      <c r="I223">
        <v>3.3620978883898434</v>
      </c>
      <c r="J223" s="1" t="s">
        <v>12559</v>
      </c>
    </row>
    <row r="224" spans="1:10" x14ac:dyDescent="0.25">
      <c r="A224" s="1" t="s">
        <v>12560</v>
      </c>
      <c r="B224" s="1" t="s">
        <v>12561</v>
      </c>
      <c r="C224">
        <v>0.17016607572104842</v>
      </c>
      <c r="D224">
        <v>0.65305522291167839</v>
      </c>
      <c r="E224">
        <f>-LOG(GO_Molecular_Function_2021_table[[#This Row],[Adjusted P-value]],10)</f>
        <v>0.18505009285696866</v>
      </c>
      <c r="F224">
        <v>0</v>
      </c>
      <c r="G224">
        <v>0</v>
      </c>
      <c r="H224">
        <v>1.5048443922489725</v>
      </c>
      <c r="I224">
        <v>2.6650499279327935</v>
      </c>
      <c r="J224" s="1" t="s">
        <v>12562</v>
      </c>
    </row>
    <row r="225" spans="1:10" x14ac:dyDescent="0.25">
      <c r="A225" s="1" t="s">
        <v>12563</v>
      </c>
      <c r="B225" s="1" t="s">
        <v>819</v>
      </c>
      <c r="C225">
        <v>0.1735491143952389</v>
      </c>
      <c r="D225">
        <v>0.65305522291167839</v>
      </c>
      <c r="E225">
        <f>-LOG(GO_Molecular_Function_2021_table[[#This Row],[Adjusted P-value]],10)</f>
        <v>0.18505009285696866</v>
      </c>
      <c r="F225">
        <v>0</v>
      </c>
      <c r="G225">
        <v>0</v>
      </c>
      <c r="H225">
        <v>2.2913148875700076</v>
      </c>
      <c r="I225">
        <v>4.0127674801614157</v>
      </c>
      <c r="J225" s="1" t="s">
        <v>4237</v>
      </c>
    </row>
    <row r="226" spans="1:10" x14ac:dyDescent="0.25">
      <c r="A226" s="1" t="s">
        <v>12564</v>
      </c>
      <c r="B226" s="1" t="s">
        <v>819</v>
      </c>
      <c r="C226">
        <v>0.1735491143952389</v>
      </c>
      <c r="D226">
        <v>0.65305522291167839</v>
      </c>
      <c r="E226">
        <f>-LOG(GO_Molecular_Function_2021_table[[#This Row],[Adjusted P-value]],10)</f>
        <v>0.18505009285696866</v>
      </c>
      <c r="F226">
        <v>0</v>
      </c>
      <c r="G226">
        <v>0</v>
      </c>
      <c r="H226">
        <v>2.2913148875700076</v>
      </c>
      <c r="I226">
        <v>4.0127674801614157</v>
      </c>
      <c r="J226" s="1" t="s">
        <v>12565</v>
      </c>
    </row>
    <row r="227" spans="1:10" x14ac:dyDescent="0.25">
      <c r="A227" s="1" t="s">
        <v>12566</v>
      </c>
      <c r="B227" s="1" t="s">
        <v>12567</v>
      </c>
      <c r="C227">
        <v>0.17629899381177347</v>
      </c>
      <c r="D227">
        <v>0.65305522291167839</v>
      </c>
      <c r="E227">
        <f>-LOG(GO_Molecular_Function_2021_table[[#This Row],[Adjusted P-value]],10)</f>
        <v>0.18505009285696866</v>
      </c>
      <c r="F227">
        <v>0</v>
      </c>
      <c r="G227">
        <v>0</v>
      </c>
      <c r="H227">
        <v>1.3778110595050088</v>
      </c>
      <c r="I227">
        <v>2.3912929096610966</v>
      </c>
      <c r="J227" s="1" t="s">
        <v>12568</v>
      </c>
    </row>
    <row r="228" spans="1:10" x14ac:dyDescent="0.25">
      <c r="A228" s="1" t="s">
        <v>12569</v>
      </c>
      <c r="B228" s="1" t="s">
        <v>839</v>
      </c>
      <c r="C228">
        <v>0.1765218873995604</v>
      </c>
      <c r="D228">
        <v>0.65305522291167839</v>
      </c>
      <c r="E228">
        <f>-LOG(GO_Molecular_Function_2021_table[[#This Row],[Adjusted P-value]],10)</f>
        <v>0.18505009285696866</v>
      </c>
      <c r="F228">
        <v>0</v>
      </c>
      <c r="G228">
        <v>0</v>
      </c>
      <c r="H228">
        <v>3.0544695071010861</v>
      </c>
      <c r="I228">
        <v>5.2973982398800876</v>
      </c>
      <c r="J228" s="1" t="s">
        <v>11580</v>
      </c>
    </row>
    <row r="229" spans="1:10" x14ac:dyDescent="0.25">
      <c r="A229" s="1" t="s">
        <v>12570</v>
      </c>
      <c r="B229" s="1" t="s">
        <v>839</v>
      </c>
      <c r="C229">
        <v>0.1765218873995604</v>
      </c>
      <c r="D229">
        <v>0.65305522291167839</v>
      </c>
      <c r="E229">
        <f>-LOG(GO_Molecular_Function_2021_table[[#This Row],[Adjusted P-value]],10)</f>
        <v>0.18505009285696866</v>
      </c>
      <c r="F229">
        <v>0</v>
      </c>
      <c r="G229">
        <v>0</v>
      </c>
      <c r="H229">
        <v>3.0544695071010861</v>
      </c>
      <c r="I229">
        <v>5.2973982398800876</v>
      </c>
      <c r="J229" s="1" t="s">
        <v>12571</v>
      </c>
    </row>
    <row r="230" spans="1:10" x14ac:dyDescent="0.25">
      <c r="A230" s="1" t="s">
        <v>12572</v>
      </c>
      <c r="B230" s="1" t="s">
        <v>839</v>
      </c>
      <c r="C230">
        <v>0.1765218873995604</v>
      </c>
      <c r="D230">
        <v>0.65305522291167839</v>
      </c>
      <c r="E230">
        <f>-LOG(GO_Molecular_Function_2021_table[[#This Row],[Adjusted P-value]],10)</f>
        <v>0.18505009285696866</v>
      </c>
      <c r="F230">
        <v>0</v>
      </c>
      <c r="G230">
        <v>0</v>
      </c>
      <c r="H230">
        <v>3.0544695071010861</v>
      </c>
      <c r="I230">
        <v>5.2973982398800876</v>
      </c>
      <c r="J230" s="1" t="s">
        <v>12573</v>
      </c>
    </row>
    <row r="231" spans="1:10" x14ac:dyDescent="0.25">
      <c r="A231" s="1" t="s">
        <v>12574</v>
      </c>
      <c r="B231" s="1" t="s">
        <v>839</v>
      </c>
      <c r="C231">
        <v>0.1765218873995604</v>
      </c>
      <c r="D231">
        <v>0.65305522291167839</v>
      </c>
      <c r="E231">
        <f>-LOG(GO_Molecular_Function_2021_table[[#This Row],[Adjusted P-value]],10)</f>
        <v>0.18505009285696866</v>
      </c>
      <c r="F231">
        <v>0</v>
      </c>
      <c r="G231">
        <v>0</v>
      </c>
      <c r="H231">
        <v>3.0544695071010861</v>
      </c>
      <c r="I231">
        <v>5.2973982398800876</v>
      </c>
      <c r="J231" s="1" t="s">
        <v>12472</v>
      </c>
    </row>
    <row r="232" spans="1:10" x14ac:dyDescent="0.25">
      <c r="A232" s="1" t="s">
        <v>12575</v>
      </c>
      <c r="B232" s="1" t="s">
        <v>839</v>
      </c>
      <c r="C232">
        <v>0.1765218873995604</v>
      </c>
      <c r="D232">
        <v>0.65305522291167839</v>
      </c>
      <c r="E232">
        <f>-LOG(GO_Molecular_Function_2021_table[[#This Row],[Adjusted P-value]],10)</f>
        <v>0.18505009285696866</v>
      </c>
      <c r="F232">
        <v>0</v>
      </c>
      <c r="G232">
        <v>0</v>
      </c>
      <c r="H232">
        <v>3.0544695071010861</v>
      </c>
      <c r="I232">
        <v>5.2973982398800876</v>
      </c>
      <c r="J232" s="1" t="s">
        <v>12576</v>
      </c>
    </row>
    <row r="233" spans="1:10" x14ac:dyDescent="0.25">
      <c r="A233" s="1" t="s">
        <v>12577</v>
      </c>
      <c r="B233" s="1" t="s">
        <v>839</v>
      </c>
      <c r="C233">
        <v>0.1765218873995604</v>
      </c>
      <c r="D233">
        <v>0.65305522291167839</v>
      </c>
      <c r="E233">
        <f>-LOG(GO_Molecular_Function_2021_table[[#This Row],[Adjusted P-value]],10)</f>
        <v>0.18505009285696866</v>
      </c>
      <c r="F233">
        <v>0</v>
      </c>
      <c r="G233">
        <v>0</v>
      </c>
      <c r="H233">
        <v>3.0544695071010861</v>
      </c>
      <c r="I233">
        <v>5.2973982398800876</v>
      </c>
      <c r="J233" s="1" t="s">
        <v>12578</v>
      </c>
    </row>
    <row r="234" spans="1:10" x14ac:dyDescent="0.25">
      <c r="A234" s="1" t="s">
        <v>12579</v>
      </c>
      <c r="B234" s="1" t="s">
        <v>839</v>
      </c>
      <c r="C234">
        <v>0.1765218873995604</v>
      </c>
      <c r="D234">
        <v>0.65305522291167839</v>
      </c>
      <c r="E234">
        <f>-LOG(GO_Molecular_Function_2021_table[[#This Row],[Adjusted P-value]],10)</f>
        <v>0.18505009285696866</v>
      </c>
      <c r="F234">
        <v>0</v>
      </c>
      <c r="G234">
        <v>0</v>
      </c>
      <c r="H234">
        <v>3.0544695071010861</v>
      </c>
      <c r="I234">
        <v>5.2973982398800876</v>
      </c>
      <c r="J234" s="1" t="s">
        <v>12580</v>
      </c>
    </row>
    <row r="235" spans="1:10" x14ac:dyDescent="0.25">
      <c r="A235" s="1" t="s">
        <v>12581</v>
      </c>
      <c r="B235" s="1" t="s">
        <v>12582</v>
      </c>
      <c r="C235">
        <v>0.18004239383758747</v>
      </c>
      <c r="D235">
        <v>0.66323309182906154</v>
      </c>
      <c r="E235">
        <f>-LOG(GO_Molecular_Function_2021_table[[#This Row],[Adjusted P-value]],10)</f>
        <v>0.17833381291583758</v>
      </c>
      <c r="F235">
        <v>0</v>
      </c>
      <c r="G235">
        <v>0</v>
      </c>
      <c r="H235">
        <v>1.446152380347445</v>
      </c>
      <c r="I235">
        <v>2.4795192689867078</v>
      </c>
      <c r="J235" s="1" t="s">
        <v>12583</v>
      </c>
    </row>
    <row r="236" spans="1:10" x14ac:dyDescent="0.25">
      <c r="A236" s="1" t="s">
        <v>12584</v>
      </c>
      <c r="B236" s="1" t="s">
        <v>6128</v>
      </c>
      <c r="C236">
        <v>0.1863765824049376</v>
      </c>
      <c r="D236">
        <v>0.68364516609811155</v>
      </c>
      <c r="E236">
        <f>-LOG(GO_Molecular_Function_2021_table[[#This Row],[Adjusted P-value]],10)</f>
        <v>0.16516925265228979</v>
      </c>
      <c r="F236">
        <v>0</v>
      </c>
      <c r="G236">
        <v>0</v>
      </c>
      <c r="H236">
        <v>1.3810246679316889</v>
      </c>
      <c r="I236">
        <v>2.3201021291825423</v>
      </c>
      <c r="J236" s="1" t="s">
        <v>12585</v>
      </c>
    </row>
    <row r="237" spans="1:10" x14ac:dyDescent="0.25">
      <c r="A237" s="1" t="s">
        <v>12586</v>
      </c>
      <c r="B237" s="1" t="s">
        <v>879</v>
      </c>
      <c r="C237">
        <v>0.18950840969782382</v>
      </c>
      <c r="D237">
        <v>0.69218749643866162</v>
      </c>
      <c r="E237">
        <f>-LOG(GO_Molecular_Function_2021_table[[#This Row],[Adjusted P-value]],10)</f>
        <v>0.15977624999528386</v>
      </c>
      <c r="F237">
        <v>0</v>
      </c>
      <c r="G237">
        <v>0</v>
      </c>
      <c r="H237">
        <v>1.4267920094007052</v>
      </c>
      <c r="I237">
        <v>2.3732143632958391</v>
      </c>
      <c r="J237" s="1" t="s">
        <v>12587</v>
      </c>
    </row>
    <row r="238" spans="1:10" x14ac:dyDescent="0.25">
      <c r="A238" s="1" t="s">
        <v>12588</v>
      </c>
      <c r="B238" s="1" t="s">
        <v>12589</v>
      </c>
      <c r="C238">
        <v>0.19076187941936765</v>
      </c>
      <c r="D238">
        <v>0.69382590742402916</v>
      </c>
      <c r="E238">
        <f>-LOG(GO_Molecular_Function_2021_table[[#This Row],[Adjusted P-value]],10)</f>
        <v>0.15874948765736446</v>
      </c>
      <c r="F238">
        <v>0</v>
      </c>
      <c r="G238">
        <v>0</v>
      </c>
      <c r="H238">
        <v>1.20350205622947</v>
      </c>
      <c r="I238">
        <v>1.993877159276952</v>
      </c>
      <c r="J238" s="1" t="s">
        <v>12590</v>
      </c>
    </row>
    <row r="239" spans="1:10" x14ac:dyDescent="0.25">
      <c r="A239" s="1" t="s">
        <v>12591</v>
      </c>
      <c r="B239" s="1" t="s">
        <v>12592</v>
      </c>
      <c r="C239">
        <v>0.19257847751518076</v>
      </c>
      <c r="D239">
        <v>0.69749011604237732</v>
      </c>
      <c r="E239">
        <f>-LOG(GO_Molecular_Function_2021_table[[#This Row],[Adjusted P-value]],10)</f>
        <v>0.1564619422890158</v>
      </c>
      <c r="F239">
        <v>0</v>
      </c>
      <c r="G239">
        <v>0</v>
      </c>
      <c r="H239">
        <v>1.2358731316077287</v>
      </c>
      <c r="I239">
        <v>2.0357939105451126</v>
      </c>
      <c r="J239" s="1" t="s">
        <v>12593</v>
      </c>
    </row>
    <row r="240" spans="1:10" x14ac:dyDescent="0.25">
      <c r="A240" s="1" t="s">
        <v>12594</v>
      </c>
      <c r="B240" s="1" t="s">
        <v>6240</v>
      </c>
      <c r="C240">
        <v>0.20026030054708679</v>
      </c>
      <c r="D240">
        <v>0.70292609401369888</v>
      </c>
      <c r="E240">
        <f>-LOG(GO_Molecular_Function_2021_table[[#This Row],[Adjusted P-value]],10)</f>
        <v>0.15309033450978632</v>
      </c>
      <c r="F240">
        <v>0</v>
      </c>
      <c r="G240">
        <v>0</v>
      </c>
      <c r="H240">
        <v>1.5281943862589025</v>
      </c>
      <c r="I240">
        <v>2.4575463268295055</v>
      </c>
      <c r="J240" s="1" t="s">
        <v>12595</v>
      </c>
    </row>
    <row r="241" spans="1:10" x14ac:dyDescent="0.25">
      <c r="A241" s="1" t="s">
        <v>12596</v>
      </c>
      <c r="B241" s="1" t="s">
        <v>6240</v>
      </c>
      <c r="C241">
        <v>0.20026030054708679</v>
      </c>
      <c r="D241">
        <v>0.70292609401369888</v>
      </c>
      <c r="E241">
        <f>-LOG(GO_Molecular_Function_2021_table[[#This Row],[Adjusted P-value]],10)</f>
        <v>0.15309033450978632</v>
      </c>
      <c r="F241">
        <v>0</v>
      </c>
      <c r="G241">
        <v>0</v>
      </c>
      <c r="H241">
        <v>1.5281943862589025</v>
      </c>
      <c r="I241">
        <v>2.4575463268295055</v>
      </c>
      <c r="J241" s="1" t="s">
        <v>12597</v>
      </c>
    </row>
    <row r="242" spans="1:10" x14ac:dyDescent="0.25">
      <c r="A242" s="1" t="s">
        <v>12598</v>
      </c>
      <c r="B242" s="1" t="s">
        <v>6252</v>
      </c>
      <c r="C242">
        <v>0.20083454832654496</v>
      </c>
      <c r="D242">
        <v>0.70292609401369888</v>
      </c>
      <c r="E242">
        <f>-LOG(GO_Molecular_Function_2021_table[[#This Row],[Adjusted P-value]],10)</f>
        <v>0.15309033450978632</v>
      </c>
      <c r="F242">
        <v>0</v>
      </c>
      <c r="G242">
        <v>0</v>
      </c>
      <c r="H242">
        <v>1.2399750856431018</v>
      </c>
      <c r="I242">
        <v>1.9904995827901262</v>
      </c>
      <c r="J242" s="1" t="s">
        <v>12599</v>
      </c>
    </row>
    <row r="243" spans="1:10" x14ac:dyDescent="0.25">
      <c r="A243" s="1" t="s">
        <v>12600</v>
      </c>
      <c r="B243" s="1" t="s">
        <v>923</v>
      </c>
      <c r="C243">
        <v>0.2010500449719485</v>
      </c>
      <c r="D243">
        <v>0.70292609401369888</v>
      </c>
      <c r="E243">
        <f>-LOG(GO_Molecular_Function_2021_table[[#This Row],[Adjusted P-value]],10)</f>
        <v>0.15309033450978632</v>
      </c>
      <c r="F243">
        <v>0</v>
      </c>
      <c r="G243">
        <v>0</v>
      </c>
      <c r="H243">
        <v>1.4756354217257568</v>
      </c>
      <c r="I243">
        <v>2.3672164418173893</v>
      </c>
      <c r="J243" s="1" t="s">
        <v>12601</v>
      </c>
    </row>
    <row r="244" spans="1:10" x14ac:dyDescent="0.25">
      <c r="A244" s="1" t="s">
        <v>12602</v>
      </c>
      <c r="B244" s="1" t="s">
        <v>12603</v>
      </c>
      <c r="C244">
        <v>0.20367687209058261</v>
      </c>
      <c r="D244">
        <v>0.70292609401369888</v>
      </c>
      <c r="E244">
        <f>-LOG(GO_Molecular_Function_2021_table[[#This Row],[Adjusted P-value]],10)</f>
        <v>0.15309033450978632</v>
      </c>
      <c r="F244">
        <v>0</v>
      </c>
      <c r="G244">
        <v>0</v>
      </c>
      <c r="H244">
        <v>1.1291228070175439</v>
      </c>
      <c r="I244">
        <v>1.7966833589774385</v>
      </c>
      <c r="J244" s="1" t="s">
        <v>12604</v>
      </c>
    </row>
    <row r="245" spans="1:10" x14ac:dyDescent="0.25">
      <c r="A245" s="1" t="s">
        <v>12605</v>
      </c>
      <c r="B245" s="1" t="s">
        <v>12606</v>
      </c>
      <c r="C245">
        <v>0.20481840562929021</v>
      </c>
      <c r="D245">
        <v>0.70292609401369888</v>
      </c>
      <c r="E245">
        <f>-LOG(GO_Molecular_Function_2021_table[[#This Row],[Adjusted P-value]],10)</f>
        <v>0.15309033450978632</v>
      </c>
      <c r="F245">
        <v>0</v>
      </c>
      <c r="G245">
        <v>0</v>
      </c>
      <c r="H245">
        <v>1.1231155015197569</v>
      </c>
      <c r="I245">
        <v>1.780847338258406</v>
      </c>
      <c r="J245" s="1" t="s">
        <v>12607</v>
      </c>
    </row>
    <row r="246" spans="1:10" x14ac:dyDescent="0.25">
      <c r="A246" s="1" t="s">
        <v>12608</v>
      </c>
      <c r="B246" s="1" t="s">
        <v>6263</v>
      </c>
      <c r="C246">
        <v>0.20654669062917919</v>
      </c>
      <c r="D246">
        <v>0.70292609401369888</v>
      </c>
      <c r="E246">
        <f>-LOG(GO_Molecular_Function_2021_table[[#This Row],[Adjusted P-value]],10)</f>
        <v>0.15309033450978632</v>
      </c>
      <c r="F246">
        <v>0</v>
      </c>
      <c r="G246">
        <v>0</v>
      </c>
      <c r="H246">
        <v>1.3687024048781156</v>
      </c>
      <c r="I246">
        <v>2.1587568343533863</v>
      </c>
      <c r="J246" s="1" t="s">
        <v>12609</v>
      </c>
    </row>
    <row r="247" spans="1:10" x14ac:dyDescent="0.25">
      <c r="A247" s="1" t="s">
        <v>12610</v>
      </c>
      <c r="B247" s="1" t="s">
        <v>929</v>
      </c>
      <c r="C247">
        <v>0.20655691342635388</v>
      </c>
      <c r="D247">
        <v>0.70292609401369888</v>
      </c>
      <c r="E247">
        <f>-LOG(GO_Molecular_Function_2021_table[[#This Row],[Adjusted P-value]],10)</f>
        <v>0.15309033450978632</v>
      </c>
      <c r="F247">
        <v>0</v>
      </c>
      <c r="G247">
        <v>0</v>
      </c>
      <c r="H247">
        <v>1.6710603397773873</v>
      </c>
      <c r="I247">
        <v>2.635561768160767</v>
      </c>
      <c r="J247" s="1" t="s">
        <v>12611</v>
      </c>
    </row>
    <row r="248" spans="1:10" x14ac:dyDescent="0.25">
      <c r="A248" s="1" t="s">
        <v>12612</v>
      </c>
      <c r="B248" s="1" t="s">
        <v>929</v>
      </c>
      <c r="C248">
        <v>0.20655691342635388</v>
      </c>
      <c r="D248">
        <v>0.70292609401369888</v>
      </c>
      <c r="E248">
        <f>-LOG(GO_Molecular_Function_2021_table[[#This Row],[Adjusted P-value]],10)</f>
        <v>0.15309033450978632</v>
      </c>
      <c r="F248">
        <v>0</v>
      </c>
      <c r="G248">
        <v>0</v>
      </c>
      <c r="H248">
        <v>1.6710603397773873</v>
      </c>
      <c r="I248">
        <v>2.635561768160767</v>
      </c>
      <c r="J248" s="1" t="s">
        <v>12613</v>
      </c>
    </row>
    <row r="249" spans="1:10" x14ac:dyDescent="0.25">
      <c r="A249" s="1" t="s">
        <v>12614</v>
      </c>
      <c r="B249" s="1" t="s">
        <v>932</v>
      </c>
      <c r="C249">
        <v>0.20875763348898713</v>
      </c>
      <c r="D249">
        <v>0.70292609401369888</v>
      </c>
      <c r="E249">
        <f>-LOG(GO_Molecular_Function_2021_table[[#This Row],[Adjusted P-value]],10)</f>
        <v>0.15309033450978632</v>
      </c>
      <c r="F249">
        <v>0</v>
      </c>
      <c r="G249">
        <v>0</v>
      </c>
      <c r="H249">
        <v>2.672514619883041</v>
      </c>
      <c r="I249">
        <v>4.1867115565887794</v>
      </c>
      <c r="J249" s="1" t="s">
        <v>12615</v>
      </c>
    </row>
    <row r="250" spans="1:10" x14ac:dyDescent="0.25">
      <c r="A250" s="1" t="s">
        <v>12616</v>
      </c>
      <c r="B250" s="1" t="s">
        <v>932</v>
      </c>
      <c r="C250">
        <v>0.20875763348898713</v>
      </c>
      <c r="D250">
        <v>0.70292609401369888</v>
      </c>
      <c r="E250">
        <f>-LOG(GO_Molecular_Function_2021_table[[#This Row],[Adjusted P-value]],10)</f>
        <v>0.15309033450978632</v>
      </c>
      <c r="F250">
        <v>0</v>
      </c>
      <c r="G250">
        <v>0</v>
      </c>
      <c r="H250">
        <v>2.672514619883041</v>
      </c>
      <c r="I250">
        <v>4.1867115565887794</v>
      </c>
      <c r="J250" s="1" t="s">
        <v>12617</v>
      </c>
    </row>
    <row r="251" spans="1:10" x14ac:dyDescent="0.25">
      <c r="A251" s="1" t="s">
        <v>12618</v>
      </c>
      <c r="B251" s="1" t="s">
        <v>932</v>
      </c>
      <c r="C251">
        <v>0.20875763348898713</v>
      </c>
      <c r="D251">
        <v>0.70292609401369888</v>
      </c>
      <c r="E251">
        <f>-LOG(GO_Molecular_Function_2021_table[[#This Row],[Adjusted P-value]],10)</f>
        <v>0.15309033450978632</v>
      </c>
      <c r="F251">
        <v>0</v>
      </c>
      <c r="G251">
        <v>0</v>
      </c>
      <c r="H251">
        <v>2.672514619883041</v>
      </c>
      <c r="I251">
        <v>4.1867115565887794</v>
      </c>
      <c r="J251" s="1" t="s">
        <v>488</v>
      </c>
    </row>
    <row r="252" spans="1:10" x14ac:dyDescent="0.25">
      <c r="A252" s="1" t="s">
        <v>12619</v>
      </c>
      <c r="B252" s="1" t="s">
        <v>932</v>
      </c>
      <c r="C252">
        <v>0.20875763348898713</v>
      </c>
      <c r="D252">
        <v>0.70292609401369888</v>
      </c>
      <c r="E252">
        <f>-LOG(GO_Molecular_Function_2021_table[[#This Row],[Adjusted P-value]],10)</f>
        <v>0.15309033450978632</v>
      </c>
      <c r="F252">
        <v>0</v>
      </c>
      <c r="G252">
        <v>0</v>
      </c>
      <c r="H252">
        <v>2.672514619883041</v>
      </c>
      <c r="I252">
        <v>4.1867115565887794</v>
      </c>
      <c r="J252" s="1" t="s">
        <v>12620</v>
      </c>
    </row>
    <row r="253" spans="1:10" x14ac:dyDescent="0.25">
      <c r="A253" s="1" t="s">
        <v>12621</v>
      </c>
      <c r="B253" s="1" t="s">
        <v>932</v>
      </c>
      <c r="C253">
        <v>0.20875763348898713</v>
      </c>
      <c r="D253">
        <v>0.70292609401369888</v>
      </c>
      <c r="E253">
        <f>-LOG(GO_Molecular_Function_2021_table[[#This Row],[Adjusted P-value]],10)</f>
        <v>0.15309033450978632</v>
      </c>
      <c r="F253">
        <v>0</v>
      </c>
      <c r="G253">
        <v>0</v>
      </c>
      <c r="H253">
        <v>2.672514619883041</v>
      </c>
      <c r="I253">
        <v>4.1867115565887794</v>
      </c>
      <c r="J253" s="1" t="s">
        <v>12622</v>
      </c>
    </row>
    <row r="254" spans="1:10" x14ac:dyDescent="0.25">
      <c r="A254" s="1" t="s">
        <v>12623</v>
      </c>
      <c r="B254" s="1" t="s">
        <v>932</v>
      </c>
      <c r="C254">
        <v>0.20875763348898713</v>
      </c>
      <c r="D254">
        <v>0.70292609401369888</v>
      </c>
      <c r="E254">
        <f>-LOG(GO_Molecular_Function_2021_table[[#This Row],[Adjusted P-value]],10)</f>
        <v>0.15309033450978632</v>
      </c>
      <c r="F254">
        <v>0</v>
      </c>
      <c r="G254">
        <v>0</v>
      </c>
      <c r="H254">
        <v>2.672514619883041</v>
      </c>
      <c r="I254">
        <v>4.1867115565887794</v>
      </c>
      <c r="J254" s="1" t="s">
        <v>12624</v>
      </c>
    </row>
    <row r="255" spans="1:10" x14ac:dyDescent="0.25">
      <c r="A255" s="1" t="s">
        <v>12625</v>
      </c>
      <c r="B255" s="1" t="s">
        <v>932</v>
      </c>
      <c r="C255">
        <v>0.20875763348898713</v>
      </c>
      <c r="D255">
        <v>0.70292609401369888</v>
      </c>
      <c r="E255">
        <f>-LOG(GO_Molecular_Function_2021_table[[#This Row],[Adjusted P-value]],10)</f>
        <v>0.15309033450978632</v>
      </c>
      <c r="F255">
        <v>0</v>
      </c>
      <c r="G255">
        <v>0</v>
      </c>
      <c r="H255">
        <v>2.672514619883041</v>
      </c>
      <c r="I255">
        <v>4.1867115565887794</v>
      </c>
      <c r="J255" s="1" t="s">
        <v>1983</v>
      </c>
    </row>
    <row r="256" spans="1:10" x14ac:dyDescent="0.25">
      <c r="A256" s="1" t="s">
        <v>12626</v>
      </c>
      <c r="B256" s="1" t="s">
        <v>932</v>
      </c>
      <c r="C256">
        <v>0.20875763348898713</v>
      </c>
      <c r="D256">
        <v>0.70292609401369888</v>
      </c>
      <c r="E256">
        <f>-LOG(GO_Molecular_Function_2021_table[[#This Row],[Adjusted P-value]],10)</f>
        <v>0.15309033450978632</v>
      </c>
      <c r="F256">
        <v>0</v>
      </c>
      <c r="G256">
        <v>0</v>
      </c>
      <c r="H256">
        <v>2.672514619883041</v>
      </c>
      <c r="I256">
        <v>4.1867115565887794</v>
      </c>
      <c r="J256" s="1" t="s">
        <v>12622</v>
      </c>
    </row>
    <row r="257" spans="1:10" x14ac:dyDescent="0.25">
      <c r="A257" s="1" t="s">
        <v>12627</v>
      </c>
      <c r="B257" s="1" t="s">
        <v>932</v>
      </c>
      <c r="C257">
        <v>0.20875763348898713</v>
      </c>
      <c r="D257">
        <v>0.70292609401369888</v>
      </c>
      <c r="E257">
        <f>-LOG(GO_Molecular_Function_2021_table[[#This Row],[Adjusted P-value]],10)</f>
        <v>0.15309033450978632</v>
      </c>
      <c r="F257">
        <v>0</v>
      </c>
      <c r="G257">
        <v>0</v>
      </c>
      <c r="H257">
        <v>2.672514619883041</v>
      </c>
      <c r="I257">
        <v>4.1867115565887794</v>
      </c>
      <c r="J257" s="1" t="s">
        <v>12628</v>
      </c>
    </row>
    <row r="258" spans="1:10" x14ac:dyDescent="0.25">
      <c r="A258" s="1" t="s">
        <v>12629</v>
      </c>
      <c r="B258" s="1" t="s">
        <v>960</v>
      </c>
      <c r="C258">
        <v>0.21457318600980496</v>
      </c>
      <c r="D258">
        <v>0.71690731139710029</v>
      </c>
      <c r="E258">
        <f>-LOG(GO_Molecular_Function_2021_table[[#This Row],[Adjusted P-value]],10)</f>
        <v>0.14453699042827006</v>
      </c>
      <c r="F258">
        <v>0</v>
      </c>
      <c r="G258">
        <v>0</v>
      </c>
      <c r="H258">
        <v>1.7822014051522248</v>
      </c>
      <c r="I258">
        <v>2.7429940337810255</v>
      </c>
      <c r="J258" s="1" t="s">
        <v>12630</v>
      </c>
    </row>
    <row r="259" spans="1:10" x14ac:dyDescent="0.25">
      <c r="A259" s="1" t="s">
        <v>12631</v>
      </c>
      <c r="B259" s="1" t="s">
        <v>960</v>
      </c>
      <c r="C259">
        <v>0.21457318600980496</v>
      </c>
      <c r="D259">
        <v>0.71690731139710029</v>
      </c>
      <c r="E259">
        <f>-LOG(GO_Molecular_Function_2021_table[[#This Row],[Adjusted P-value]],10)</f>
        <v>0.14453699042827006</v>
      </c>
      <c r="F259">
        <v>0</v>
      </c>
      <c r="G259">
        <v>0</v>
      </c>
      <c r="H259">
        <v>1.7822014051522248</v>
      </c>
      <c r="I259">
        <v>2.7429940337810255</v>
      </c>
      <c r="J259" s="1" t="s">
        <v>12632</v>
      </c>
    </row>
    <row r="260" spans="1:10" x14ac:dyDescent="0.25">
      <c r="A260" s="1" t="s">
        <v>12633</v>
      </c>
      <c r="B260" s="1" t="s">
        <v>966</v>
      </c>
      <c r="C260">
        <v>0.21876654874694393</v>
      </c>
      <c r="D260">
        <v>0.72251634107228224</v>
      </c>
      <c r="E260">
        <f>-LOG(GO_Molecular_Function_2021_table[[#This Row],[Adjusted P-value]],10)</f>
        <v>0.14115232607000863</v>
      </c>
      <c r="F260">
        <v>0</v>
      </c>
      <c r="G260">
        <v>0</v>
      </c>
      <c r="H260">
        <v>2.0046811000585136</v>
      </c>
      <c r="I260">
        <v>3.0466143126888094</v>
      </c>
      <c r="J260" s="1" t="s">
        <v>12634</v>
      </c>
    </row>
    <row r="261" spans="1:10" x14ac:dyDescent="0.25">
      <c r="A261" s="1" t="s">
        <v>12635</v>
      </c>
      <c r="B261" s="1" t="s">
        <v>966</v>
      </c>
      <c r="C261">
        <v>0.21876654874694393</v>
      </c>
      <c r="D261">
        <v>0.72251634107228224</v>
      </c>
      <c r="E261">
        <f>-LOG(GO_Molecular_Function_2021_table[[#This Row],[Adjusted P-value]],10)</f>
        <v>0.14115232607000863</v>
      </c>
      <c r="F261">
        <v>0</v>
      </c>
      <c r="G261">
        <v>0</v>
      </c>
      <c r="H261">
        <v>2.0046811000585136</v>
      </c>
      <c r="I261">
        <v>3.0466143126888094</v>
      </c>
      <c r="J261" s="1" t="s">
        <v>12636</v>
      </c>
    </row>
    <row r="262" spans="1:10" x14ac:dyDescent="0.25">
      <c r="A262" s="1" t="s">
        <v>12637</v>
      </c>
      <c r="B262" s="1" t="s">
        <v>966</v>
      </c>
      <c r="C262">
        <v>0.21876654874694393</v>
      </c>
      <c r="D262">
        <v>0.72251634107228224</v>
      </c>
      <c r="E262">
        <f>-LOG(GO_Molecular_Function_2021_table[[#This Row],[Adjusted P-value]],10)</f>
        <v>0.14115232607000863</v>
      </c>
      <c r="F262">
        <v>0</v>
      </c>
      <c r="G262">
        <v>0</v>
      </c>
      <c r="H262">
        <v>2.0046811000585136</v>
      </c>
      <c r="I262">
        <v>3.0466143126888094</v>
      </c>
      <c r="J262" s="1" t="s">
        <v>12638</v>
      </c>
    </row>
    <row r="263" spans="1:10" x14ac:dyDescent="0.25">
      <c r="A263" s="1" t="s">
        <v>12639</v>
      </c>
      <c r="B263" s="1" t="s">
        <v>986</v>
      </c>
      <c r="C263">
        <v>0.22240193849091058</v>
      </c>
      <c r="D263">
        <v>0.72893715201203391</v>
      </c>
      <c r="E263">
        <f>-LOG(GO_Molecular_Function_2021_table[[#This Row],[Adjusted P-value]],10)</f>
        <v>0.13730991435827739</v>
      </c>
      <c r="F263">
        <v>0</v>
      </c>
      <c r="G263">
        <v>0</v>
      </c>
      <c r="H263">
        <v>1.6203333865899772</v>
      </c>
      <c r="I263">
        <v>2.4357969503861558</v>
      </c>
      <c r="J263" s="1" t="s">
        <v>6484</v>
      </c>
    </row>
    <row r="264" spans="1:10" x14ac:dyDescent="0.25">
      <c r="A264" s="1" t="s">
        <v>12640</v>
      </c>
      <c r="B264" s="1" t="s">
        <v>986</v>
      </c>
      <c r="C264">
        <v>0.22240193849091058</v>
      </c>
      <c r="D264">
        <v>0.72893715201203391</v>
      </c>
      <c r="E264">
        <f>-LOG(GO_Molecular_Function_2021_table[[#This Row],[Adjusted P-value]],10)</f>
        <v>0.13730991435827739</v>
      </c>
      <c r="F264">
        <v>0</v>
      </c>
      <c r="G264">
        <v>0</v>
      </c>
      <c r="H264">
        <v>1.6203333865899772</v>
      </c>
      <c r="I264">
        <v>2.4357969503861558</v>
      </c>
      <c r="J264" s="1" t="s">
        <v>12439</v>
      </c>
    </row>
    <row r="265" spans="1:10" x14ac:dyDescent="0.25">
      <c r="A265" s="1" t="s">
        <v>12641</v>
      </c>
      <c r="B265" s="1" t="s">
        <v>1001</v>
      </c>
      <c r="C265">
        <v>0.23298429762898329</v>
      </c>
      <c r="D265">
        <v>0.7403470004286925</v>
      </c>
      <c r="E265">
        <f>-LOG(GO_Molecular_Function_2021_table[[#This Row],[Adjusted P-value]],10)</f>
        <v>0.13056467885109183</v>
      </c>
      <c r="F265">
        <v>0</v>
      </c>
      <c r="G265">
        <v>0</v>
      </c>
      <c r="H265">
        <v>1.3754047479238318</v>
      </c>
      <c r="I265">
        <v>2.0036679326652544</v>
      </c>
      <c r="J265" s="1" t="s">
        <v>12642</v>
      </c>
    </row>
    <row r="266" spans="1:10" x14ac:dyDescent="0.25">
      <c r="A266" s="1" t="s">
        <v>12643</v>
      </c>
      <c r="B266" s="1" t="s">
        <v>1004</v>
      </c>
      <c r="C266">
        <v>0.23335828214459153</v>
      </c>
      <c r="D266">
        <v>0.7403470004286925</v>
      </c>
      <c r="E266">
        <f>-LOG(GO_Molecular_Function_2021_table[[#This Row],[Adjusted P-value]],10)</f>
        <v>0.13056467885109183</v>
      </c>
      <c r="F266">
        <v>0</v>
      </c>
      <c r="G266">
        <v>0</v>
      </c>
      <c r="H266">
        <v>1.7108196721311475</v>
      </c>
      <c r="I266">
        <v>2.489551109136412</v>
      </c>
      <c r="J266" s="1" t="s">
        <v>12644</v>
      </c>
    </row>
    <row r="267" spans="1:10" x14ac:dyDescent="0.25">
      <c r="A267" s="1" t="s">
        <v>12645</v>
      </c>
      <c r="B267" s="1" t="s">
        <v>1009</v>
      </c>
      <c r="C267">
        <v>0.23859673230318112</v>
      </c>
      <c r="D267">
        <v>0.7403470004286925</v>
      </c>
      <c r="E267">
        <f>-LOG(GO_Molecular_Function_2021_table[[#This Row],[Adjusted P-value]],10)</f>
        <v>0.13056467885109183</v>
      </c>
      <c r="F267">
        <v>0</v>
      </c>
      <c r="G267">
        <v>0</v>
      </c>
      <c r="H267">
        <v>1.5725903718253558</v>
      </c>
      <c r="I267">
        <v>2.2534912818084689</v>
      </c>
      <c r="J267" s="1" t="s">
        <v>12646</v>
      </c>
    </row>
    <row r="268" spans="1:10" x14ac:dyDescent="0.25">
      <c r="A268" s="1" t="s">
        <v>12647</v>
      </c>
      <c r="B268" s="1" t="s">
        <v>1021</v>
      </c>
      <c r="C268">
        <v>0.24151120412887805</v>
      </c>
      <c r="D268">
        <v>0.7403470004286925</v>
      </c>
      <c r="E268">
        <f>-LOG(GO_Molecular_Function_2021_table[[#This Row],[Adjusted P-value]],10)</f>
        <v>0.13056467885109183</v>
      </c>
      <c r="F268">
        <v>0</v>
      </c>
      <c r="G268">
        <v>0</v>
      </c>
      <c r="H268">
        <v>2.3754385964912279</v>
      </c>
      <c r="I268">
        <v>3.375116781192196</v>
      </c>
      <c r="J268" s="1" t="s">
        <v>9028</v>
      </c>
    </row>
    <row r="269" spans="1:10" x14ac:dyDescent="0.25">
      <c r="A269" s="1" t="s">
        <v>12648</v>
      </c>
      <c r="B269" s="1" t="s">
        <v>1021</v>
      </c>
      <c r="C269">
        <v>0.24151120412887805</v>
      </c>
      <c r="D269">
        <v>0.7403470004286925</v>
      </c>
      <c r="E269">
        <f>-LOG(GO_Molecular_Function_2021_table[[#This Row],[Adjusted P-value]],10)</f>
        <v>0.13056467885109183</v>
      </c>
      <c r="F269">
        <v>0</v>
      </c>
      <c r="G269">
        <v>0</v>
      </c>
      <c r="H269">
        <v>2.3754385964912279</v>
      </c>
      <c r="I269">
        <v>3.375116781192196</v>
      </c>
      <c r="J269" s="1" t="s">
        <v>12649</v>
      </c>
    </row>
    <row r="270" spans="1:10" x14ac:dyDescent="0.25">
      <c r="A270" s="1" t="s">
        <v>12650</v>
      </c>
      <c r="B270" s="1" t="s">
        <v>1021</v>
      </c>
      <c r="C270">
        <v>0.24151120412887805</v>
      </c>
      <c r="D270">
        <v>0.7403470004286925</v>
      </c>
      <c r="E270">
        <f>-LOG(GO_Molecular_Function_2021_table[[#This Row],[Adjusted P-value]],10)</f>
        <v>0.13056467885109183</v>
      </c>
      <c r="F270">
        <v>0</v>
      </c>
      <c r="G270">
        <v>0</v>
      </c>
      <c r="H270">
        <v>2.3754385964912279</v>
      </c>
      <c r="I270">
        <v>3.375116781192196</v>
      </c>
      <c r="J270" s="1" t="s">
        <v>6844</v>
      </c>
    </row>
    <row r="271" spans="1:10" x14ac:dyDescent="0.25">
      <c r="A271" s="1" t="s">
        <v>12651</v>
      </c>
      <c r="B271" s="1" t="s">
        <v>1021</v>
      </c>
      <c r="C271">
        <v>0.24151120412887805</v>
      </c>
      <c r="D271">
        <v>0.7403470004286925</v>
      </c>
      <c r="E271">
        <f>-LOG(GO_Molecular_Function_2021_table[[#This Row],[Adjusted P-value]],10)</f>
        <v>0.13056467885109183</v>
      </c>
      <c r="F271">
        <v>0</v>
      </c>
      <c r="G271">
        <v>0</v>
      </c>
      <c r="H271">
        <v>2.3754385964912279</v>
      </c>
      <c r="I271">
        <v>3.375116781192196</v>
      </c>
      <c r="J271" s="1" t="s">
        <v>12652</v>
      </c>
    </row>
    <row r="272" spans="1:10" x14ac:dyDescent="0.25">
      <c r="A272" s="1" t="s">
        <v>12653</v>
      </c>
      <c r="B272" s="1" t="s">
        <v>1021</v>
      </c>
      <c r="C272">
        <v>0.24151120412887805</v>
      </c>
      <c r="D272">
        <v>0.7403470004286925</v>
      </c>
      <c r="E272">
        <f>-LOG(GO_Molecular_Function_2021_table[[#This Row],[Adjusted P-value]],10)</f>
        <v>0.13056467885109183</v>
      </c>
      <c r="F272">
        <v>0</v>
      </c>
      <c r="G272">
        <v>0</v>
      </c>
      <c r="H272">
        <v>2.3754385964912279</v>
      </c>
      <c r="I272">
        <v>3.375116781192196</v>
      </c>
      <c r="J272" s="1" t="s">
        <v>12654</v>
      </c>
    </row>
    <row r="273" spans="1:10" x14ac:dyDescent="0.25">
      <c r="A273" s="1" t="s">
        <v>12655</v>
      </c>
      <c r="B273" s="1" t="s">
        <v>1021</v>
      </c>
      <c r="C273">
        <v>0.24151120412887805</v>
      </c>
      <c r="D273">
        <v>0.7403470004286925</v>
      </c>
      <c r="E273">
        <f>-LOG(GO_Molecular_Function_2021_table[[#This Row],[Adjusted P-value]],10)</f>
        <v>0.13056467885109183</v>
      </c>
      <c r="F273">
        <v>0</v>
      </c>
      <c r="G273">
        <v>0</v>
      </c>
      <c r="H273">
        <v>2.3754385964912279</v>
      </c>
      <c r="I273">
        <v>3.375116781192196</v>
      </c>
      <c r="J273" s="1" t="s">
        <v>6564</v>
      </c>
    </row>
    <row r="274" spans="1:10" x14ac:dyDescent="0.25">
      <c r="A274" s="1" t="s">
        <v>12656</v>
      </c>
      <c r="B274" s="1" t="s">
        <v>1021</v>
      </c>
      <c r="C274">
        <v>0.24151120412887805</v>
      </c>
      <c r="D274">
        <v>0.7403470004286925</v>
      </c>
      <c r="E274">
        <f>-LOG(GO_Molecular_Function_2021_table[[#This Row],[Adjusted P-value]],10)</f>
        <v>0.13056467885109183</v>
      </c>
      <c r="F274">
        <v>0</v>
      </c>
      <c r="G274">
        <v>0</v>
      </c>
      <c r="H274">
        <v>2.3754385964912279</v>
      </c>
      <c r="I274">
        <v>3.375116781192196</v>
      </c>
      <c r="J274" s="1" t="s">
        <v>12657</v>
      </c>
    </row>
    <row r="275" spans="1:10" x14ac:dyDescent="0.25">
      <c r="A275" s="1" t="s">
        <v>12658</v>
      </c>
      <c r="B275" s="1" t="s">
        <v>1021</v>
      </c>
      <c r="C275">
        <v>0.24151120412887805</v>
      </c>
      <c r="D275">
        <v>0.7403470004286925</v>
      </c>
      <c r="E275">
        <f>-LOG(GO_Molecular_Function_2021_table[[#This Row],[Adjusted P-value]],10)</f>
        <v>0.13056467885109183</v>
      </c>
      <c r="F275">
        <v>0</v>
      </c>
      <c r="G275">
        <v>0</v>
      </c>
      <c r="H275">
        <v>2.3754385964912279</v>
      </c>
      <c r="I275">
        <v>3.375116781192196</v>
      </c>
      <c r="J275" s="1" t="s">
        <v>12659</v>
      </c>
    </row>
    <row r="276" spans="1:10" x14ac:dyDescent="0.25">
      <c r="A276" s="1" t="s">
        <v>12660</v>
      </c>
      <c r="B276" s="1" t="s">
        <v>1021</v>
      </c>
      <c r="C276">
        <v>0.24151120412887805</v>
      </c>
      <c r="D276">
        <v>0.7403470004286925</v>
      </c>
      <c r="E276">
        <f>-LOG(GO_Molecular_Function_2021_table[[#This Row],[Adjusted P-value]],10)</f>
        <v>0.13056467885109183</v>
      </c>
      <c r="F276">
        <v>0</v>
      </c>
      <c r="G276">
        <v>0</v>
      </c>
      <c r="H276">
        <v>2.3754385964912279</v>
      </c>
      <c r="I276">
        <v>3.375116781192196</v>
      </c>
      <c r="J276" s="1" t="s">
        <v>12661</v>
      </c>
    </row>
    <row r="277" spans="1:10" x14ac:dyDescent="0.25">
      <c r="A277" s="1" t="s">
        <v>12662</v>
      </c>
      <c r="B277" s="1" t="s">
        <v>1021</v>
      </c>
      <c r="C277">
        <v>0.24151120412887805</v>
      </c>
      <c r="D277">
        <v>0.7403470004286925</v>
      </c>
      <c r="E277">
        <f>-LOG(GO_Molecular_Function_2021_table[[#This Row],[Adjusted P-value]],10)</f>
        <v>0.13056467885109183</v>
      </c>
      <c r="F277">
        <v>0</v>
      </c>
      <c r="G277">
        <v>0</v>
      </c>
      <c r="H277">
        <v>2.3754385964912279</v>
      </c>
      <c r="I277">
        <v>3.375116781192196</v>
      </c>
      <c r="J277" s="1" t="s">
        <v>12663</v>
      </c>
    </row>
    <row r="278" spans="1:10" x14ac:dyDescent="0.25">
      <c r="A278" s="1" t="s">
        <v>12664</v>
      </c>
      <c r="B278" s="1" t="s">
        <v>1021</v>
      </c>
      <c r="C278">
        <v>0.24151120412887805</v>
      </c>
      <c r="D278">
        <v>0.7403470004286925</v>
      </c>
      <c r="E278">
        <f>-LOG(GO_Molecular_Function_2021_table[[#This Row],[Adjusted P-value]],10)</f>
        <v>0.13056467885109183</v>
      </c>
      <c r="F278">
        <v>0</v>
      </c>
      <c r="G278">
        <v>0</v>
      </c>
      <c r="H278">
        <v>2.3754385964912279</v>
      </c>
      <c r="I278">
        <v>3.375116781192196</v>
      </c>
      <c r="J278" s="1" t="s">
        <v>6053</v>
      </c>
    </row>
    <row r="279" spans="1:10" x14ac:dyDescent="0.25">
      <c r="A279" s="1" t="s">
        <v>12665</v>
      </c>
      <c r="B279" s="1" t="s">
        <v>1021</v>
      </c>
      <c r="C279">
        <v>0.24151120412887805</v>
      </c>
      <c r="D279">
        <v>0.7403470004286925</v>
      </c>
      <c r="E279">
        <f>-LOG(GO_Molecular_Function_2021_table[[#This Row],[Adjusted P-value]],10)</f>
        <v>0.13056467885109183</v>
      </c>
      <c r="F279">
        <v>0</v>
      </c>
      <c r="G279">
        <v>0</v>
      </c>
      <c r="H279">
        <v>2.3754385964912279</v>
      </c>
      <c r="I279">
        <v>3.375116781192196</v>
      </c>
      <c r="J279" s="1" t="s">
        <v>12666</v>
      </c>
    </row>
    <row r="280" spans="1:10" x14ac:dyDescent="0.25">
      <c r="A280" s="1" t="s">
        <v>12667</v>
      </c>
      <c r="B280" s="1" t="s">
        <v>1021</v>
      </c>
      <c r="C280">
        <v>0.24151120412887805</v>
      </c>
      <c r="D280">
        <v>0.7403470004286925</v>
      </c>
      <c r="E280">
        <f>-LOG(GO_Molecular_Function_2021_table[[#This Row],[Adjusted P-value]],10)</f>
        <v>0.13056467885109183</v>
      </c>
      <c r="F280">
        <v>0</v>
      </c>
      <c r="G280">
        <v>0</v>
      </c>
      <c r="H280">
        <v>2.3754385964912279</v>
      </c>
      <c r="I280">
        <v>3.375116781192196</v>
      </c>
      <c r="J280" s="1" t="s">
        <v>507</v>
      </c>
    </row>
    <row r="281" spans="1:10" x14ac:dyDescent="0.25">
      <c r="A281" s="1" t="s">
        <v>12668</v>
      </c>
      <c r="B281" s="1" t="s">
        <v>1021</v>
      </c>
      <c r="C281">
        <v>0.24151120412887805</v>
      </c>
      <c r="D281">
        <v>0.7403470004286925</v>
      </c>
      <c r="E281">
        <f>-LOG(GO_Molecular_Function_2021_table[[#This Row],[Adjusted P-value]],10)</f>
        <v>0.13056467885109183</v>
      </c>
      <c r="F281">
        <v>0</v>
      </c>
      <c r="G281">
        <v>0</v>
      </c>
      <c r="H281">
        <v>2.3754385964912279</v>
      </c>
      <c r="I281">
        <v>3.375116781192196</v>
      </c>
      <c r="J281" s="1" t="s">
        <v>4987</v>
      </c>
    </row>
    <row r="282" spans="1:10" x14ac:dyDescent="0.25">
      <c r="A282" s="1" t="s">
        <v>12669</v>
      </c>
      <c r="B282" s="1" t="s">
        <v>1040</v>
      </c>
      <c r="C282">
        <v>0.24220168691518709</v>
      </c>
      <c r="D282">
        <v>0.7403470004286925</v>
      </c>
      <c r="E282">
        <f>-LOG(GO_Molecular_Function_2021_table[[#This Row],[Adjusted P-value]],10)</f>
        <v>0.13056467885109183</v>
      </c>
      <c r="F282">
        <v>0</v>
      </c>
      <c r="G282">
        <v>0</v>
      </c>
      <c r="H282">
        <v>1.8866554228478987</v>
      </c>
      <c r="I282">
        <v>2.6752481142145474</v>
      </c>
      <c r="J282" s="1" t="s">
        <v>12670</v>
      </c>
    </row>
    <row r="283" spans="1:10" x14ac:dyDescent="0.25">
      <c r="A283" s="1" t="s">
        <v>12671</v>
      </c>
      <c r="B283" s="1" t="s">
        <v>1040</v>
      </c>
      <c r="C283">
        <v>0.24220168691518709</v>
      </c>
      <c r="D283">
        <v>0.7403470004286925</v>
      </c>
      <c r="E283">
        <f>-LOG(GO_Molecular_Function_2021_table[[#This Row],[Adjusted P-value]],10)</f>
        <v>0.13056467885109183</v>
      </c>
      <c r="F283">
        <v>0</v>
      </c>
      <c r="G283">
        <v>0</v>
      </c>
      <c r="H283">
        <v>1.8866554228478987</v>
      </c>
      <c r="I283">
        <v>2.6752481142145474</v>
      </c>
      <c r="J283" s="1" t="s">
        <v>12672</v>
      </c>
    </row>
    <row r="284" spans="1:10" x14ac:dyDescent="0.25">
      <c r="A284" s="1" t="s">
        <v>12673</v>
      </c>
      <c r="B284" s="1" t="s">
        <v>12674</v>
      </c>
      <c r="C284">
        <v>0.25033173091350225</v>
      </c>
      <c r="D284">
        <v>0.76042009683623246</v>
      </c>
      <c r="E284">
        <f>-LOG(GO_Molecular_Function_2021_table[[#This Row],[Adjusted P-value]],10)</f>
        <v>0.11894641386111211</v>
      </c>
      <c r="F284">
        <v>0</v>
      </c>
      <c r="G284">
        <v>0</v>
      </c>
      <c r="H284">
        <v>1.2442614189198449</v>
      </c>
      <c r="I284">
        <v>1.7232626433329872</v>
      </c>
      <c r="J284" s="1" t="s">
        <v>12675</v>
      </c>
    </row>
    <row r="285" spans="1:10" x14ac:dyDescent="0.25">
      <c r="A285" s="1" t="s">
        <v>12676</v>
      </c>
      <c r="B285" s="1" t="s">
        <v>1050</v>
      </c>
      <c r="C285">
        <v>0.25170681317782612</v>
      </c>
      <c r="D285">
        <v>0.76042009683623246</v>
      </c>
      <c r="E285">
        <f>-LOG(GO_Molecular_Function_2021_table[[#This Row],[Adjusted P-value]],10)</f>
        <v>0.11894641386111211</v>
      </c>
      <c r="F285">
        <v>0</v>
      </c>
      <c r="G285">
        <v>0</v>
      </c>
      <c r="H285">
        <v>1.412549106401815</v>
      </c>
      <c r="I285">
        <v>1.948597802650198</v>
      </c>
      <c r="J285" s="1" t="s">
        <v>12677</v>
      </c>
    </row>
    <row r="286" spans="1:10" x14ac:dyDescent="0.25">
      <c r="A286" s="1" t="s">
        <v>12678</v>
      </c>
      <c r="B286" s="1" t="s">
        <v>1053</v>
      </c>
      <c r="C286">
        <v>0.2525189394761872</v>
      </c>
      <c r="D286">
        <v>0.76042009683623246</v>
      </c>
      <c r="E286">
        <f>-LOG(GO_Molecular_Function_2021_table[[#This Row],[Adjusted P-value]],10)</f>
        <v>0.11894641386111211</v>
      </c>
      <c r="F286">
        <v>0</v>
      </c>
      <c r="G286">
        <v>0</v>
      </c>
      <c r="H286">
        <v>1.6449288416501531</v>
      </c>
      <c r="I286">
        <v>2.2638646135087068</v>
      </c>
      <c r="J286" s="1" t="s">
        <v>12679</v>
      </c>
    </row>
    <row r="287" spans="1:10" x14ac:dyDescent="0.25">
      <c r="A287" s="1" t="s">
        <v>12680</v>
      </c>
      <c r="B287" s="1" t="s">
        <v>6711</v>
      </c>
      <c r="C287">
        <v>0.25426513851321664</v>
      </c>
      <c r="D287">
        <v>0.76042009683623246</v>
      </c>
      <c r="E287">
        <f>-LOG(GO_Molecular_Function_2021_table[[#This Row],[Adjusted P-value]],10)</f>
        <v>0.11894641386111211</v>
      </c>
      <c r="F287">
        <v>0</v>
      </c>
      <c r="G287">
        <v>0</v>
      </c>
      <c r="H287">
        <v>1.4582756048172227</v>
      </c>
      <c r="I287">
        <v>1.9969300995011476</v>
      </c>
      <c r="J287" s="1" t="s">
        <v>12681</v>
      </c>
    </row>
    <row r="288" spans="1:10" x14ac:dyDescent="0.25">
      <c r="A288" s="1" t="s">
        <v>12682</v>
      </c>
      <c r="B288" s="1" t="s">
        <v>12683</v>
      </c>
      <c r="C288">
        <v>0.25722429024569343</v>
      </c>
      <c r="D288">
        <v>0.76042009683623246</v>
      </c>
      <c r="E288">
        <f>-LOG(GO_Molecular_Function_2021_table[[#This Row],[Adjusted P-value]],10)</f>
        <v>0.11894641386111211</v>
      </c>
      <c r="F288">
        <v>0</v>
      </c>
      <c r="G288">
        <v>0</v>
      </c>
      <c r="H288">
        <v>1.2032175648423546</v>
      </c>
      <c r="I288">
        <v>1.6337370515811889</v>
      </c>
      <c r="J288" s="1" t="s">
        <v>12684</v>
      </c>
    </row>
    <row r="289" spans="1:10" x14ac:dyDescent="0.25">
      <c r="A289" s="1" t="s">
        <v>12685</v>
      </c>
      <c r="B289" s="1" t="s">
        <v>12686</v>
      </c>
      <c r="C289">
        <v>0.26472292815810233</v>
      </c>
      <c r="D289">
        <v>0.76042009683623246</v>
      </c>
      <c r="E289">
        <f>-LOG(GO_Molecular_Function_2021_table[[#This Row],[Adjusted P-value]],10)</f>
        <v>0.11894641386111211</v>
      </c>
      <c r="F289">
        <v>0</v>
      </c>
      <c r="G289">
        <v>0</v>
      </c>
      <c r="H289">
        <v>1.1960737986866334</v>
      </c>
      <c r="I289">
        <v>1.5896676624259196</v>
      </c>
      <c r="J289" s="1" t="s">
        <v>12687</v>
      </c>
    </row>
    <row r="290" spans="1:10" x14ac:dyDescent="0.25">
      <c r="A290" s="1" t="s">
        <v>12688</v>
      </c>
      <c r="B290" s="1" t="s">
        <v>1075</v>
      </c>
      <c r="C290">
        <v>0.2660134672522535</v>
      </c>
      <c r="D290">
        <v>0.76042009683623246</v>
      </c>
      <c r="E290">
        <f>-LOG(GO_Molecular_Function_2021_table[[#This Row],[Adjusted P-value]],10)</f>
        <v>0.11894641386111211</v>
      </c>
      <c r="F290">
        <v>0</v>
      </c>
      <c r="G290">
        <v>0</v>
      </c>
      <c r="H290">
        <v>1.7817437097717963</v>
      </c>
      <c r="I290">
        <v>2.3593998850582905</v>
      </c>
      <c r="J290" s="1" t="s">
        <v>12689</v>
      </c>
    </row>
    <row r="291" spans="1:10" x14ac:dyDescent="0.25">
      <c r="A291" s="1" t="s">
        <v>12690</v>
      </c>
      <c r="B291" s="1" t="s">
        <v>1075</v>
      </c>
      <c r="C291">
        <v>0.2660134672522535</v>
      </c>
      <c r="D291">
        <v>0.76042009683623246</v>
      </c>
      <c r="E291">
        <f>-LOG(GO_Molecular_Function_2021_table[[#This Row],[Adjusted P-value]],10)</f>
        <v>0.11894641386111211</v>
      </c>
      <c r="F291">
        <v>0</v>
      </c>
      <c r="G291">
        <v>0</v>
      </c>
      <c r="H291">
        <v>1.7817437097717963</v>
      </c>
      <c r="I291">
        <v>2.3593998850582905</v>
      </c>
      <c r="J291" s="1" t="s">
        <v>12691</v>
      </c>
    </row>
    <row r="292" spans="1:10" x14ac:dyDescent="0.25">
      <c r="A292" s="1" t="s">
        <v>12692</v>
      </c>
      <c r="B292" s="1" t="s">
        <v>1075</v>
      </c>
      <c r="C292">
        <v>0.2660134672522535</v>
      </c>
      <c r="D292">
        <v>0.76042009683623246</v>
      </c>
      <c r="E292">
        <f>-LOG(GO_Molecular_Function_2021_table[[#This Row],[Adjusted P-value]],10)</f>
        <v>0.11894641386111211</v>
      </c>
      <c r="F292">
        <v>0</v>
      </c>
      <c r="G292">
        <v>0</v>
      </c>
      <c r="H292">
        <v>1.7817437097717963</v>
      </c>
      <c r="I292">
        <v>2.3593998850582905</v>
      </c>
      <c r="J292" s="1" t="s">
        <v>12693</v>
      </c>
    </row>
    <row r="293" spans="1:10" x14ac:dyDescent="0.25">
      <c r="A293" s="1" t="s">
        <v>12694</v>
      </c>
      <c r="B293" s="1" t="s">
        <v>1075</v>
      </c>
      <c r="C293">
        <v>0.2660134672522535</v>
      </c>
      <c r="D293">
        <v>0.76042009683623246</v>
      </c>
      <c r="E293">
        <f>-LOG(GO_Molecular_Function_2021_table[[#This Row],[Adjusted P-value]],10)</f>
        <v>0.11894641386111211</v>
      </c>
      <c r="F293">
        <v>0</v>
      </c>
      <c r="G293">
        <v>0</v>
      </c>
      <c r="H293">
        <v>1.7817437097717963</v>
      </c>
      <c r="I293">
        <v>2.3593998850582905</v>
      </c>
      <c r="J293" s="1" t="s">
        <v>12695</v>
      </c>
    </row>
    <row r="294" spans="1:10" x14ac:dyDescent="0.25">
      <c r="A294" s="1" t="s">
        <v>12696</v>
      </c>
      <c r="B294" s="1" t="s">
        <v>6773</v>
      </c>
      <c r="C294">
        <v>0.26913902558128866</v>
      </c>
      <c r="D294">
        <v>0.76042009683623246</v>
      </c>
      <c r="E294">
        <f>-LOG(GO_Molecular_Function_2021_table[[#This Row],[Adjusted P-value]],10)</f>
        <v>0.11894641386111211</v>
      </c>
      <c r="F294">
        <v>0</v>
      </c>
      <c r="G294">
        <v>0</v>
      </c>
      <c r="H294">
        <v>1.4257913247362251</v>
      </c>
      <c r="I294">
        <v>1.8713899083083008</v>
      </c>
      <c r="J294" s="1" t="s">
        <v>12697</v>
      </c>
    </row>
    <row r="295" spans="1:10" x14ac:dyDescent="0.25">
      <c r="A295" s="1" t="s">
        <v>12698</v>
      </c>
      <c r="B295" s="1" t="s">
        <v>1089</v>
      </c>
      <c r="C295">
        <v>0.27198769490439634</v>
      </c>
      <c r="D295">
        <v>0.76042009683623246</v>
      </c>
      <c r="E295">
        <f>-LOG(GO_Molecular_Function_2021_table[[#This Row],[Adjusted P-value]],10)</f>
        <v>0.11894641386111211</v>
      </c>
      <c r="F295">
        <v>0</v>
      </c>
      <c r="G295">
        <v>0</v>
      </c>
      <c r="H295">
        <v>1.5839188134270101</v>
      </c>
      <c r="I295">
        <v>2.0622598448095211</v>
      </c>
      <c r="J295" s="1" t="s">
        <v>12699</v>
      </c>
    </row>
    <row r="296" spans="1:10" x14ac:dyDescent="0.25">
      <c r="A296" s="1" t="s">
        <v>12700</v>
      </c>
      <c r="B296" s="1" t="s">
        <v>1089</v>
      </c>
      <c r="C296">
        <v>0.27198769490439634</v>
      </c>
      <c r="D296">
        <v>0.76042009683623246</v>
      </c>
      <c r="E296">
        <f>-LOG(GO_Molecular_Function_2021_table[[#This Row],[Adjusted P-value]],10)</f>
        <v>0.11894641386111211</v>
      </c>
      <c r="F296">
        <v>0</v>
      </c>
      <c r="G296">
        <v>0</v>
      </c>
      <c r="H296">
        <v>1.5839188134270101</v>
      </c>
      <c r="I296">
        <v>2.0622598448095211</v>
      </c>
      <c r="J296" s="1" t="s">
        <v>12701</v>
      </c>
    </row>
    <row r="297" spans="1:10" x14ac:dyDescent="0.25">
      <c r="A297" s="1" t="s">
        <v>12702</v>
      </c>
      <c r="B297" s="1" t="s">
        <v>1089</v>
      </c>
      <c r="C297">
        <v>0.27198769490439634</v>
      </c>
      <c r="D297">
        <v>0.76042009683623246</v>
      </c>
      <c r="E297">
        <f>-LOG(GO_Molecular_Function_2021_table[[#This Row],[Adjusted P-value]],10)</f>
        <v>0.11894641386111211</v>
      </c>
      <c r="F297">
        <v>0</v>
      </c>
      <c r="G297">
        <v>0</v>
      </c>
      <c r="H297">
        <v>1.5839188134270101</v>
      </c>
      <c r="I297">
        <v>2.0622598448095211</v>
      </c>
      <c r="J297" s="1" t="s">
        <v>12151</v>
      </c>
    </row>
    <row r="298" spans="1:10" x14ac:dyDescent="0.25">
      <c r="A298" s="1" t="s">
        <v>12703</v>
      </c>
      <c r="B298" s="1" t="s">
        <v>12704</v>
      </c>
      <c r="C298">
        <v>0.27291160973933304</v>
      </c>
      <c r="D298">
        <v>0.76042009683623246</v>
      </c>
      <c r="E298">
        <f>-LOG(GO_Molecular_Function_2021_table[[#This Row],[Adjusted P-value]],10)</f>
        <v>0.11894641386111211</v>
      </c>
      <c r="F298">
        <v>0</v>
      </c>
      <c r="G298">
        <v>0</v>
      </c>
      <c r="H298">
        <v>1.1824902367984536</v>
      </c>
      <c r="I298">
        <v>1.5355904655950565</v>
      </c>
      <c r="J298" s="1" t="s">
        <v>12705</v>
      </c>
    </row>
    <row r="299" spans="1:10" x14ac:dyDescent="0.25">
      <c r="A299" s="1" t="s">
        <v>12706</v>
      </c>
      <c r="B299" s="1" t="s">
        <v>1102</v>
      </c>
      <c r="C299">
        <v>0.27445796527070276</v>
      </c>
      <c r="D299">
        <v>0.76042009683623246</v>
      </c>
      <c r="E299">
        <f>-LOG(GO_Molecular_Function_2021_table[[#This Row],[Adjusted P-value]],10)</f>
        <v>0.11894641386111211</v>
      </c>
      <c r="F299">
        <v>0</v>
      </c>
      <c r="G299">
        <v>0</v>
      </c>
      <c r="H299">
        <v>2.137777777777778</v>
      </c>
      <c r="I299">
        <v>2.7640550879892194</v>
      </c>
      <c r="J299" s="1" t="s">
        <v>12663</v>
      </c>
    </row>
    <row r="300" spans="1:10" x14ac:dyDescent="0.25">
      <c r="A300" s="1" t="s">
        <v>12707</v>
      </c>
      <c r="B300" s="1" t="s">
        <v>1102</v>
      </c>
      <c r="C300">
        <v>0.27445796527070276</v>
      </c>
      <c r="D300">
        <v>0.76042009683623246</v>
      </c>
      <c r="E300">
        <f>-LOG(GO_Molecular_Function_2021_table[[#This Row],[Adjusted P-value]],10)</f>
        <v>0.11894641386111211</v>
      </c>
      <c r="F300">
        <v>0</v>
      </c>
      <c r="G300">
        <v>0</v>
      </c>
      <c r="H300">
        <v>2.137777777777778</v>
      </c>
      <c r="I300">
        <v>2.7640550879892194</v>
      </c>
      <c r="J300" s="1" t="s">
        <v>12708</v>
      </c>
    </row>
    <row r="301" spans="1:10" x14ac:dyDescent="0.25">
      <c r="A301" s="1" t="s">
        <v>12709</v>
      </c>
      <c r="B301" s="1" t="s">
        <v>1102</v>
      </c>
      <c r="C301">
        <v>0.27445796527070276</v>
      </c>
      <c r="D301">
        <v>0.76042009683623246</v>
      </c>
      <c r="E301">
        <f>-LOG(GO_Molecular_Function_2021_table[[#This Row],[Adjusted P-value]],10)</f>
        <v>0.11894641386111211</v>
      </c>
      <c r="F301">
        <v>0</v>
      </c>
      <c r="G301">
        <v>0</v>
      </c>
      <c r="H301">
        <v>2.137777777777778</v>
      </c>
      <c r="I301">
        <v>2.7640550879892194</v>
      </c>
      <c r="J301" s="1" t="s">
        <v>12710</v>
      </c>
    </row>
    <row r="302" spans="1:10" x14ac:dyDescent="0.25">
      <c r="A302" s="1" t="s">
        <v>12711</v>
      </c>
      <c r="B302" s="1" t="s">
        <v>1102</v>
      </c>
      <c r="C302">
        <v>0.27445796527070276</v>
      </c>
      <c r="D302">
        <v>0.76042009683623246</v>
      </c>
      <c r="E302">
        <f>-LOG(GO_Molecular_Function_2021_table[[#This Row],[Adjusted P-value]],10)</f>
        <v>0.11894641386111211</v>
      </c>
      <c r="F302">
        <v>0</v>
      </c>
      <c r="G302">
        <v>0</v>
      </c>
      <c r="H302">
        <v>2.137777777777778</v>
      </c>
      <c r="I302">
        <v>2.7640550879892194</v>
      </c>
      <c r="J302" s="1" t="s">
        <v>7705</v>
      </c>
    </row>
    <row r="303" spans="1:10" x14ac:dyDescent="0.25">
      <c r="A303" s="1" t="s">
        <v>12712</v>
      </c>
      <c r="B303" s="1" t="s">
        <v>1102</v>
      </c>
      <c r="C303">
        <v>0.27445796527070276</v>
      </c>
      <c r="D303">
        <v>0.76042009683623246</v>
      </c>
      <c r="E303">
        <f>-LOG(GO_Molecular_Function_2021_table[[#This Row],[Adjusted P-value]],10)</f>
        <v>0.11894641386111211</v>
      </c>
      <c r="F303">
        <v>0</v>
      </c>
      <c r="G303">
        <v>0</v>
      </c>
      <c r="H303">
        <v>2.137777777777778</v>
      </c>
      <c r="I303">
        <v>2.7640550879892194</v>
      </c>
      <c r="J303" s="1" t="s">
        <v>12713</v>
      </c>
    </row>
    <row r="304" spans="1:10" x14ac:dyDescent="0.25">
      <c r="A304" s="1" t="s">
        <v>12714</v>
      </c>
      <c r="B304" s="1" t="s">
        <v>1102</v>
      </c>
      <c r="C304">
        <v>0.27445796527070276</v>
      </c>
      <c r="D304">
        <v>0.76042009683623246</v>
      </c>
      <c r="E304">
        <f>-LOG(GO_Molecular_Function_2021_table[[#This Row],[Adjusted P-value]],10)</f>
        <v>0.11894641386111211</v>
      </c>
      <c r="F304">
        <v>0</v>
      </c>
      <c r="G304">
        <v>0</v>
      </c>
      <c r="H304">
        <v>2.137777777777778</v>
      </c>
      <c r="I304">
        <v>2.7640550879892194</v>
      </c>
      <c r="J304" s="1" t="s">
        <v>12715</v>
      </c>
    </row>
    <row r="305" spans="1:10" x14ac:dyDescent="0.25">
      <c r="A305" s="1" t="s">
        <v>12716</v>
      </c>
      <c r="B305" s="1" t="s">
        <v>1125</v>
      </c>
      <c r="C305">
        <v>0.27922528793291124</v>
      </c>
      <c r="D305">
        <v>0.76042009683623246</v>
      </c>
      <c r="E305">
        <f>-LOG(GO_Molecular_Function_2021_table[[#This Row],[Adjusted P-value]],10)</f>
        <v>0.11894641386111211</v>
      </c>
      <c r="F305">
        <v>0</v>
      </c>
      <c r="G305">
        <v>0</v>
      </c>
      <c r="H305">
        <v>1.2462592804111936</v>
      </c>
      <c r="I305">
        <v>1.5898982522973888</v>
      </c>
      <c r="J305" s="1" t="s">
        <v>12717</v>
      </c>
    </row>
    <row r="306" spans="1:10" x14ac:dyDescent="0.25">
      <c r="A306" s="1" t="s">
        <v>12718</v>
      </c>
      <c r="B306" s="1" t="s">
        <v>12719</v>
      </c>
      <c r="C306">
        <v>0.28791919513935216</v>
      </c>
      <c r="D306">
        <v>0.76042009683623246</v>
      </c>
      <c r="E306">
        <f>-LOG(GO_Molecular_Function_2021_table[[#This Row],[Adjusted P-value]],10)</f>
        <v>0.11894641386111211</v>
      </c>
      <c r="F306">
        <v>0</v>
      </c>
      <c r="G306">
        <v>0</v>
      </c>
      <c r="H306">
        <v>1.1643323538513863</v>
      </c>
      <c r="I306">
        <v>1.4496815836008758</v>
      </c>
      <c r="J306" s="1" t="s">
        <v>12720</v>
      </c>
    </row>
    <row r="307" spans="1:10" x14ac:dyDescent="0.25">
      <c r="A307" s="1" t="s">
        <v>12721</v>
      </c>
      <c r="B307" s="1" t="s">
        <v>1131</v>
      </c>
      <c r="C307">
        <v>0.28885861192908552</v>
      </c>
      <c r="D307">
        <v>0.76042009683623246</v>
      </c>
      <c r="E307">
        <f>-LOG(GO_Molecular_Function_2021_table[[#This Row],[Adjusted P-value]],10)</f>
        <v>0.11894641386111211</v>
      </c>
      <c r="F307">
        <v>0</v>
      </c>
      <c r="G307">
        <v>0</v>
      </c>
      <c r="H307">
        <v>1.4448455485362339</v>
      </c>
      <c r="I307">
        <v>1.794235126547693</v>
      </c>
      <c r="J307" s="1" t="s">
        <v>12722</v>
      </c>
    </row>
    <row r="308" spans="1:10" x14ac:dyDescent="0.25">
      <c r="A308" s="1" t="s">
        <v>12723</v>
      </c>
      <c r="B308" s="1" t="s">
        <v>1131</v>
      </c>
      <c r="C308">
        <v>0.28885861192908552</v>
      </c>
      <c r="D308">
        <v>0.76042009683623246</v>
      </c>
      <c r="E308">
        <f>-LOG(GO_Molecular_Function_2021_table[[#This Row],[Adjusted P-value]],10)</f>
        <v>0.11894641386111211</v>
      </c>
      <c r="F308">
        <v>0</v>
      </c>
      <c r="G308">
        <v>0</v>
      </c>
      <c r="H308">
        <v>1.4448455485362339</v>
      </c>
      <c r="I308">
        <v>1.794235126547693</v>
      </c>
      <c r="J308" s="1" t="s">
        <v>12724</v>
      </c>
    </row>
    <row r="309" spans="1:10" x14ac:dyDescent="0.25">
      <c r="A309" s="1" t="s">
        <v>12725</v>
      </c>
      <c r="B309" s="1" t="s">
        <v>6911</v>
      </c>
      <c r="C309">
        <v>0.29008049066145752</v>
      </c>
      <c r="D309">
        <v>0.76042009683623246</v>
      </c>
      <c r="E309">
        <f>-LOG(GO_Molecular_Function_2021_table[[#This Row],[Adjusted P-value]],10)</f>
        <v>0.11894641386111211</v>
      </c>
      <c r="F309">
        <v>0</v>
      </c>
      <c r="G309">
        <v>0</v>
      </c>
      <c r="H309">
        <v>1.6878753349142313</v>
      </c>
      <c r="I309">
        <v>2.0889091816605236</v>
      </c>
      <c r="J309" s="1" t="s">
        <v>12726</v>
      </c>
    </row>
    <row r="310" spans="1:10" x14ac:dyDescent="0.25">
      <c r="A310" s="1" t="s">
        <v>12727</v>
      </c>
      <c r="B310" s="1" t="s">
        <v>6911</v>
      </c>
      <c r="C310">
        <v>0.29008049066145752</v>
      </c>
      <c r="D310">
        <v>0.76042009683623246</v>
      </c>
      <c r="E310">
        <f>-LOG(GO_Molecular_Function_2021_table[[#This Row],[Adjusted P-value]],10)</f>
        <v>0.11894641386111211</v>
      </c>
      <c r="F310">
        <v>0</v>
      </c>
      <c r="G310">
        <v>0</v>
      </c>
      <c r="H310">
        <v>1.6878753349142313</v>
      </c>
      <c r="I310">
        <v>2.0889091816605236</v>
      </c>
      <c r="J310" s="1" t="s">
        <v>12728</v>
      </c>
    </row>
    <row r="311" spans="1:10" x14ac:dyDescent="0.25">
      <c r="A311" s="1" t="s">
        <v>12729</v>
      </c>
      <c r="B311" s="1" t="s">
        <v>6911</v>
      </c>
      <c r="C311">
        <v>0.29008049066145752</v>
      </c>
      <c r="D311">
        <v>0.76042009683623246</v>
      </c>
      <c r="E311">
        <f>-LOG(GO_Molecular_Function_2021_table[[#This Row],[Adjusted P-value]],10)</f>
        <v>0.11894641386111211</v>
      </c>
      <c r="F311">
        <v>0</v>
      </c>
      <c r="G311">
        <v>0</v>
      </c>
      <c r="H311">
        <v>1.6878753349142313</v>
      </c>
      <c r="I311">
        <v>2.0889091816605236</v>
      </c>
      <c r="J311" s="1" t="s">
        <v>7651</v>
      </c>
    </row>
    <row r="312" spans="1:10" x14ac:dyDescent="0.25">
      <c r="A312" s="1" t="s">
        <v>12730</v>
      </c>
      <c r="B312" s="1" t="s">
        <v>6911</v>
      </c>
      <c r="C312">
        <v>0.29008049066145752</v>
      </c>
      <c r="D312">
        <v>0.76042009683623246</v>
      </c>
      <c r="E312">
        <f>-LOG(GO_Molecular_Function_2021_table[[#This Row],[Adjusted P-value]],10)</f>
        <v>0.11894641386111211</v>
      </c>
      <c r="F312">
        <v>0</v>
      </c>
      <c r="G312">
        <v>0</v>
      </c>
      <c r="H312">
        <v>1.6878753349142313</v>
      </c>
      <c r="I312">
        <v>2.0889091816605236</v>
      </c>
      <c r="J312" s="1" t="s">
        <v>12731</v>
      </c>
    </row>
    <row r="313" spans="1:10" x14ac:dyDescent="0.25">
      <c r="A313" s="1" t="s">
        <v>12732</v>
      </c>
      <c r="B313" s="1" t="s">
        <v>6911</v>
      </c>
      <c r="C313">
        <v>0.29008049066145752</v>
      </c>
      <c r="D313">
        <v>0.76042009683623246</v>
      </c>
      <c r="E313">
        <f>-LOG(GO_Molecular_Function_2021_table[[#This Row],[Adjusted P-value]],10)</f>
        <v>0.11894641386111211</v>
      </c>
      <c r="F313">
        <v>0</v>
      </c>
      <c r="G313">
        <v>0</v>
      </c>
      <c r="H313">
        <v>1.6878753349142313</v>
      </c>
      <c r="I313">
        <v>2.0889091816605236</v>
      </c>
      <c r="J313" s="1" t="s">
        <v>12733</v>
      </c>
    </row>
    <row r="314" spans="1:10" x14ac:dyDescent="0.25">
      <c r="A314" s="1" t="s">
        <v>12734</v>
      </c>
      <c r="B314" s="1" t="s">
        <v>12735</v>
      </c>
      <c r="C314">
        <v>0.2936860447771874</v>
      </c>
      <c r="D314">
        <v>0.76042009683623246</v>
      </c>
      <c r="E314">
        <f>-LOG(GO_Molecular_Function_2021_table[[#This Row],[Adjusted P-value]],10)</f>
        <v>0.11894641386111211</v>
      </c>
      <c r="F314">
        <v>0</v>
      </c>
      <c r="G314">
        <v>0</v>
      </c>
      <c r="H314">
        <v>1.1214328256615331</v>
      </c>
      <c r="I314">
        <v>1.3740287929753339</v>
      </c>
      <c r="J314" s="1" t="s">
        <v>12736</v>
      </c>
    </row>
    <row r="315" spans="1:10" x14ac:dyDescent="0.25">
      <c r="A315" s="1" t="s">
        <v>12737</v>
      </c>
      <c r="B315" s="1" t="s">
        <v>1169</v>
      </c>
      <c r="C315">
        <v>0.30732500859708356</v>
      </c>
      <c r="D315">
        <v>0.76042009683623246</v>
      </c>
      <c r="E315">
        <f>-LOG(GO_Molecular_Function_2021_table[[#This Row],[Adjusted P-value]],10)</f>
        <v>0.11894641386111211</v>
      </c>
      <c r="F315">
        <v>0</v>
      </c>
      <c r="G315">
        <v>0</v>
      </c>
      <c r="H315">
        <v>1.9433280170122276</v>
      </c>
      <c r="I315">
        <v>2.2928344560020943</v>
      </c>
      <c r="J315" s="1" t="s">
        <v>12578</v>
      </c>
    </row>
    <row r="316" spans="1:10" x14ac:dyDescent="0.25">
      <c r="A316" s="1" t="s">
        <v>12738</v>
      </c>
      <c r="B316" s="1" t="s">
        <v>1169</v>
      </c>
      <c r="C316">
        <v>0.30732500859708356</v>
      </c>
      <c r="D316">
        <v>0.76042009683623246</v>
      </c>
      <c r="E316">
        <f>-LOG(GO_Molecular_Function_2021_table[[#This Row],[Adjusted P-value]],10)</f>
        <v>0.11894641386111211</v>
      </c>
      <c r="F316">
        <v>0</v>
      </c>
      <c r="G316">
        <v>0</v>
      </c>
      <c r="H316">
        <v>1.9433280170122276</v>
      </c>
      <c r="I316">
        <v>2.2928344560020943</v>
      </c>
      <c r="J316" s="1" t="s">
        <v>4615</v>
      </c>
    </row>
    <row r="317" spans="1:10" x14ac:dyDescent="0.25">
      <c r="A317" s="1" t="s">
        <v>12739</v>
      </c>
      <c r="B317" s="1" t="s">
        <v>1169</v>
      </c>
      <c r="C317">
        <v>0.30732500859708356</v>
      </c>
      <c r="D317">
        <v>0.76042009683623246</v>
      </c>
      <c r="E317">
        <f>-LOG(GO_Molecular_Function_2021_table[[#This Row],[Adjusted P-value]],10)</f>
        <v>0.11894641386111211</v>
      </c>
      <c r="F317">
        <v>0</v>
      </c>
      <c r="G317">
        <v>0</v>
      </c>
      <c r="H317">
        <v>1.9433280170122276</v>
      </c>
      <c r="I317">
        <v>2.2928344560020943</v>
      </c>
      <c r="J317" s="1" t="s">
        <v>12740</v>
      </c>
    </row>
    <row r="318" spans="1:10" x14ac:dyDescent="0.25">
      <c r="A318" s="1" t="s">
        <v>12741</v>
      </c>
      <c r="B318" s="1" t="s">
        <v>1169</v>
      </c>
      <c r="C318">
        <v>0.30732500859708356</v>
      </c>
      <c r="D318">
        <v>0.76042009683623246</v>
      </c>
      <c r="E318">
        <f>-LOG(GO_Molecular_Function_2021_table[[#This Row],[Adjusted P-value]],10)</f>
        <v>0.11894641386111211</v>
      </c>
      <c r="F318">
        <v>0</v>
      </c>
      <c r="G318">
        <v>0</v>
      </c>
      <c r="H318">
        <v>1.9433280170122276</v>
      </c>
      <c r="I318">
        <v>2.2928344560020943</v>
      </c>
      <c r="J318" s="1" t="s">
        <v>12742</v>
      </c>
    </row>
    <row r="319" spans="1:10" x14ac:dyDescent="0.25">
      <c r="A319" s="1" t="s">
        <v>12743</v>
      </c>
      <c r="B319" s="1" t="s">
        <v>1169</v>
      </c>
      <c r="C319">
        <v>0.30732500859708356</v>
      </c>
      <c r="D319">
        <v>0.76042009683623246</v>
      </c>
      <c r="E319">
        <f>-LOG(GO_Molecular_Function_2021_table[[#This Row],[Adjusted P-value]],10)</f>
        <v>0.11894641386111211</v>
      </c>
      <c r="F319">
        <v>0</v>
      </c>
      <c r="G319">
        <v>0</v>
      </c>
      <c r="H319">
        <v>1.9433280170122276</v>
      </c>
      <c r="I319">
        <v>2.2928344560020943</v>
      </c>
      <c r="J319" s="1" t="s">
        <v>9151</v>
      </c>
    </row>
    <row r="320" spans="1:10" x14ac:dyDescent="0.25">
      <c r="A320" s="1" t="s">
        <v>12744</v>
      </c>
      <c r="B320" s="1" t="s">
        <v>1169</v>
      </c>
      <c r="C320">
        <v>0.30732500859708356</v>
      </c>
      <c r="D320">
        <v>0.76042009683623246</v>
      </c>
      <c r="E320">
        <f>-LOG(GO_Molecular_Function_2021_table[[#This Row],[Adjusted P-value]],10)</f>
        <v>0.11894641386111211</v>
      </c>
      <c r="F320">
        <v>0</v>
      </c>
      <c r="G320">
        <v>0</v>
      </c>
      <c r="H320">
        <v>1.9433280170122276</v>
      </c>
      <c r="I320">
        <v>2.2928344560020943</v>
      </c>
      <c r="J320" s="1" t="s">
        <v>12745</v>
      </c>
    </row>
    <row r="321" spans="1:10" x14ac:dyDescent="0.25">
      <c r="A321" s="1" t="s">
        <v>12746</v>
      </c>
      <c r="B321" s="1" t="s">
        <v>1169</v>
      </c>
      <c r="C321">
        <v>0.30732500859708356</v>
      </c>
      <c r="D321">
        <v>0.76042009683623246</v>
      </c>
      <c r="E321">
        <f>-LOG(GO_Molecular_Function_2021_table[[#This Row],[Adjusted P-value]],10)</f>
        <v>0.11894641386111211</v>
      </c>
      <c r="F321">
        <v>0</v>
      </c>
      <c r="G321">
        <v>0</v>
      </c>
      <c r="H321">
        <v>1.9433280170122276</v>
      </c>
      <c r="I321">
        <v>2.2928344560020943</v>
      </c>
      <c r="J321" s="1" t="s">
        <v>12747</v>
      </c>
    </row>
    <row r="322" spans="1:10" x14ac:dyDescent="0.25">
      <c r="A322" s="1" t="s">
        <v>12748</v>
      </c>
      <c r="B322" s="1" t="s">
        <v>1185</v>
      </c>
      <c r="C322">
        <v>0.31158846424303416</v>
      </c>
      <c r="D322">
        <v>0.76042009683623246</v>
      </c>
      <c r="E322">
        <f>-LOG(GO_Molecular_Function_2021_table[[#This Row],[Adjusted P-value]],10)</f>
        <v>0.11894641386111211</v>
      </c>
      <c r="F322">
        <v>0</v>
      </c>
      <c r="G322">
        <v>0</v>
      </c>
      <c r="H322">
        <v>1.4745215214406848</v>
      </c>
      <c r="I322">
        <v>1.7193982399584971</v>
      </c>
      <c r="J322" s="1" t="s">
        <v>12749</v>
      </c>
    </row>
    <row r="323" spans="1:10" x14ac:dyDescent="0.25">
      <c r="A323" s="1" t="s">
        <v>12750</v>
      </c>
      <c r="B323" s="1" t="s">
        <v>1185</v>
      </c>
      <c r="C323">
        <v>0.31158846424303416</v>
      </c>
      <c r="D323">
        <v>0.76042009683623246</v>
      </c>
      <c r="E323">
        <f>-LOG(GO_Molecular_Function_2021_table[[#This Row],[Adjusted P-value]],10)</f>
        <v>0.11894641386111211</v>
      </c>
      <c r="F323">
        <v>0</v>
      </c>
      <c r="G323">
        <v>0</v>
      </c>
      <c r="H323">
        <v>1.4745215214406848</v>
      </c>
      <c r="I323">
        <v>1.7193982399584971</v>
      </c>
      <c r="J323" s="1" t="s">
        <v>12751</v>
      </c>
    </row>
    <row r="324" spans="1:10" x14ac:dyDescent="0.25">
      <c r="A324" s="1" t="s">
        <v>12752</v>
      </c>
      <c r="B324" s="1" t="s">
        <v>1188</v>
      </c>
      <c r="C324">
        <v>0.31428954621305166</v>
      </c>
      <c r="D324">
        <v>0.76042009683623246</v>
      </c>
      <c r="E324">
        <f>-LOG(GO_Molecular_Function_2021_table[[#This Row],[Adjusted P-value]],10)</f>
        <v>0.11894641386111211</v>
      </c>
      <c r="F324">
        <v>0</v>
      </c>
      <c r="G324">
        <v>0</v>
      </c>
      <c r="H324">
        <v>1.6033937975424224</v>
      </c>
      <c r="I324">
        <v>1.8558330730819947</v>
      </c>
      <c r="J324" s="1" t="s">
        <v>12753</v>
      </c>
    </row>
    <row r="325" spans="1:10" x14ac:dyDescent="0.25">
      <c r="A325" s="1" t="s">
        <v>12754</v>
      </c>
      <c r="B325" s="1" t="s">
        <v>1188</v>
      </c>
      <c r="C325">
        <v>0.31428954621305166</v>
      </c>
      <c r="D325">
        <v>0.76042009683623246</v>
      </c>
      <c r="E325">
        <f>-LOG(GO_Molecular_Function_2021_table[[#This Row],[Adjusted P-value]],10)</f>
        <v>0.11894641386111211</v>
      </c>
      <c r="F325">
        <v>0</v>
      </c>
      <c r="G325">
        <v>0</v>
      </c>
      <c r="H325">
        <v>1.6033937975424224</v>
      </c>
      <c r="I325">
        <v>1.8558330730819947</v>
      </c>
      <c r="J325" s="1" t="s">
        <v>12755</v>
      </c>
    </row>
    <row r="326" spans="1:10" x14ac:dyDescent="0.25">
      <c r="A326" s="1" t="s">
        <v>12756</v>
      </c>
      <c r="B326" s="1" t="s">
        <v>12757</v>
      </c>
      <c r="C326">
        <v>0.32893032738328315</v>
      </c>
      <c r="D326">
        <v>0.76042009683623246</v>
      </c>
      <c r="E326">
        <f>-LOG(GO_Molecular_Function_2021_table[[#This Row],[Adjusted P-value]],10)</f>
        <v>0.11894641386111211</v>
      </c>
      <c r="F326">
        <v>0</v>
      </c>
      <c r="G326">
        <v>0</v>
      </c>
      <c r="H326">
        <v>1.1508532168328292</v>
      </c>
      <c r="I326">
        <v>1.2796444194917875</v>
      </c>
      <c r="J326" s="1" t="s">
        <v>12758</v>
      </c>
    </row>
    <row r="327" spans="1:10" x14ac:dyDescent="0.25">
      <c r="A327" s="1" t="s">
        <v>12759</v>
      </c>
      <c r="B327" s="1" t="s">
        <v>1219</v>
      </c>
      <c r="C327">
        <v>0.33040949385114393</v>
      </c>
      <c r="D327">
        <v>0.76042009683623246</v>
      </c>
      <c r="E327">
        <f>-LOG(GO_Molecular_Function_2021_table[[#This Row],[Adjusted P-value]],10)</f>
        <v>0.11894641386111211</v>
      </c>
      <c r="F327">
        <v>0</v>
      </c>
      <c r="G327">
        <v>0</v>
      </c>
      <c r="H327">
        <v>1.3091130942412135</v>
      </c>
      <c r="I327">
        <v>1.4497412999691013</v>
      </c>
      <c r="J327" s="1" t="s">
        <v>12760</v>
      </c>
    </row>
    <row r="328" spans="1:10" x14ac:dyDescent="0.25">
      <c r="A328" s="1" t="s">
        <v>12761</v>
      </c>
      <c r="B328" s="1" t="s">
        <v>1219</v>
      </c>
      <c r="C328">
        <v>0.33040949385114393</v>
      </c>
      <c r="D328">
        <v>0.76042009683623246</v>
      </c>
      <c r="E328">
        <f>-LOG(GO_Molecular_Function_2021_table[[#This Row],[Adjusted P-value]],10)</f>
        <v>0.11894641386111211</v>
      </c>
      <c r="F328">
        <v>0</v>
      </c>
      <c r="G328">
        <v>0</v>
      </c>
      <c r="H328">
        <v>1.3091130942412135</v>
      </c>
      <c r="I328">
        <v>1.4497412999691013</v>
      </c>
      <c r="J328" s="1" t="s">
        <v>12762</v>
      </c>
    </row>
    <row r="329" spans="1:10" x14ac:dyDescent="0.25">
      <c r="A329" s="1" t="s">
        <v>12763</v>
      </c>
      <c r="B329" s="1" t="s">
        <v>1234</v>
      </c>
      <c r="C329">
        <v>0.33853593874891219</v>
      </c>
      <c r="D329">
        <v>0.76042009683623246</v>
      </c>
      <c r="E329">
        <f>-LOG(GO_Molecular_Function_2021_table[[#This Row],[Adjusted P-value]],10)</f>
        <v>0.11894641386111211</v>
      </c>
      <c r="F329">
        <v>0</v>
      </c>
      <c r="G329">
        <v>0</v>
      </c>
      <c r="H329">
        <v>1.5269581208726908</v>
      </c>
      <c r="I329">
        <v>1.6538865477488911</v>
      </c>
      <c r="J329" s="1" t="s">
        <v>12764</v>
      </c>
    </row>
    <row r="330" spans="1:10" x14ac:dyDescent="0.25">
      <c r="A330" s="1" t="s">
        <v>12765</v>
      </c>
      <c r="B330" s="1" t="s">
        <v>7207</v>
      </c>
      <c r="C330">
        <v>0.33932643121806655</v>
      </c>
      <c r="D330">
        <v>0.76042009683623246</v>
      </c>
      <c r="E330">
        <f>-LOG(GO_Molecular_Function_2021_table[[#This Row],[Adjusted P-value]],10)</f>
        <v>0.11894641386111211</v>
      </c>
      <c r="F330">
        <v>0</v>
      </c>
      <c r="G330">
        <v>0</v>
      </c>
      <c r="H330">
        <v>1.2181110029211295</v>
      </c>
      <c r="I330">
        <v>1.3165254931076271</v>
      </c>
      <c r="J330" s="1" t="s">
        <v>12766</v>
      </c>
    </row>
    <row r="331" spans="1:10" x14ac:dyDescent="0.25">
      <c r="A331" s="1" t="s">
        <v>12767</v>
      </c>
      <c r="B331" s="1" t="s">
        <v>1241</v>
      </c>
      <c r="C331">
        <v>0.33988468297043678</v>
      </c>
      <c r="D331">
        <v>0.76042009683623246</v>
      </c>
      <c r="E331">
        <f>-LOG(GO_Molecular_Function_2021_table[[#This Row],[Adjusted P-value]],10)</f>
        <v>0.11894641386111211</v>
      </c>
      <c r="F331">
        <v>0</v>
      </c>
      <c r="G331">
        <v>0</v>
      </c>
      <c r="H331">
        <v>1.7812865497076023</v>
      </c>
      <c r="I331">
        <v>1.9222733968972179</v>
      </c>
      <c r="J331" s="1" t="s">
        <v>12768</v>
      </c>
    </row>
    <row r="332" spans="1:10" x14ac:dyDescent="0.25">
      <c r="A332" s="1" t="s">
        <v>12769</v>
      </c>
      <c r="B332" s="1" t="s">
        <v>1241</v>
      </c>
      <c r="C332">
        <v>0.33988468297043678</v>
      </c>
      <c r="D332">
        <v>0.76042009683623246</v>
      </c>
      <c r="E332">
        <f>-LOG(GO_Molecular_Function_2021_table[[#This Row],[Adjusted P-value]],10)</f>
        <v>0.11894641386111211</v>
      </c>
      <c r="F332">
        <v>0</v>
      </c>
      <c r="G332">
        <v>0</v>
      </c>
      <c r="H332">
        <v>1.7812865497076023</v>
      </c>
      <c r="I332">
        <v>1.9222733968972179</v>
      </c>
      <c r="J332" s="1" t="s">
        <v>12770</v>
      </c>
    </row>
    <row r="333" spans="1:10" x14ac:dyDescent="0.25">
      <c r="A333" s="1" t="s">
        <v>12771</v>
      </c>
      <c r="B333" s="1" t="s">
        <v>1241</v>
      </c>
      <c r="C333">
        <v>0.33988468297043678</v>
      </c>
      <c r="D333">
        <v>0.76042009683623246</v>
      </c>
      <c r="E333">
        <f>-LOG(GO_Molecular_Function_2021_table[[#This Row],[Adjusted P-value]],10)</f>
        <v>0.11894641386111211</v>
      </c>
      <c r="F333">
        <v>0</v>
      </c>
      <c r="G333">
        <v>0</v>
      </c>
      <c r="H333">
        <v>1.7812865497076023</v>
      </c>
      <c r="I333">
        <v>1.9222733968972179</v>
      </c>
      <c r="J333" s="1" t="s">
        <v>12710</v>
      </c>
    </row>
    <row r="334" spans="1:10" x14ac:dyDescent="0.25">
      <c r="A334" s="1" t="s">
        <v>12772</v>
      </c>
      <c r="B334" s="1" t="s">
        <v>1241</v>
      </c>
      <c r="C334">
        <v>0.33988468297043678</v>
      </c>
      <c r="D334">
        <v>0.76042009683623246</v>
      </c>
      <c r="E334">
        <f>-LOG(GO_Molecular_Function_2021_table[[#This Row],[Adjusted P-value]],10)</f>
        <v>0.11894641386111211</v>
      </c>
      <c r="F334">
        <v>0</v>
      </c>
      <c r="G334">
        <v>0</v>
      </c>
      <c r="H334">
        <v>1.7812865497076023</v>
      </c>
      <c r="I334">
        <v>1.9222733968972179</v>
      </c>
      <c r="J334" s="1" t="s">
        <v>12773</v>
      </c>
    </row>
    <row r="335" spans="1:10" x14ac:dyDescent="0.25">
      <c r="A335" s="1" t="s">
        <v>12774</v>
      </c>
      <c r="B335" s="1" t="s">
        <v>1241</v>
      </c>
      <c r="C335">
        <v>0.33988468297043678</v>
      </c>
      <c r="D335">
        <v>0.76042009683623246</v>
      </c>
      <c r="E335">
        <f>-LOG(GO_Molecular_Function_2021_table[[#This Row],[Adjusted P-value]],10)</f>
        <v>0.11894641386111211</v>
      </c>
      <c r="F335">
        <v>0</v>
      </c>
      <c r="G335">
        <v>0</v>
      </c>
      <c r="H335">
        <v>1.7812865497076023</v>
      </c>
      <c r="I335">
        <v>1.9222733968972179</v>
      </c>
      <c r="J335" s="1" t="s">
        <v>12775</v>
      </c>
    </row>
    <row r="336" spans="1:10" x14ac:dyDescent="0.25">
      <c r="A336" s="1" t="s">
        <v>12776</v>
      </c>
      <c r="B336" s="1" t="s">
        <v>1241</v>
      </c>
      <c r="C336">
        <v>0.33988468297043678</v>
      </c>
      <c r="D336">
        <v>0.76042009683623246</v>
      </c>
      <c r="E336">
        <f>-LOG(GO_Molecular_Function_2021_table[[#This Row],[Adjusted P-value]],10)</f>
        <v>0.11894641386111211</v>
      </c>
      <c r="F336">
        <v>0</v>
      </c>
      <c r="G336">
        <v>0</v>
      </c>
      <c r="H336">
        <v>1.7812865497076023</v>
      </c>
      <c r="I336">
        <v>1.9222733968972179</v>
      </c>
      <c r="J336" s="1" t="s">
        <v>9151</v>
      </c>
    </row>
    <row r="337" spans="1:10" x14ac:dyDescent="0.25">
      <c r="A337" s="1" t="s">
        <v>12777</v>
      </c>
      <c r="B337" s="1" t="s">
        <v>1241</v>
      </c>
      <c r="C337">
        <v>0.33988468297043678</v>
      </c>
      <c r="D337">
        <v>0.76042009683623246</v>
      </c>
      <c r="E337">
        <f>-LOG(GO_Molecular_Function_2021_table[[#This Row],[Adjusted P-value]],10)</f>
        <v>0.11894641386111211</v>
      </c>
      <c r="F337">
        <v>0</v>
      </c>
      <c r="G337">
        <v>0</v>
      </c>
      <c r="H337">
        <v>1.7812865497076023</v>
      </c>
      <c r="I337">
        <v>1.9222733968972179</v>
      </c>
      <c r="J337" s="1" t="s">
        <v>12778</v>
      </c>
    </row>
    <row r="338" spans="1:10" x14ac:dyDescent="0.25">
      <c r="A338" s="1" t="s">
        <v>12779</v>
      </c>
      <c r="B338" s="1" t="s">
        <v>1241</v>
      </c>
      <c r="C338">
        <v>0.33988468297043678</v>
      </c>
      <c r="D338">
        <v>0.76042009683623246</v>
      </c>
      <c r="E338">
        <f>-LOG(GO_Molecular_Function_2021_table[[#This Row],[Adjusted P-value]],10)</f>
        <v>0.11894641386111211</v>
      </c>
      <c r="F338">
        <v>0</v>
      </c>
      <c r="G338">
        <v>0</v>
      </c>
      <c r="H338">
        <v>1.7812865497076023</v>
      </c>
      <c r="I338">
        <v>1.9222733968972179</v>
      </c>
      <c r="J338" s="1" t="s">
        <v>12780</v>
      </c>
    </row>
    <row r="339" spans="1:10" x14ac:dyDescent="0.25">
      <c r="A339" s="1" t="s">
        <v>12781</v>
      </c>
      <c r="B339" s="1" t="s">
        <v>1261</v>
      </c>
      <c r="C339">
        <v>0.34076615079129458</v>
      </c>
      <c r="D339">
        <v>0.76042009683623246</v>
      </c>
      <c r="E339">
        <f>-LOG(GO_Molecular_Function_2021_table[[#This Row],[Adjusted P-value]],10)</f>
        <v>0.11894641386111211</v>
      </c>
      <c r="F339">
        <v>0</v>
      </c>
      <c r="G339">
        <v>0</v>
      </c>
      <c r="H339">
        <v>1.3362624487404804</v>
      </c>
      <c r="I339">
        <v>1.4385651140092912</v>
      </c>
      <c r="J339" s="1" t="s">
        <v>12782</v>
      </c>
    </row>
    <row r="340" spans="1:10" x14ac:dyDescent="0.25">
      <c r="A340" s="1" t="s">
        <v>12783</v>
      </c>
      <c r="B340" s="1" t="s">
        <v>1261</v>
      </c>
      <c r="C340">
        <v>0.34076615079129458</v>
      </c>
      <c r="D340">
        <v>0.76042009683623246</v>
      </c>
      <c r="E340">
        <f>-LOG(GO_Molecular_Function_2021_table[[#This Row],[Adjusted P-value]],10)</f>
        <v>0.11894641386111211</v>
      </c>
      <c r="F340">
        <v>0</v>
      </c>
      <c r="G340">
        <v>0</v>
      </c>
      <c r="H340">
        <v>1.3362624487404804</v>
      </c>
      <c r="I340">
        <v>1.4385651140092912</v>
      </c>
      <c r="J340" s="1" t="s">
        <v>12784</v>
      </c>
    </row>
    <row r="341" spans="1:10" x14ac:dyDescent="0.25">
      <c r="A341" s="1" t="s">
        <v>12785</v>
      </c>
      <c r="B341" s="1" t="s">
        <v>7298</v>
      </c>
      <c r="C341">
        <v>0.34602739415145728</v>
      </c>
      <c r="D341">
        <v>0.76042009683623246</v>
      </c>
      <c r="E341">
        <f>-LOG(GO_Molecular_Function_2021_table[[#This Row],[Adjusted P-value]],10)</f>
        <v>0.11894641386111211</v>
      </c>
      <c r="F341">
        <v>0</v>
      </c>
      <c r="G341">
        <v>0</v>
      </c>
      <c r="H341">
        <v>1.2828604923798359</v>
      </c>
      <c r="I341">
        <v>1.3614194478140986</v>
      </c>
      <c r="J341" s="1" t="s">
        <v>12786</v>
      </c>
    </row>
    <row r="342" spans="1:10" x14ac:dyDescent="0.25">
      <c r="A342" s="1" t="s">
        <v>12787</v>
      </c>
      <c r="B342" s="1" t="s">
        <v>12788</v>
      </c>
      <c r="C342">
        <v>0.34621394845322367</v>
      </c>
      <c r="D342">
        <v>0.76042009683623246</v>
      </c>
      <c r="E342">
        <f>-LOG(GO_Molecular_Function_2021_table[[#This Row],[Adjusted P-value]],10)</f>
        <v>0.11894641386111211</v>
      </c>
      <c r="F342">
        <v>0</v>
      </c>
      <c r="G342">
        <v>0</v>
      </c>
      <c r="H342">
        <v>1.1363421828908555</v>
      </c>
      <c r="I342">
        <v>1.2053162748961377</v>
      </c>
      <c r="J342" s="1" t="s">
        <v>12789</v>
      </c>
    </row>
    <row r="343" spans="1:10" x14ac:dyDescent="0.25">
      <c r="A343" s="1" t="s">
        <v>12790</v>
      </c>
      <c r="B343" s="1" t="s">
        <v>1266</v>
      </c>
      <c r="C343">
        <v>0.34910304635218087</v>
      </c>
      <c r="D343">
        <v>0.76042009683623246</v>
      </c>
      <c r="E343">
        <f>-LOG(GO_Molecular_Function_2021_table[[#This Row],[Adjusted P-value]],10)</f>
        <v>0.11894641386111211</v>
      </c>
      <c r="F343">
        <v>0</v>
      </c>
      <c r="G343">
        <v>0</v>
      </c>
      <c r="H343">
        <v>1.2472727272727273</v>
      </c>
      <c r="I343">
        <v>1.3126150237895515</v>
      </c>
      <c r="J343" s="1" t="s">
        <v>12791</v>
      </c>
    </row>
    <row r="344" spans="1:10" x14ac:dyDescent="0.25">
      <c r="A344" s="1" t="s">
        <v>12792</v>
      </c>
      <c r="B344" s="1" t="s">
        <v>12793</v>
      </c>
      <c r="C344">
        <v>0.35811015682298497</v>
      </c>
      <c r="D344">
        <v>0.76042009683623246</v>
      </c>
      <c r="E344">
        <f>-LOG(GO_Molecular_Function_2021_table[[#This Row],[Adjusted P-value]],10)</f>
        <v>0.11894641386111211</v>
      </c>
      <c r="F344">
        <v>0</v>
      </c>
      <c r="G344">
        <v>0</v>
      </c>
      <c r="H344">
        <v>1.0571736785329018</v>
      </c>
      <c r="I344">
        <v>1.0856271267561246</v>
      </c>
      <c r="J344" s="1" t="s">
        <v>12794</v>
      </c>
    </row>
    <row r="345" spans="1:10" x14ac:dyDescent="0.25">
      <c r="A345" s="1" t="s">
        <v>12795</v>
      </c>
      <c r="B345" s="1" t="s">
        <v>1283</v>
      </c>
      <c r="C345">
        <v>0.36076418402568522</v>
      </c>
      <c r="D345">
        <v>0.76042009683623246</v>
      </c>
      <c r="E345">
        <f>-LOG(GO_Molecular_Function_2021_table[[#This Row],[Adjusted P-value]],10)</f>
        <v>0.11894641386111211</v>
      </c>
      <c r="F345">
        <v>0</v>
      </c>
      <c r="G345">
        <v>0</v>
      </c>
      <c r="H345">
        <v>2.6715371127995327</v>
      </c>
      <c r="I345">
        <v>2.7237142735134561</v>
      </c>
      <c r="J345" s="1" t="s">
        <v>2273</v>
      </c>
    </row>
    <row r="346" spans="1:10" x14ac:dyDescent="0.25">
      <c r="A346" s="1" t="s">
        <v>12796</v>
      </c>
      <c r="B346" s="1" t="s">
        <v>1283</v>
      </c>
      <c r="C346">
        <v>0.36076418402568522</v>
      </c>
      <c r="D346">
        <v>0.76042009683623246</v>
      </c>
      <c r="E346">
        <f>-LOG(GO_Molecular_Function_2021_table[[#This Row],[Adjusted P-value]],10)</f>
        <v>0.11894641386111211</v>
      </c>
      <c r="F346">
        <v>0</v>
      </c>
      <c r="G346">
        <v>0</v>
      </c>
      <c r="H346">
        <v>2.6715371127995327</v>
      </c>
      <c r="I346">
        <v>2.7237142735134561</v>
      </c>
      <c r="J346" s="1" t="s">
        <v>12797</v>
      </c>
    </row>
    <row r="347" spans="1:10" x14ac:dyDescent="0.25">
      <c r="A347" s="1" t="s">
        <v>12798</v>
      </c>
      <c r="B347" s="1" t="s">
        <v>1283</v>
      </c>
      <c r="C347">
        <v>0.36076418402568522</v>
      </c>
      <c r="D347">
        <v>0.76042009683623246</v>
      </c>
      <c r="E347">
        <f>-LOG(GO_Molecular_Function_2021_table[[#This Row],[Adjusted P-value]],10)</f>
        <v>0.11894641386111211</v>
      </c>
      <c r="F347">
        <v>0</v>
      </c>
      <c r="G347">
        <v>0</v>
      </c>
      <c r="H347">
        <v>2.6715371127995327</v>
      </c>
      <c r="I347">
        <v>2.7237142735134561</v>
      </c>
      <c r="J347" s="1" t="s">
        <v>1284</v>
      </c>
    </row>
    <row r="348" spans="1:10" x14ac:dyDescent="0.25">
      <c r="A348" s="1" t="s">
        <v>12799</v>
      </c>
      <c r="B348" s="1" t="s">
        <v>1283</v>
      </c>
      <c r="C348">
        <v>0.36076418402568522</v>
      </c>
      <c r="D348">
        <v>0.76042009683623246</v>
      </c>
      <c r="E348">
        <f>-LOG(GO_Molecular_Function_2021_table[[#This Row],[Adjusted P-value]],10)</f>
        <v>0.11894641386111211</v>
      </c>
      <c r="F348">
        <v>0</v>
      </c>
      <c r="G348">
        <v>0</v>
      </c>
      <c r="H348">
        <v>2.6715371127995327</v>
      </c>
      <c r="I348">
        <v>2.7237142735134561</v>
      </c>
      <c r="J348" s="1" t="s">
        <v>10355</v>
      </c>
    </row>
    <row r="349" spans="1:10" x14ac:dyDescent="0.25">
      <c r="A349" s="1" t="s">
        <v>12800</v>
      </c>
      <c r="B349" s="1" t="s">
        <v>1283</v>
      </c>
      <c r="C349">
        <v>0.36076418402568522</v>
      </c>
      <c r="D349">
        <v>0.76042009683623246</v>
      </c>
      <c r="E349">
        <f>-LOG(GO_Molecular_Function_2021_table[[#This Row],[Adjusted P-value]],10)</f>
        <v>0.11894641386111211</v>
      </c>
      <c r="F349">
        <v>0</v>
      </c>
      <c r="G349">
        <v>0</v>
      </c>
      <c r="H349">
        <v>2.6715371127995327</v>
      </c>
      <c r="I349">
        <v>2.7237142735134561</v>
      </c>
      <c r="J349" s="1" t="s">
        <v>12801</v>
      </c>
    </row>
    <row r="350" spans="1:10" x14ac:dyDescent="0.25">
      <c r="A350" s="1" t="s">
        <v>12802</v>
      </c>
      <c r="B350" s="1" t="s">
        <v>1283</v>
      </c>
      <c r="C350">
        <v>0.36076418402568522</v>
      </c>
      <c r="D350">
        <v>0.76042009683623246</v>
      </c>
      <c r="E350">
        <f>-LOG(GO_Molecular_Function_2021_table[[#This Row],[Adjusted P-value]],10)</f>
        <v>0.11894641386111211</v>
      </c>
      <c r="F350">
        <v>0</v>
      </c>
      <c r="G350">
        <v>0</v>
      </c>
      <c r="H350">
        <v>2.6715371127995327</v>
      </c>
      <c r="I350">
        <v>2.7237142735134561</v>
      </c>
      <c r="J350" s="1" t="s">
        <v>8009</v>
      </c>
    </row>
    <row r="351" spans="1:10" x14ac:dyDescent="0.25">
      <c r="A351" s="1" t="s">
        <v>12803</v>
      </c>
      <c r="B351" s="1" t="s">
        <v>1283</v>
      </c>
      <c r="C351">
        <v>0.36076418402568522</v>
      </c>
      <c r="D351">
        <v>0.76042009683623246</v>
      </c>
      <c r="E351">
        <f>-LOG(GO_Molecular_Function_2021_table[[#This Row],[Adjusted P-value]],10)</f>
        <v>0.11894641386111211</v>
      </c>
      <c r="F351">
        <v>0</v>
      </c>
      <c r="G351">
        <v>0</v>
      </c>
      <c r="H351">
        <v>2.6715371127995327</v>
      </c>
      <c r="I351">
        <v>2.7237142735134561</v>
      </c>
      <c r="J351" s="1" t="s">
        <v>12804</v>
      </c>
    </row>
    <row r="352" spans="1:10" x14ac:dyDescent="0.25">
      <c r="A352" s="1" t="s">
        <v>12805</v>
      </c>
      <c r="B352" s="1" t="s">
        <v>1283</v>
      </c>
      <c r="C352">
        <v>0.36076418402568522</v>
      </c>
      <c r="D352">
        <v>0.76042009683623246</v>
      </c>
      <c r="E352">
        <f>-LOG(GO_Molecular_Function_2021_table[[#This Row],[Adjusted P-value]],10)</f>
        <v>0.11894641386111211</v>
      </c>
      <c r="F352">
        <v>0</v>
      </c>
      <c r="G352">
        <v>0</v>
      </c>
      <c r="H352">
        <v>2.6715371127995327</v>
      </c>
      <c r="I352">
        <v>2.7237142735134561</v>
      </c>
      <c r="J352" s="1" t="s">
        <v>8579</v>
      </c>
    </row>
    <row r="353" spans="1:10" x14ac:dyDescent="0.25">
      <c r="A353" s="1" t="s">
        <v>12806</v>
      </c>
      <c r="B353" s="1" t="s">
        <v>1283</v>
      </c>
      <c r="C353">
        <v>0.36076418402568522</v>
      </c>
      <c r="D353">
        <v>0.76042009683623246</v>
      </c>
      <c r="E353">
        <f>-LOG(GO_Molecular_Function_2021_table[[#This Row],[Adjusted P-value]],10)</f>
        <v>0.11894641386111211</v>
      </c>
      <c r="F353">
        <v>0</v>
      </c>
      <c r="G353">
        <v>0</v>
      </c>
      <c r="H353">
        <v>2.6715371127995327</v>
      </c>
      <c r="I353">
        <v>2.7237142735134561</v>
      </c>
      <c r="J353" s="1" t="s">
        <v>12807</v>
      </c>
    </row>
    <row r="354" spans="1:10" x14ac:dyDescent="0.25">
      <c r="A354" s="1" t="s">
        <v>12808</v>
      </c>
      <c r="B354" s="1" t="s">
        <v>1283</v>
      </c>
      <c r="C354">
        <v>0.36076418402568522</v>
      </c>
      <c r="D354">
        <v>0.76042009683623246</v>
      </c>
      <c r="E354">
        <f>-LOG(GO_Molecular_Function_2021_table[[#This Row],[Adjusted P-value]],10)</f>
        <v>0.11894641386111211</v>
      </c>
      <c r="F354">
        <v>0</v>
      </c>
      <c r="G354">
        <v>0</v>
      </c>
      <c r="H354">
        <v>2.6715371127995327</v>
      </c>
      <c r="I354">
        <v>2.7237142735134561</v>
      </c>
      <c r="J354" s="1" t="s">
        <v>7418</v>
      </c>
    </row>
    <row r="355" spans="1:10" x14ac:dyDescent="0.25">
      <c r="A355" s="1" t="s">
        <v>12809</v>
      </c>
      <c r="B355" s="1" t="s">
        <v>1283</v>
      </c>
      <c r="C355">
        <v>0.36076418402568522</v>
      </c>
      <c r="D355">
        <v>0.76042009683623246</v>
      </c>
      <c r="E355">
        <f>-LOG(GO_Molecular_Function_2021_table[[#This Row],[Adjusted P-value]],10)</f>
        <v>0.11894641386111211</v>
      </c>
      <c r="F355">
        <v>0</v>
      </c>
      <c r="G355">
        <v>0</v>
      </c>
      <c r="H355">
        <v>2.6715371127995327</v>
      </c>
      <c r="I355">
        <v>2.7237142735134561</v>
      </c>
      <c r="J355" s="1" t="s">
        <v>9489</v>
      </c>
    </row>
    <row r="356" spans="1:10" x14ac:dyDescent="0.25">
      <c r="A356" s="1" t="s">
        <v>12810</v>
      </c>
      <c r="B356" s="1" t="s">
        <v>1283</v>
      </c>
      <c r="C356">
        <v>0.36076418402568522</v>
      </c>
      <c r="D356">
        <v>0.76042009683623246</v>
      </c>
      <c r="E356">
        <f>-LOG(GO_Molecular_Function_2021_table[[#This Row],[Adjusted P-value]],10)</f>
        <v>0.11894641386111211</v>
      </c>
      <c r="F356">
        <v>0</v>
      </c>
      <c r="G356">
        <v>0</v>
      </c>
      <c r="H356">
        <v>2.6715371127995327</v>
      </c>
      <c r="I356">
        <v>2.7237142735134561</v>
      </c>
      <c r="J356" s="1" t="s">
        <v>1732</v>
      </c>
    </row>
    <row r="357" spans="1:10" x14ac:dyDescent="0.25">
      <c r="A357" s="1" t="s">
        <v>12811</v>
      </c>
      <c r="B357" s="1" t="s">
        <v>1283</v>
      </c>
      <c r="C357">
        <v>0.36076418402568522</v>
      </c>
      <c r="D357">
        <v>0.76042009683623246</v>
      </c>
      <c r="E357">
        <f>-LOG(GO_Molecular_Function_2021_table[[#This Row],[Adjusted P-value]],10)</f>
        <v>0.11894641386111211</v>
      </c>
      <c r="F357">
        <v>0</v>
      </c>
      <c r="G357">
        <v>0</v>
      </c>
      <c r="H357">
        <v>2.6715371127995327</v>
      </c>
      <c r="I357">
        <v>2.7237142735134561</v>
      </c>
      <c r="J357" s="1" t="s">
        <v>1732</v>
      </c>
    </row>
    <row r="358" spans="1:10" x14ac:dyDescent="0.25">
      <c r="A358" s="1" t="s">
        <v>12812</v>
      </c>
      <c r="B358" s="1" t="s">
        <v>1283</v>
      </c>
      <c r="C358">
        <v>0.36076418402568522</v>
      </c>
      <c r="D358">
        <v>0.76042009683623246</v>
      </c>
      <c r="E358">
        <f>-LOG(GO_Molecular_Function_2021_table[[#This Row],[Adjusted P-value]],10)</f>
        <v>0.11894641386111211</v>
      </c>
      <c r="F358">
        <v>0</v>
      </c>
      <c r="G358">
        <v>0</v>
      </c>
      <c r="H358">
        <v>2.6715371127995327</v>
      </c>
      <c r="I358">
        <v>2.7237142735134561</v>
      </c>
      <c r="J358" s="1" t="s">
        <v>2780</v>
      </c>
    </row>
    <row r="359" spans="1:10" x14ac:dyDescent="0.25">
      <c r="A359" s="1" t="s">
        <v>12813</v>
      </c>
      <c r="B359" s="1" t="s">
        <v>1283</v>
      </c>
      <c r="C359">
        <v>0.36076418402568522</v>
      </c>
      <c r="D359">
        <v>0.76042009683623246</v>
      </c>
      <c r="E359">
        <f>-LOG(GO_Molecular_Function_2021_table[[#This Row],[Adjusted P-value]],10)</f>
        <v>0.11894641386111211</v>
      </c>
      <c r="F359">
        <v>0</v>
      </c>
      <c r="G359">
        <v>0</v>
      </c>
      <c r="H359">
        <v>2.6715371127995327</v>
      </c>
      <c r="I359">
        <v>2.7237142735134561</v>
      </c>
      <c r="J359" s="1" t="s">
        <v>12814</v>
      </c>
    </row>
    <row r="360" spans="1:10" x14ac:dyDescent="0.25">
      <c r="A360" s="1" t="s">
        <v>12815</v>
      </c>
      <c r="B360" s="1" t="s">
        <v>1283</v>
      </c>
      <c r="C360">
        <v>0.36076418402568522</v>
      </c>
      <c r="D360">
        <v>0.76042009683623246</v>
      </c>
      <c r="E360">
        <f>-LOG(GO_Molecular_Function_2021_table[[#This Row],[Adjusted P-value]],10)</f>
        <v>0.11894641386111211</v>
      </c>
      <c r="F360">
        <v>0</v>
      </c>
      <c r="G360">
        <v>0</v>
      </c>
      <c r="H360">
        <v>2.6715371127995327</v>
      </c>
      <c r="I360">
        <v>2.7237142735134561</v>
      </c>
      <c r="J360" s="1" t="s">
        <v>8068</v>
      </c>
    </row>
    <row r="361" spans="1:10" x14ac:dyDescent="0.25">
      <c r="A361" s="1" t="s">
        <v>12816</v>
      </c>
      <c r="B361" s="1" t="s">
        <v>1283</v>
      </c>
      <c r="C361">
        <v>0.36076418402568522</v>
      </c>
      <c r="D361">
        <v>0.76042009683623246</v>
      </c>
      <c r="E361">
        <f>-LOG(GO_Molecular_Function_2021_table[[#This Row],[Adjusted P-value]],10)</f>
        <v>0.11894641386111211</v>
      </c>
      <c r="F361">
        <v>0</v>
      </c>
      <c r="G361">
        <v>0</v>
      </c>
      <c r="H361">
        <v>2.6715371127995327</v>
      </c>
      <c r="I361">
        <v>2.7237142735134561</v>
      </c>
      <c r="J361" s="1" t="s">
        <v>12817</v>
      </c>
    </row>
    <row r="362" spans="1:10" x14ac:dyDescent="0.25">
      <c r="A362" s="1" t="s">
        <v>12818</v>
      </c>
      <c r="B362" s="1" t="s">
        <v>1283</v>
      </c>
      <c r="C362">
        <v>0.36076418402568522</v>
      </c>
      <c r="D362">
        <v>0.76042009683623246</v>
      </c>
      <c r="E362">
        <f>-LOG(GO_Molecular_Function_2021_table[[#This Row],[Adjusted P-value]],10)</f>
        <v>0.11894641386111211</v>
      </c>
      <c r="F362">
        <v>0</v>
      </c>
      <c r="G362">
        <v>0</v>
      </c>
      <c r="H362">
        <v>2.6715371127995327</v>
      </c>
      <c r="I362">
        <v>2.7237142735134561</v>
      </c>
      <c r="J362" s="1" t="s">
        <v>9281</v>
      </c>
    </row>
    <row r="363" spans="1:10" x14ac:dyDescent="0.25">
      <c r="A363" s="1" t="s">
        <v>12819</v>
      </c>
      <c r="B363" s="1" t="s">
        <v>1283</v>
      </c>
      <c r="C363">
        <v>0.36076418402568522</v>
      </c>
      <c r="D363">
        <v>0.76042009683623246</v>
      </c>
      <c r="E363">
        <f>-LOG(GO_Molecular_Function_2021_table[[#This Row],[Adjusted P-value]],10)</f>
        <v>0.11894641386111211</v>
      </c>
      <c r="F363">
        <v>0</v>
      </c>
      <c r="G363">
        <v>0</v>
      </c>
      <c r="H363">
        <v>2.6715371127995327</v>
      </c>
      <c r="I363">
        <v>2.7237142735134561</v>
      </c>
      <c r="J363" s="1" t="s">
        <v>10877</v>
      </c>
    </row>
    <row r="364" spans="1:10" x14ac:dyDescent="0.25">
      <c r="A364" s="1" t="s">
        <v>12820</v>
      </c>
      <c r="B364" s="1" t="s">
        <v>1283</v>
      </c>
      <c r="C364">
        <v>0.36076418402568522</v>
      </c>
      <c r="D364">
        <v>0.76042009683623246</v>
      </c>
      <c r="E364">
        <f>-LOG(GO_Molecular_Function_2021_table[[#This Row],[Adjusted P-value]],10)</f>
        <v>0.11894641386111211</v>
      </c>
      <c r="F364">
        <v>0</v>
      </c>
      <c r="G364">
        <v>0</v>
      </c>
      <c r="H364">
        <v>2.6715371127995327</v>
      </c>
      <c r="I364">
        <v>2.7237142735134561</v>
      </c>
      <c r="J364" s="1" t="s">
        <v>1711</v>
      </c>
    </row>
    <row r="365" spans="1:10" x14ac:dyDescent="0.25">
      <c r="A365" s="1" t="s">
        <v>12821</v>
      </c>
      <c r="B365" s="1" t="s">
        <v>1283</v>
      </c>
      <c r="C365">
        <v>0.36076418402568522</v>
      </c>
      <c r="D365">
        <v>0.76042009683623246</v>
      </c>
      <c r="E365">
        <f>-LOG(GO_Molecular_Function_2021_table[[#This Row],[Adjusted P-value]],10)</f>
        <v>0.11894641386111211</v>
      </c>
      <c r="F365">
        <v>0</v>
      </c>
      <c r="G365">
        <v>0</v>
      </c>
      <c r="H365">
        <v>2.6715371127995327</v>
      </c>
      <c r="I365">
        <v>2.7237142735134561</v>
      </c>
      <c r="J365" s="1" t="s">
        <v>1302</v>
      </c>
    </row>
    <row r="366" spans="1:10" x14ac:dyDescent="0.25">
      <c r="A366" s="1" t="s">
        <v>12822</v>
      </c>
      <c r="B366" s="1" t="s">
        <v>1283</v>
      </c>
      <c r="C366">
        <v>0.36076418402568522</v>
      </c>
      <c r="D366">
        <v>0.76042009683623246</v>
      </c>
      <c r="E366">
        <f>-LOG(GO_Molecular_Function_2021_table[[#This Row],[Adjusted P-value]],10)</f>
        <v>0.11894641386111211</v>
      </c>
      <c r="F366">
        <v>0</v>
      </c>
      <c r="G366">
        <v>0</v>
      </c>
      <c r="H366">
        <v>2.6715371127995327</v>
      </c>
      <c r="I366">
        <v>2.7237142735134561</v>
      </c>
      <c r="J366" s="1" t="s">
        <v>1734</v>
      </c>
    </row>
    <row r="367" spans="1:10" x14ac:dyDescent="0.25">
      <c r="A367" s="1" t="s">
        <v>12823</v>
      </c>
      <c r="B367" s="1" t="s">
        <v>1283</v>
      </c>
      <c r="C367">
        <v>0.36076418402568522</v>
      </c>
      <c r="D367">
        <v>0.76042009683623246</v>
      </c>
      <c r="E367">
        <f>-LOG(GO_Molecular_Function_2021_table[[#This Row],[Adjusted P-value]],10)</f>
        <v>0.11894641386111211</v>
      </c>
      <c r="F367">
        <v>0</v>
      </c>
      <c r="G367">
        <v>0</v>
      </c>
      <c r="H367">
        <v>2.6715371127995327</v>
      </c>
      <c r="I367">
        <v>2.7237142735134561</v>
      </c>
      <c r="J367" s="1" t="s">
        <v>8062</v>
      </c>
    </row>
    <row r="368" spans="1:10" x14ac:dyDescent="0.25">
      <c r="A368" s="1" t="s">
        <v>12824</v>
      </c>
      <c r="B368" s="1" t="s">
        <v>1283</v>
      </c>
      <c r="C368">
        <v>0.36076418402568522</v>
      </c>
      <c r="D368">
        <v>0.76042009683623246</v>
      </c>
      <c r="E368">
        <f>-LOG(GO_Molecular_Function_2021_table[[#This Row],[Adjusted P-value]],10)</f>
        <v>0.11894641386111211</v>
      </c>
      <c r="F368">
        <v>0</v>
      </c>
      <c r="G368">
        <v>0</v>
      </c>
      <c r="H368">
        <v>2.6715371127995327</v>
      </c>
      <c r="I368">
        <v>2.7237142735134561</v>
      </c>
      <c r="J368" s="1" t="s">
        <v>12825</v>
      </c>
    </row>
    <row r="369" spans="1:10" x14ac:dyDescent="0.25">
      <c r="A369" s="1" t="s">
        <v>12826</v>
      </c>
      <c r="B369" s="1" t="s">
        <v>1283</v>
      </c>
      <c r="C369">
        <v>0.36076418402568522</v>
      </c>
      <c r="D369">
        <v>0.76042009683623246</v>
      </c>
      <c r="E369">
        <f>-LOG(GO_Molecular_Function_2021_table[[#This Row],[Adjusted P-value]],10)</f>
        <v>0.11894641386111211</v>
      </c>
      <c r="F369">
        <v>0</v>
      </c>
      <c r="G369">
        <v>0</v>
      </c>
      <c r="H369">
        <v>2.6715371127995327</v>
      </c>
      <c r="I369">
        <v>2.7237142735134561</v>
      </c>
      <c r="J369" s="1" t="s">
        <v>2531</v>
      </c>
    </row>
    <row r="370" spans="1:10" x14ac:dyDescent="0.25">
      <c r="A370" s="1" t="s">
        <v>12827</v>
      </c>
      <c r="B370" s="1" t="s">
        <v>1283</v>
      </c>
      <c r="C370">
        <v>0.36076418402568522</v>
      </c>
      <c r="D370">
        <v>0.76042009683623246</v>
      </c>
      <c r="E370">
        <f>-LOG(GO_Molecular_Function_2021_table[[#This Row],[Adjusted P-value]],10)</f>
        <v>0.11894641386111211</v>
      </c>
      <c r="F370">
        <v>0</v>
      </c>
      <c r="G370">
        <v>0</v>
      </c>
      <c r="H370">
        <v>2.6715371127995327</v>
      </c>
      <c r="I370">
        <v>2.7237142735134561</v>
      </c>
      <c r="J370" s="1" t="s">
        <v>8062</v>
      </c>
    </row>
    <row r="371" spans="1:10" x14ac:dyDescent="0.25">
      <c r="A371" s="1" t="s">
        <v>12828</v>
      </c>
      <c r="B371" s="1" t="s">
        <v>1283</v>
      </c>
      <c r="C371">
        <v>0.36076418402568522</v>
      </c>
      <c r="D371">
        <v>0.76042009683623246</v>
      </c>
      <c r="E371">
        <f>-LOG(GO_Molecular_Function_2021_table[[#This Row],[Adjusted P-value]],10)</f>
        <v>0.11894641386111211</v>
      </c>
      <c r="F371">
        <v>0</v>
      </c>
      <c r="G371">
        <v>0</v>
      </c>
      <c r="H371">
        <v>2.6715371127995327</v>
      </c>
      <c r="I371">
        <v>2.7237142735134561</v>
      </c>
      <c r="J371" s="1" t="s">
        <v>1310</v>
      </c>
    </row>
    <row r="372" spans="1:10" x14ac:dyDescent="0.25">
      <c r="A372" s="1" t="s">
        <v>12829</v>
      </c>
      <c r="B372" s="1" t="s">
        <v>1283</v>
      </c>
      <c r="C372">
        <v>0.36076418402568522</v>
      </c>
      <c r="D372">
        <v>0.76042009683623246</v>
      </c>
      <c r="E372">
        <f>-LOG(GO_Molecular_Function_2021_table[[#This Row],[Adjusted P-value]],10)</f>
        <v>0.11894641386111211</v>
      </c>
      <c r="F372">
        <v>0</v>
      </c>
      <c r="G372">
        <v>0</v>
      </c>
      <c r="H372">
        <v>2.6715371127995327</v>
      </c>
      <c r="I372">
        <v>2.7237142735134561</v>
      </c>
      <c r="J372" s="1" t="s">
        <v>12830</v>
      </c>
    </row>
    <row r="373" spans="1:10" x14ac:dyDescent="0.25">
      <c r="A373" s="1" t="s">
        <v>12831</v>
      </c>
      <c r="B373" s="1" t="s">
        <v>1283</v>
      </c>
      <c r="C373">
        <v>0.36076418402568522</v>
      </c>
      <c r="D373">
        <v>0.76042009683623246</v>
      </c>
      <c r="E373">
        <f>-LOG(GO_Molecular_Function_2021_table[[#This Row],[Adjusted P-value]],10)</f>
        <v>0.11894641386111211</v>
      </c>
      <c r="F373">
        <v>0</v>
      </c>
      <c r="G373">
        <v>0</v>
      </c>
      <c r="H373">
        <v>2.6715371127995327</v>
      </c>
      <c r="I373">
        <v>2.7237142735134561</v>
      </c>
      <c r="J373" s="1" t="s">
        <v>8062</v>
      </c>
    </row>
    <row r="374" spans="1:10" x14ac:dyDescent="0.25">
      <c r="A374" s="1" t="s">
        <v>12832</v>
      </c>
      <c r="B374" s="1" t="s">
        <v>1283</v>
      </c>
      <c r="C374">
        <v>0.36076418402568522</v>
      </c>
      <c r="D374">
        <v>0.76042009683623246</v>
      </c>
      <c r="E374">
        <f>-LOG(GO_Molecular_Function_2021_table[[#This Row],[Adjusted P-value]],10)</f>
        <v>0.11894641386111211</v>
      </c>
      <c r="F374">
        <v>0</v>
      </c>
      <c r="G374">
        <v>0</v>
      </c>
      <c r="H374">
        <v>2.6715371127995327</v>
      </c>
      <c r="I374">
        <v>2.7237142735134561</v>
      </c>
      <c r="J374" s="1" t="s">
        <v>7413</v>
      </c>
    </row>
    <row r="375" spans="1:10" x14ac:dyDescent="0.25">
      <c r="A375" s="1" t="s">
        <v>12833</v>
      </c>
      <c r="B375" s="1" t="s">
        <v>1283</v>
      </c>
      <c r="C375">
        <v>0.36076418402568522</v>
      </c>
      <c r="D375">
        <v>0.76042009683623246</v>
      </c>
      <c r="E375">
        <f>-LOG(GO_Molecular_Function_2021_table[[#This Row],[Adjusted P-value]],10)</f>
        <v>0.11894641386111211</v>
      </c>
      <c r="F375">
        <v>0</v>
      </c>
      <c r="G375">
        <v>0</v>
      </c>
      <c r="H375">
        <v>2.6715371127995327</v>
      </c>
      <c r="I375">
        <v>2.7237142735134561</v>
      </c>
      <c r="J375" s="1" t="s">
        <v>2048</v>
      </c>
    </row>
    <row r="376" spans="1:10" x14ac:dyDescent="0.25">
      <c r="A376" s="1" t="s">
        <v>12834</v>
      </c>
      <c r="B376" s="1" t="s">
        <v>1283</v>
      </c>
      <c r="C376">
        <v>0.36076418402568522</v>
      </c>
      <c r="D376">
        <v>0.76042009683623246</v>
      </c>
      <c r="E376">
        <f>-LOG(GO_Molecular_Function_2021_table[[#This Row],[Adjusted P-value]],10)</f>
        <v>0.11894641386111211</v>
      </c>
      <c r="F376">
        <v>0</v>
      </c>
      <c r="G376">
        <v>0</v>
      </c>
      <c r="H376">
        <v>2.6715371127995327</v>
      </c>
      <c r="I376">
        <v>2.7237142735134561</v>
      </c>
      <c r="J376" s="1" t="s">
        <v>12835</v>
      </c>
    </row>
    <row r="377" spans="1:10" x14ac:dyDescent="0.25">
      <c r="A377" s="1" t="s">
        <v>12836</v>
      </c>
      <c r="B377" s="1" t="s">
        <v>1283</v>
      </c>
      <c r="C377">
        <v>0.36076418402568522</v>
      </c>
      <c r="D377">
        <v>0.76042009683623246</v>
      </c>
      <c r="E377">
        <f>-LOG(GO_Molecular_Function_2021_table[[#This Row],[Adjusted P-value]],10)</f>
        <v>0.11894641386111211</v>
      </c>
      <c r="F377">
        <v>0</v>
      </c>
      <c r="G377">
        <v>0</v>
      </c>
      <c r="H377">
        <v>2.6715371127995327</v>
      </c>
      <c r="I377">
        <v>2.7237142735134561</v>
      </c>
      <c r="J377" s="1" t="s">
        <v>7539</v>
      </c>
    </row>
    <row r="378" spans="1:10" x14ac:dyDescent="0.25">
      <c r="A378" s="1" t="s">
        <v>12837</v>
      </c>
      <c r="B378" s="1" t="s">
        <v>1283</v>
      </c>
      <c r="C378">
        <v>0.36076418402568522</v>
      </c>
      <c r="D378">
        <v>0.76042009683623246</v>
      </c>
      <c r="E378">
        <f>-LOG(GO_Molecular_Function_2021_table[[#This Row],[Adjusted P-value]],10)</f>
        <v>0.11894641386111211</v>
      </c>
      <c r="F378">
        <v>0</v>
      </c>
      <c r="G378">
        <v>0</v>
      </c>
      <c r="H378">
        <v>2.6715371127995327</v>
      </c>
      <c r="I378">
        <v>2.7237142735134561</v>
      </c>
      <c r="J378" s="1" t="s">
        <v>7416</v>
      </c>
    </row>
    <row r="379" spans="1:10" x14ac:dyDescent="0.25">
      <c r="A379" s="1" t="s">
        <v>12838</v>
      </c>
      <c r="B379" s="1" t="s">
        <v>1283</v>
      </c>
      <c r="C379">
        <v>0.36076418402568522</v>
      </c>
      <c r="D379">
        <v>0.76042009683623246</v>
      </c>
      <c r="E379">
        <f>-LOG(GO_Molecular_Function_2021_table[[#This Row],[Adjusted P-value]],10)</f>
        <v>0.11894641386111211</v>
      </c>
      <c r="F379">
        <v>0</v>
      </c>
      <c r="G379">
        <v>0</v>
      </c>
      <c r="H379">
        <v>2.6715371127995327</v>
      </c>
      <c r="I379">
        <v>2.7237142735134561</v>
      </c>
      <c r="J379" s="1" t="s">
        <v>7420</v>
      </c>
    </row>
    <row r="380" spans="1:10" x14ac:dyDescent="0.25">
      <c r="A380" s="1" t="s">
        <v>12839</v>
      </c>
      <c r="B380" s="1" t="s">
        <v>1283</v>
      </c>
      <c r="C380">
        <v>0.36076418402568522</v>
      </c>
      <c r="D380">
        <v>0.76042009683623246</v>
      </c>
      <c r="E380">
        <f>-LOG(GO_Molecular_Function_2021_table[[#This Row],[Adjusted P-value]],10)</f>
        <v>0.11894641386111211</v>
      </c>
      <c r="F380">
        <v>0</v>
      </c>
      <c r="G380">
        <v>0</v>
      </c>
      <c r="H380">
        <v>2.6715371127995327</v>
      </c>
      <c r="I380">
        <v>2.7237142735134561</v>
      </c>
      <c r="J380" s="1" t="s">
        <v>7420</v>
      </c>
    </row>
    <row r="381" spans="1:10" x14ac:dyDescent="0.25">
      <c r="A381" s="1" t="s">
        <v>12840</v>
      </c>
      <c r="B381" s="1" t="s">
        <v>1283</v>
      </c>
      <c r="C381">
        <v>0.36076418402568522</v>
      </c>
      <c r="D381">
        <v>0.76042009683623246</v>
      </c>
      <c r="E381">
        <f>-LOG(GO_Molecular_Function_2021_table[[#This Row],[Adjusted P-value]],10)</f>
        <v>0.11894641386111211</v>
      </c>
      <c r="F381">
        <v>0</v>
      </c>
      <c r="G381">
        <v>0</v>
      </c>
      <c r="H381">
        <v>2.6715371127995327</v>
      </c>
      <c r="I381">
        <v>2.7237142735134561</v>
      </c>
      <c r="J381" s="1" t="s">
        <v>7548</v>
      </c>
    </row>
    <row r="382" spans="1:10" x14ac:dyDescent="0.25">
      <c r="A382" s="1" t="s">
        <v>12841</v>
      </c>
      <c r="B382" s="1" t="s">
        <v>1283</v>
      </c>
      <c r="C382">
        <v>0.36076418402568522</v>
      </c>
      <c r="D382">
        <v>0.76042009683623246</v>
      </c>
      <c r="E382">
        <f>-LOG(GO_Molecular_Function_2021_table[[#This Row],[Adjusted P-value]],10)</f>
        <v>0.11894641386111211</v>
      </c>
      <c r="F382">
        <v>0</v>
      </c>
      <c r="G382">
        <v>0</v>
      </c>
      <c r="H382">
        <v>2.6715371127995327</v>
      </c>
      <c r="I382">
        <v>2.7237142735134561</v>
      </c>
      <c r="J382" s="1" t="s">
        <v>7420</v>
      </c>
    </row>
    <row r="383" spans="1:10" x14ac:dyDescent="0.25">
      <c r="A383" s="1" t="s">
        <v>12842</v>
      </c>
      <c r="B383" s="1" t="s">
        <v>1283</v>
      </c>
      <c r="C383">
        <v>0.36076418402568522</v>
      </c>
      <c r="D383">
        <v>0.76042009683623246</v>
      </c>
      <c r="E383">
        <f>-LOG(GO_Molecular_Function_2021_table[[#This Row],[Adjusted P-value]],10)</f>
        <v>0.11894641386111211</v>
      </c>
      <c r="F383">
        <v>0</v>
      </c>
      <c r="G383">
        <v>0</v>
      </c>
      <c r="H383">
        <v>2.6715371127995327</v>
      </c>
      <c r="I383">
        <v>2.7237142735134561</v>
      </c>
      <c r="J383" s="1" t="s">
        <v>8062</v>
      </c>
    </row>
    <row r="384" spans="1:10" x14ac:dyDescent="0.25">
      <c r="A384" s="1" t="s">
        <v>12843</v>
      </c>
      <c r="B384" s="1" t="s">
        <v>1283</v>
      </c>
      <c r="C384">
        <v>0.36076418402568522</v>
      </c>
      <c r="D384">
        <v>0.76042009683623246</v>
      </c>
      <c r="E384">
        <f>-LOG(GO_Molecular_Function_2021_table[[#This Row],[Adjusted P-value]],10)</f>
        <v>0.11894641386111211</v>
      </c>
      <c r="F384">
        <v>0</v>
      </c>
      <c r="G384">
        <v>0</v>
      </c>
      <c r="H384">
        <v>2.6715371127995327</v>
      </c>
      <c r="I384">
        <v>2.7237142735134561</v>
      </c>
      <c r="J384" s="1" t="s">
        <v>10103</v>
      </c>
    </row>
    <row r="385" spans="1:10" x14ac:dyDescent="0.25">
      <c r="A385" s="1" t="s">
        <v>12844</v>
      </c>
      <c r="B385" s="1" t="s">
        <v>1283</v>
      </c>
      <c r="C385">
        <v>0.36076418402568522</v>
      </c>
      <c r="D385">
        <v>0.76042009683623246</v>
      </c>
      <c r="E385">
        <f>-LOG(GO_Molecular_Function_2021_table[[#This Row],[Adjusted P-value]],10)</f>
        <v>0.11894641386111211</v>
      </c>
      <c r="F385">
        <v>0</v>
      </c>
      <c r="G385">
        <v>0</v>
      </c>
      <c r="H385">
        <v>2.6715371127995327</v>
      </c>
      <c r="I385">
        <v>2.7237142735134561</v>
      </c>
      <c r="J385" s="1" t="s">
        <v>10063</v>
      </c>
    </row>
    <row r="386" spans="1:10" x14ac:dyDescent="0.25">
      <c r="A386" s="1" t="s">
        <v>12845</v>
      </c>
      <c r="B386" s="1" t="s">
        <v>1283</v>
      </c>
      <c r="C386">
        <v>0.36076418402568522</v>
      </c>
      <c r="D386">
        <v>0.76042009683623246</v>
      </c>
      <c r="E386">
        <f>-LOG(GO_Molecular_Function_2021_table[[#This Row],[Adjusted P-value]],10)</f>
        <v>0.11894641386111211</v>
      </c>
      <c r="F386">
        <v>0</v>
      </c>
      <c r="G386">
        <v>0</v>
      </c>
      <c r="H386">
        <v>2.6715371127995327</v>
      </c>
      <c r="I386">
        <v>2.7237142735134561</v>
      </c>
      <c r="J386" s="1" t="s">
        <v>12846</v>
      </c>
    </row>
    <row r="387" spans="1:10" x14ac:dyDescent="0.25">
      <c r="A387" s="1" t="s">
        <v>12847</v>
      </c>
      <c r="B387" s="1" t="s">
        <v>1283</v>
      </c>
      <c r="C387">
        <v>0.36076418402568522</v>
      </c>
      <c r="D387">
        <v>0.76042009683623246</v>
      </c>
      <c r="E387">
        <f>-LOG(GO_Molecular_Function_2021_table[[#This Row],[Adjusted P-value]],10)</f>
        <v>0.11894641386111211</v>
      </c>
      <c r="F387">
        <v>0</v>
      </c>
      <c r="G387">
        <v>0</v>
      </c>
      <c r="H387">
        <v>2.6715371127995327</v>
      </c>
      <c r="I387">
        <v>2.7237142735134561</v>
      </c>
      <c r="J387" s="1" t="s">
        <v>2116</v>
      </c>
    </row>
    <row r="388" spans="1:10" x14ac:dyDescent="0.25">
      <c r="A388" s="1" t="s">
        <v>12848</v>
      </c>
      <c r="B388" s="1" t="s">
        <v>1283</v>
      </c>
      <c r="C388">
        <v>0.36076418402568522</v>
      </c>
      <c r="D388">
        <v>0.76042009683623246</v>
      </c>
      <c r="E388">
        <f>-LOG(GO_Molecular_Function_2021_table[[#This Row],[Adjusted P-value]],10)</f>
        <v>0.11894641386111211</v>
      </c>
      <c r="F388">
        <v>0</v>
      </c>
      <c r="G388">
        <v>0</v>
      </c>
      <c r="H388">
        <v>2.6715371127995327</v>
      </c>
      <c r="I388">
        <v>2.7237142735134561</v>
      </c>
      <c r="J388" s="1" t="s">
        <v>9535</v>
      </c>
    </row>
    <row r="389" spans="1:10" x14ac:dyDescent="0.25">
      <c r="A389" s="1" t="s">
        <v>12849</v>
      </c>
      <c r="B389" s="1" t="s">
        <v>1283</v>
      </c>
      <c r="C389">
        <v>0.36076418402568522</v>
      </c>
      <c r="D389">
        <v>0.76042009683623246</v>
      </c>
      <c r="E389">
        <f>-LOG(GO_Molecular_Function_2021_table[[#This Row],[Adjusted P-value]],10)</f>
        <v>0.11894641386111211</v>
      </c>
      <c r="F389">
        <v>0</v>
      </c>
      <c r="G389">
        <v>0</v>
      </c>
      <c r="H389">
        <v>2.6715371127995327</v>
      </c>
      <c r="I389">
        <v>2.7237142735134561</v>
      </c>
      <c r="J389" s="1" t="s">
        <v>7567</v>
      </c>
    </row>
    <row r="390" spans="1:10" x14ac:dyDescent="0.25">
      <c r="A390" s="1" t="s">
        <v>12850</v>
      </c>
      <c r="B390" s="1" t="s">
        <v>1283</v>
      </c>
      <c r="C390">
        <v>0.36076418402568522</v>
      </c>
      <c r="D390">
        <v>0.76042009683623246</v>
      </c>
      <c r="E390">
        <f>-LOG(GO_Molecular_Function_2021_table[[#This Row],[Adjusted P-value]],10)</f>
        <v>0.11894641386111211</v>
      </c>
      <c r="F390">
        <v>0</v>
      </c>
      <c r="G390">
        <v>0</v>
      </c>
      <c r="H390">
        <v>2.6715371127995327</v>
      </c>
      <c r="I390">
        <v>2.7237142735134561</v>
      </c>
      <c r="J390" s="1" t="s">
        <v>2394</v>
      </c>
    </row>
    <row r="391" spans="1:10" x14ac:dyDescent="0.25">
      <c r="A391" s="1" t="s">
        <v>12851</v>
      </c>
      <c r="B391" s="1" t="s">
        <v>1283</v>
      </c>
      <c r="C391">
        <v>0.36076418402568522</v>
      </c>
      <c r="D391">
        <v>0.76042009683623246</v>
      </c>
      <c r="E391">
        <f>-LOG(GO_Molecular_Function_2021_table[[#This Row],[Adjusted P-value]],10)</f>
        <v>0.11894641386111211</v>
      </c>
      <c r="F391">
        <v>0</v>
      </c>
      <c r="G391">
        <v>0</v>
      </c>
      <c r="H391">
        <v>2.6715371127995327</v>
      </c>
      <c r="I391">
        <v>2.7237142735134561</v>
      </c>
      <c r="J391" s="1" t="s">
        <v>8068</v>
      </c>
    </row>
    <row r="392" spans="1:10" x14ac:dyDescent="0.25">
      <c r="A392" s="1" t="s">
        <v>12852</v>
      </c>
      <c r="B392" s="1" t="s">
        <v>1283</v>
      </c>
      <c r="C392">
        <v>0.36076418402568522</v>
      </c>
      <c r="D392">
        <v>0.76042009683623246</v>
      </c>
      <c r="E392">
        <f>-LOG(GO_Molecular_Function_2021_table[[#This Row],[Adjusted P-value]],10)</f>
        <v>0.11894641386111211</v>
      </c>
      <c r="F392">
        <v>0</v>
      </c>
      <c r="G392">
        <v>0</v>
      </c>
      <c r="H392">
        <v>2.6715371127995327</v>
      </c>
      <c r="I392">
        <v>2.7237142735134561</v>
      </c>
      <c r="J392" s="1" t="s">
        <v>9215</v>
      </c>
    </row>
    <row r="393" spans="1:10" x14ac:dyDescent="0.25">
      <c r="A393" s="1" t="s">
        <v>12853</v>
      </c>
      <c r="B393" s="1" t="s">
        <v>1283</v>
      </c>
      <c r="C393">
        <v>0.36076418402568522</v>
      </c>
      <c r="D393">
        <v>0.76042009683623246</v>
      </c>
      <c r="E393">
        <f>-LOG(GO_Molecular_Function_2021_table[[#This Row],[Adjusted P-value]],10)</f>
        <v>0.11894641386111211</v>
      </c>
      <c r="F393">
        <v>0</v>
      </c>
      <c r="G393">
        <v>0</v>
      </c>
      <c r="H393">
        <v>2.6715371127995327</v>
      </c>
      <c r="I393">
        <v>2.7237142735134561</v>
      </c>
      <c r="J393" s="1" t="s">
        <v>8913</v>
      </c>
    </row>
    <row r="394" spans="1:10" x14ac:dyDescent="0.25">
      <c r="A394" s="1" t="s">
        <v>12854</v>
      </c>
      <c r="B394" s="1" t="s">
        <v>1283</v>
      </c>
      <c r="C394">
        <v>0.36076418402568522</v>
      </c>
      <c r="D394">
        <v>0.76042009683623246</v>
      </c>
      <c r="E394">
        <f>-LOG(GO_Molecular_Function_2021_table[[#This Row],[Adjusted P-value]],10)</f>
        <v>0.11894641386111211</v>
      </c>
      <c r="F394">
        <v>0</v>
      </c>
      <c r="G394">
        <v>0</v>
      </c>
      <c r="H394">
        <v>2.6715371127995327</v>
      </c>
      <c r="I394">
        <v>2.7237142735134561</v>
      </c>
      <c r="J394" s="1" t="s">
        <v>7463</v>
      </c>
    </row>
    <row r="395" spans="1:10" x14ac:dyDescent="0.25">
      <c r="A395" s="1" t="s">
        <v>12855</v>
      </c>
      <c r="B395" s="1" t="s">
        <v>1283</v>
      </c>
      <c r="C395">
        <v>0.36076418402568522</v>
      </c>
      <c r="D395">
        <v>0.76042009683623246</v>
      </c>
      <c r="E395">
        <f>-LOG(GO_Molecular_Function_2021_table[[#This Row],[Adjusted P-value]],10)</f>
        <v>0.11894641386111211</v>
      </c>
      <c r="F395">
        <v>0</v>
      </c>
      <c r="G395">
        <v>0</v>
      </c>
      <c r="H395">
        <v>2.6715371127995327</v>
      </c>
      <c r="I395">
        <v>2.7237142735134561</v>
      </c>
      <c r="J395" s="1" t="s">
        <v>12057</v>
      </c>
    </row>
    <row r="396" spans="1:10" x14ac:dyDescent="0.25">
      <c r="A396" s="1" t="s">
        <v>12856</v>
      </c>
      <c r="B396" s="1" t="s">
        <v>1283</v>
      </c>
      <c r="C396">
        <v>0.36076418402568522</v>
      </c>
      <c r="D396">
        <v>0.76042009683623246</v>
      </c>
      <c r="E396">
        <f>-LOG(GO_Molecular_Function_2021_table[[#This Row],[Adjusted P-value]],10)</f>
        <v>0.11894641386111211</v>
      </c>
      <c r="F396">
        <v>0</v>
      </c>
      <c r="G396">
        <v>0</v>
      </c>
      <c r="H396">
        <v>2.6715371127995327</v>
      </c>
      <c r="I396">
        <v>2.7237142735134561</v>
      </c>
      <c r="J396" s="1" t="s">
        <v>10379</v>
      </c>
    </row>
    <row r="397" spans="1:10" x14ac:dyDescent="0.25">
      <c r="A397" s="1" t="s">
        <v>12857</v>
      </c>
      <c r="B397" s="1" t="s">
        <v>1283</v>
      </c>
      <c r="C397">
        <v>0.36076418402568522</v>
      </c>
      <c r="D397">
        <v>0.76042009683623246</v>
      </c>
      <c r="E397">
        <f>-LOG(GO_Molecular_Function_2021_table[[#This Row],[Adjusted P-value]],10)</f>
        <v>0.11894641386111211</v>
      </c>
      <c r="F397">
        <v>0</v>
      </c>
      <c r="G397">
        <v>0</v>
      </c>
      <c r="H397">
        <v>2.6715371127995327</v>
      </c>
      <c r="I397">
        <v>2.7237142735134561</v>
      </c>
      <c r="J397" s="1" t="s">
        <v>1480</v>
      </c>
    </row>
    <row r="398" spans="1:10" x14ac:dyDescent="0.25">
      <c r="A398" s="1" t="s">
        <v>12858</v>
      </c>
      <c r="B398" s="1" t="s">
        <v>1283</v>
      </c>
      <c r="C398">
        <v>0.36076418402568522</v>
      </c>
      <c r="D398">
        <v>0.76042009683623246</v>
      </c>
      <c r="E398">
        <f>-LOG(GO_Molecular_Function_2021_table[[#This Row],[Adjusted P-value]],10)</f>
        <v>0.11894641386111211</v>
      </c>
      <c r="F398">
        <v>0</v>
      </c>
      <c r="G398">
        <v>0</v>
      </c>
      <c r="H398">
        <v>2.6715371127995327</v>
      </c>
      <c r="I398">
        <v>2.7237142735134561</v>
      </c>
      <c r="J398" s="1" t="s">
        <v>1474</v>
      </c>
    </row>
    <row r="399" spans="1:10" x14ac:dyDescent="0.25">
      <c r="A399" s="1" t="s">
        <v>12859</v>
      </c>
      <c r="B399" s="1" t="s">
        <v>1283</v>
      </c>
      <c r="C399">
        <v>0.36076418402568522</v>
      </c>
      <c r="D399">
        <v>0.76042009683623246</v>
      </c>
      <c r="E399">
        <f>-LOG(GO_Molecular_Function_2021_table[[#This Row],[Adjusted P-value]],10)</f>
        <v>0.11894641386111211</v>
      </c>
      <c r="F399">
        <v>0</v>
      </c>
      <c r="G399">
        <v>0</v>
      </c>
      <c r="H399">
        <v>2.6715371127995327</v>
      </c>
      <c r="I399">
        <v>2.7237142735134561</v>
      </c>
      <c r="J399" s="1" t="s">
        <v>1740</v>
      </c>
    </row>
    <row r="400" spans="1:10" x14ac:dyDescent="0.25">
      <c r="A400" s="1" t="s">
        <v>12860</v>
      </c>
      <c r="B400" s="1" t="s">
        <v>1283</v>
      </c>
      <c r="C400">
        <v>0.36076418402568522</v>
      </c>
      <c r="D400">
        <v>0.76042009683623246</v>
      </c>
      <c r="E400">
        <f>-LOG(GO_Molecular_Function_2021_table[[#This Row],[Adjusted P-value]],10)</f>
        <v>0.11894641386111211</v>
      </c>
      <c r="F400">
        <v>0</v>
      </c>
      <c r="G400">
        <v>0</v>
      </c>
      <c r="H400">
        <v>2.6715371127995327</v>
      </c>
      <c r="I400">
        <v>2.7237142735134561</v>
      </c>
      <c r="J400" s="1" t="s">
        <v>12861</v>
      </c>
    </row>
    <row r="401" spans="1:10" x14ac:dyDescent="0.25">
      <c r="A401" s="1" t="s">
        <v>12862</v>
      </c>
      <c r="B401" s="1" t="s">
        <v>1283</v>
      </c>
      <c r="C401">
        <v>0.36076418402568522</v>
      </c>
      <c r="D401">
        <v>0.76042009683623246</v>
      </c>
      <c r="E401">
        <f>-LOG(GO_Molecular_Function_2021_table[[#This Row],[Adjusted P-value]],10)</f>
        <v>0.11894641386111211</v>
      </c>
      <c r="F401">
        <v>0</v>
      </c>
      <c r="G401">
        <v>0</v>
      </c>
      <c r="H401">
        <v>2.6715371127995327</v>
      </c>
      <c r="I401">
        <v>2.7237142735134561</v>
      </c>
      <c r="J401" s="1" t="s">
        <v>12863</v>
      </c>
    </row>
    <row r="402" spans="1:10" x14ac:dyDescent="0.25">
      <c r="A402" s="1" t="s">
        <v>12864</v>
      </c>
      <c r="B402" s="1" t="s">
        <v>1283</v>
      </c>
      <c r="C402">
        <v>0.36076418402568522</v>
      </c>
      <c r="D402">
        <v>0.76042009683623246</v>
      </c>
      <c r="E402">
        <f>-LOG(GO_Molecular_Function_2021_table[[#This Row],[Adjusted P-value]],10)</f>
        <v>0.11894641386111211</v>
      </c>
      <c r="F402">
        <v>0</v>
      </c>
      <c r="G402">
        <v>0</v>
      </c>
      <c r="H402">
        <v>2.6715371127995327</v>
      </c>
      <c r="I402">
        <v>2.7237142735134561</v>
      </c>
      <c r="J402" s="1" t="s">
        <v>8164</v>
      </c>
    </row>
    <row r="403" spans="1:10" x14ac:dyDescent="0.25">
      <c r="A403" s="1" t="s">
        <v>12865</v>
      </c>
      <c r="B403" s="1" t="s">
        <v>1283</v>
      </c>
      <c r="C403">
        <v>0.36076418402568522</v>
      </c>
      <c r="D403">
        <v>0.76042009683623246</v>
      </c>
      <c r="E403">
        <f>-LOG(GO_Molecular_Function_2021_table[[#This Row],[Adjusted P-value]],10)</f>
        <v>0.11894641386111211</v>
      </c>
      <c r="F403">
        <v>0</v>
      </c>
      <c r="G403">
        <v>0</v>
      </c>
      <c r="H403">
        <v>2.6715371127995327</v>
      </c>
      <c r="I403">
        <v>2.7237142735134561</v>
      </c>
      <c r="J403" s="1" t="s">
        <v>9228</v>
      </c>
    </row>
    <row r="404" spans="1:10" x14ac:dyDescent="0.25">
      <c r="A404" s="1" t="s">
        <v>12866</v>
      </c>
      <c r="B404" s="1" t="s">
        <v>1283</v>
      </c>
      <c r="C404">
        <v>0.36076418402568522</v>
      </c>
      <c r="D404">
        <v>0.76042009683623246</v>
      </c>
      <c r="E404">
        <f>-LOG(GO_Molecular_Function_2021_table[[#This Row],[Adjusted P-value]],10)</f>
        <v>0.11894641386111211</v>
      </c>
      <c r="F404">
        <v>0</v>
      </c>
      <c r="G404">
        <v>0</v>
      </c>
      <c r="H404">
        <v>2.6715371127995327</v>
      </c>
      <c r="I404">
        <v>2.7237142735134561</v>
      </c>
      <c r="J404" s="1" t="s">
        <v>1484</v>
      </c>
    </row>
    <row r="405" spans="1:10" x14ac:dyDescent="0.25">
      <c r="A405" s="1" t="s">
        <v>12867</v>
      </c>
      <c r="B405" s="1" t="s">
        <v>1283</v>
      </c>
      <c r="C405">
        <v>0.36076418402568522</v>
      </c>
      <c r="D405">
        <v>0.76042009683623246</v>
      </c>
      <c r="E405">
        <f>-LOG(GO_Molecular_Function_2021_table[[#This Row],[Adjusted P-value]],10)</f>
        <v>0.11894641386111211</v>
      </c>
      <c r="F405">
        <v>0</v>
      </c>
      <c r="G405">
        <v>0</v>
      </c>
      <c r="H405">
        <v>2.6715371127995327</v>
      </c>
      <c r="I405">
        <v>2.7237142735134561</v>
      </c>
      <c r="J405" s="1" t="s">
        <v>1632</v>
      </c>
    </row>
    <row r="406" spans="1:10" x14ac:dyDescent="0.25">
      <c r="A406" s="1" t="s">
        <v>12868</v>
      </c>
      <c r="B406" s="1" t="s">
        <v>1283</v>
      </c>
      <c r="C406">
        <v>0.36076418402568522</v>
      </c>
      <c r="D406">
        <v>0.76042009683623246</v>
      </c>
      <c r="E406">
        <f>-LOG(GO_Molecular_Function_2021_table[[#This Row],[Adjusted P-value]],10)</f>
        <v>0.11894641386111211</v>
      </c>
      <c r="F406">
        <v>0</v>
      </c>
      <c r="G406">
        <v>0</v>
      </c>
      <c r="H406">
        <v>2.6715371127995327</v>
      </c>
      <c r="I406">
        <v>2.7237142735134561</v>
      </c>
      <c r="J406" s="1" t="s">
        <v>10552</v>
      </c>
    </row>
    <row r="407" spans="1:10" x14ac:dyDescent="0.25">
      <c r="A407" s="1" t="s">
        <v>12869</v>
      </c>
      <c r="B407" s="1" t="s">
        <v>12870</v>
      </c>
      <c r="C407">
        <v>0.36183187989176391</v>
      </c>
      <c r="D407">
        <v>0.76042009683623246</v>
      </c>
      <c r="E407">
        <f>-LOG(GO_Molecular_Function_2021_table[[#This Row],[Adjusted P-value]],10)</f>
        <v>0.11894641386111211</v>
      </c>
      <c r="F407">
        <v>0</v>
      </c>
      <c r="G407">
        <v>0</v>
      </c>
      <c r="H407">
        <v>1.1559300476947536</v>
      </c>
      <c r="I407">
        <v>1.1750902762695035</v>
      </c>
      <c r="J407" s="1" t="s">
        <v>12871</v>
      </c>
    </row>
    <row r="408" spans="1:10" x14ac:dyDescent="0.25">
      <c r="A408" s="1" t="s">
        <v>12872</v>
      </c>
      <c r="B408" s="1" t="s">
        <v>1317</v>
      </c>
      <c r="C408">
        <v>0.36272362898634936</v>
      </c>
      <c r="D408">
        <v>0.76042009683623246</v>
      </c>
      <c r="E408">
        <f>-LOG(GO_Molecular_Function_2021_table[[#This Row],[Adjusted P-value]],10)</f>
        <v>0.11894641386111211</v>
      </c>
      <c r="F408">
        <v>0</v>
      </c>
      <c r="G408">
        <v>0</v>
      </c>
      <c r="H408">
        <v>1.4574711420820257</v>
      </c>
      <c r="I408">
        <v>1.4780420170887001</v>
      </c>
      <c r="J408" s="1" t="s">
        <v>12873</v>
      </c>
    </row>
    <row r="409" spans="1:10" x14ac:dyDescent="0.25">
      <c r="A409" s="1" t="s">
        <v>12874</v>
      </c>
      <c r="B409" s="1" t="s">
        <v>1317</v>
      </c>
      <c r="C409">
        <v>0.36272362898634936</v>
      </c>
      <c r="D409">
        <v>0.76042009683623246</v>
      </c>
      <c r="E409">
        <f>-LOG(GO_Molecular_Function_2021_table[[#This Row],[Adjusted P-value]],10)</f>
        <v>0.11894641386111211</v>
      </c>
      <c r="F409">
        <v>0</v>
      </c>
      <c r="G409">
        <v>0</v>
      </c>
      <c r="H409">
        <v>1.4574711420820257</v>
      </c>
      <c r="I409">
        <v>1.4780420170887001</v>
      </c>
      <c r="J409" s="1" t="s">
        <v>12875</v>
      </c>
    </row>
    <row r="410" spans="1:10" x14ac:dyDescent="0.25">
      <c r="A410" s="1" t="s">
        <v>12876</v>
      </c>
      <c r="B410" s="1" t="s">
        <v>1317</v>
      </c>
      <c r="C410">
        <v>0.36272362898634936</v>
      </c>
      <c r="D410">
        <v>0.76042009683623246</v>
      </c>
      <c r="E410">
        <f>-LOG(GO_Molecular_Function_2021_table[[#This Row],[Adjusted P-value]],10)</f>
        <v>0.11894641386111211</v>
      </c>
      <c r="F410">
        <v>0</v>
      </c>
      <c r="G410">
        <v>0</v>
      </c>
      <c r="H410">
        <v>1.4574711420820257</v>
      </c>
      <c r="I410">
        <v>1.4780420170887001</v>
      </c>
      <c r="J410" s="1" t="s">
        <v>12877</v>
      </c>
    </row>
    <row r="411" spans="1:10" x14ac:dyDescent="0.25">
      <c r="A411" s="1" t="s">
        <v>12878</v>
      </c>
      <c r="B411" s="1" t="s">
        <v>1334</v>
      </c>
      <c r="C411">
        <v>0.37194885322800475</v>
      </c>
      <c r="D411">
        <v>0.76042009683623246</v>
      </c>
      <c r="E411">
        <f>-LOG(GO_Molecular_Function_2021_table[[#This Row],[Adjusted P-value]],10)</f>
        <v>0.11894641386111211</v>
      </c>
      <c r="F411">
        <v>0</v>
      </c>
      <c r="G411">
        <v>0</v>
      </c>
      <c r="H411">
        <v>1.6441745389113811</v>
      </c>
      <c r="I411">
        <v>1.6260868522920937</v>
      </c>
      <c r="J411" s="1" t="s">
        <v>12879</v>
      </c>
    </row>
    <row r="412" spans="1:10" x14ac:dyDescent="0.25">
      <c r="A412" s="1" t="s">
        <v>12880</v>
      </c>
      <c r="B412" s="1" t="s">
        <v>1334</v>
      </c>
      <c r="C412">
        <v>0.37194885322800475</v>
      </c>
      <c r="D412">
        <v>0.76042009683623246</v>
      </c>
      <c r="E412">
        <f>-LOG(GO_Molecular_Function_2021_table[[#This Row],[Adjusted P-value]],10)</f>
        <v>0.11894641386111211</v>
      </c>
      <c r="F412">
        <v>0</v>
      </c>
      <c r="G412">
        <v>0</v>
      </c>
      <c r="H412">
        <v>1.6441745389113811</v>
      </c>
      <c r="I412">
        <v>1.6260868522920937</v>
      </c>
      <c r="J412" s="1" t="s">
        <v>12881</v>
      </c>
    </row>
    <row r="413" spans="1:10" x14ac:dyDescent="0.25">
      <c r="A413" s="1" t="s">
        <v>12882</v>
      </c>
      <c r="B413" s="1" t="s">
        <v>1334</v>
      </c>
      <c r="C413">
        <v>0.37194885322800475</v>
      </c>
      <c r="D413">
        <v>0.76042009683623246</v>
      </c>
      <c r="E413">
        <f>-LOG(GO_Molecular_Function_2021_table[[#This Row],[Adjusted P-value]],10)</f>
        <v>0.11894641386111211</v>
      </c>
      <c r="F413">
        <v>0</v>
      </c>
      <c r="G413">
        <v>0</v>
      </c>
      <c r="H413">
        <v>1.6441745389113811</v>
      </c>
      <c r="I413">
        <v>1.6260868522920937</v>
      </c>
      <c r="J413" s="1" t="s">
        <v>12883</v>
      </c>
    </row>
    <row r="414" spans="1:10" x14ac:dyDescent="0.25">
      <c r="A414" s="1" t="s">
        <v>12884</v>
      </c>
      <c r="B414" s="1" t="s">
        <v>1334</v>
      </c>
      <c r="C414">
        <v>0.37194885322800475</v>
      </c>
      <c r="D414">
        <v>0.76042009683623246</v>
      </c>
      <c r="E414">
        <f>-LOG(GO_Molecular_Function_2021_table[[#This Row],[Adjusted P-value]],10)</f>
        <v>0.11894641386111211</v>
      </c>
      <c r="F414">
        <v>0</v>
      </c>
      <c r="G414">
        <v>0</v>
      </c>
      <c r="H414">
        <v>1.6441745389113811</v>
      </c>
      <c r="I414">
        <v>1.6260868522920937</v>
      </c>
      <c r="J414" s="1" t="s">
        <v>8218</v>
      </c>
    </row>
    <row r="415" spans="1:10" x14ac:dyDescent="0.25">
      <c r="A415" s="1" t="s">
        <v>12885</v>
      </c>
      <c r="B415" s="1" t="s">
        <v>1334</v>
      </c>
      <c r="C415">
        <v>0.37194885322800475</v>
      </c>
      <c r="D415">
        <v>0.76042009683623246</v>
      </c>
      <c r="E415">
        <f>-LOG(GO_Molecular_Function_2021_table[[#This Row],[Adjusted P-value]],10)</f>
        <v>0.11894641386111211</v>
      </c>
      <c r="F415">
        <v>0</v>
      </c>
      <c r="G415">
        <v>0</v>
      </c>
      <c r="H415">
        <v>1.6441745389113811</v>
      </c>
      <c r="I415">
        <v>1.6260868522920937</v>
      </c>
      <c r="J415" s="1" t="s">
        <v>12470</v>
      </c>
    </row>
    <row r="416" spans="1:10" x14ac:dyDescent="0.25">
      <c r="A416" s="1" t="s">
        <v>12886</v>
      </c>
      <c r="B416" s="1" t="s">
        <v>1334</v>
      </c>
      <c r="C416">
        <v>0.37194885322800475</v>
      </c>
      <c r="D416">
        <v>0.76042009683623246</v>
      </c>
      <c r="E416">
        <f>-LOG(GO_Molecular_Function_2021_table[[#This Row],[Adjusted P-value]],10)</f>
        <v>0.11894641386111211</v>
      </c>
      <c r="F416">
        <v>0</v>
      </c>
      <c r="G416">
        <v>0</v>
      </c>
      <c r="H416">
        <v>1.6441745389113811</v>
      </c>
      <c r="I416">
        <v>1.6260868522920937</v>
      </c>
      <c r="J416" s="1" t="s">
        <v>12887</v>
      </c>
    </row>
    <row r="417" spans="1:10" x14ac:dyDescent="0.25">
      <c r="A417" s="1" t="s">
        <v>12888</v>
      </c>
      <c r="B417" s="1" t="s">
        <v>1334</v>
      </c>
      <c r="C417">
        <v>0.37194885322800475</v>
      </c>
      <c r="D417">
        <v>0.76042009683623246</v>
      </c>
      <c r="E417">
        <f>-LOG(GO_Molecular_Function_2021_table[[#This Row],[Adjusted P-value]],10)</f>
        <v>0.11894641386111211</v>
      </c>
      <c r="F417">
        <v>0</v>
      </c>
      <c r="G417">
        <v>0</v>
      </c>
      <c r="H417">
        <v>1.6441745389113811</v>
      </c>
      <c r="I417">
        <v>1.6260868522920937</v>
      </c>
      <c r="J417" s="1" t="s">
        <v>12889</v>
      </c>
    </row>
    <row r="418" spans="1:10" x14ac:dyDescent="0.25">
      <c r="A418" s="1" t="s">
        <v>12890</v>
      </c>
      <c r="B418" s="1" t="s">
        <v>7741</v>
      </c>
      <c r="C418">
        <v>0.3753935129545648</v>
      </c>
      <c r="D418">
        <v>0.76042009683623246</v>
      </c>
      <c r="E418">
        <f>-LOG(GO_Molecular_Function_2021_table[[#This Row],[Adjusted P-value]],10)</f>
        <v>0.11894641386111211</v>
      </c>
      <c r="F418">
        <v>0</v>
      </c>
      <c r="G418">
        <v>0</v>
      </c>
      <c r="H418">
        <v>1.1620599805855005</v>
      </c>
      <c r="I418">
        <v>1.1385636336628433</v>
      </c>
      <c r="J418" s="1" t="s">
        <v>12891</v>
      </c>
    </row>
    <row r="419" spans="1:10" x14ac:dyDescent="0.25">
      <c r="A419" s="1" t="s">
        <v>12892</v>
      </c>
      <c r="B419" s="1" t="s">
        <v>1363</v>
      </c>
      <c r="C419">
        <v>0.3774290801927524</v>
      </c>
      <c r="D419">
        <v>0.76042009683623246</v>
      </c>
      <c r="E419">
        <f>-LOG(GO_Molecular_Function_2021_table[[#This Row],[Adjusted P-value]],10)</f>
        <v>0.11894641386111211</v>
      </c>
      <c r="F419">
        <v>0</v>
      </c>
      <c r="G419">
        <v>0</v>
      </c>
      <c r="H419">
        <v>1.2333844350257011</v>
      </c>
      <c r="I419">
        <v>1.2017759925655946</v>
      </c>
      <c r="J419" s="1" t="s">
        <v>12893</v>
      </c>
    </row>
    <row r="420" spans="1:10" x14ac:dyDescent="0.25">
      <c r="A420" s="1" t="s">
        <v>12894</v>
      </c>
      <c r="B420" s="1" t="s">
        <v>1389</v>
      </c>
      <c r="C420">
        <v>0.39175273408831918</v>
      </c>
      <c r="D420">
        <v>0.76042009683623246</v>
      </c>
      <c r="E420">
        <f>-LOG(GO_Molecular_Function_2021_table[[#This Row],[Adjusted P-value]],10)</f>
        <v>0.11894641386111211</v>
      </c>
      <c r="F420">
        <v>0</v>
      </c>
      <c r="G420">
        <v>0</v>
      </c>
      <c r="H420">
        <v>1.295507770917607</v>
      </c>
      <c r="I420">
        <v>1.2140519666184666</v>
      </c>
      <c r="J420" s="1" t="s">
        <v>12895</v>
      </c>
    </row>
    <row r="421" spans="1:10" x14ac:dyDescent="0.25">
      <c r="A421" s="1" t="s">
        <v>12896</v>
      </c>
      <c r="B421" s="1" t="s">
        <v>1403</v>
      </c>
      <c r="C421">
        <v>0.39325750641610108</v>
      </c>
      <c r="D421">
        <v>0.76042009683623246</v>
      </c>
      <c r="E421">
        <f>-LOG(GO_Molecular_Function_2021_table[[#This Row],[Adjusted P-value]],10)</f>
        <v>0.11894641386111211</v>
      </c>
      <c r="F421">
        <v>0</v>
      </c>
      <c r="G421">
        <v>0</v>
      </c>
      <c r="H421">
        <v>1.2428304791487854</v>
      </c>
      <c r="I421">
        <v>1.1599220645725949</v>
      </c>
      <c r="J421" s="1" t="s">
        <v>12897</v>
      </c>
    </row>
    <row r="422" spans="1:10" x14ac:dyDescent="0.25">
      <c r="A422" s="1" t="s">
        <v>12898</v>
      </c>
      <c r="B422" s="1" t="s">
        <v>12899</v>
      </c>
      <c r="C422">
        <v>0.40054580843819171</v>
      </c>
      <c r="D422">
        <v>0.76042009683623246</v>
      </c>
      <c r="E422">
        <f>-LOG(GO_Molecular_Function_2021_table[[#This Row],[Adjusted P-value]],10)</f>
        <v>0.11894641386111211</v>
      </c>
      <c r="F422">
        <v>0</v>
      </c>
      <c r="G422">
        <v>0</v>
      </c>
      <c r="H422">
        <v>1.0482405291641612</v>
      </c>
      <c r="I422">
        <v>0.95906371031483884</v>
      </c>
      <c r="J422" s="1" t="s">
        <v>12900</v>
      </c>
    </row>
    <row r="423" spans="1:10" x14ac:dyDescent="0.25">
      <c r="A423" s="1" t="s">
        <v>12901</v>
      </c>
      <c r="B423" s="1" t="s">
        <v>12902</v>
      </c>
      <c r="C423">
        <v>0.40159289737655401</v>
      </c>
      <c r="D423">
        <v>0.76042009683623246</v>
      </c>
      <c r="E423">
        <f>-LOG(GO_Molecular_Function_2021_table[[#This Row],[Adjusted P-value]],10)</f>
        <v>0.11894641386111211</v>
      </c>
      <c r="F423">
        <v>0</v>
      </c>
      <c r="G423">
        <v>0</v>
      </c>
      <c r="H423">
        <v>1.1452898246791376</v>
      </c>
      <c r="I423">
        <v>1.0448666858868501</v>
      </c>
      <c r="J423" s="1" t="s">
        <v>12903</v>
      </c>
    </row>
    <row r="424" spans="1:10" x14ac:dyDescent="0.25">
      <c r="A424" s="1" t="s">
        <v>12904</v>
      </c>
      <c r="B424" s="1" t="s">
        <v>1413</v>
      </c>
      <c r="C424">
        <v>0.40336380960877971</v>
      </c>
      <c r="D424">
        <v>0.76042009683623246</v>
      </c>
      <c r="E424">
        <f>-LOG(GO_Molecular_Function_2021_table[[#This Row],[Adjusted P-value]],10)</f>
        <v>0.11894641386111211</v>
      </c>
      <c r="F424">
        <v>0</v>
      </c>
      <c r="G424">
        <v>0</v>
      </c>
      <c r="H424">
        <v>1.5266499582289057</v>
      </c>
      <c r="I424">
        <v>1.3860704897106584</v>
      </c>
      <c r="J424" s="1" t="s">
        <v>12905</v>
      </c>
    </row>
    <row r="425" spans="1:10" x14ac:dyDescent="0.25">
      <c r="A425" s="1" t="s">
        <v>12906</v>
      </c>
      <c r="B425" s="1" t="s">
        <v>1413</v>
      </c>
      <c r="C425">
        <v>0.40336380960877971</v>
      </c>
      <c r="D425">
        <v>0.76042009683623246</v>
      </c>
      <c r="E425">
        <f>-LOG(GO_Molecular_Function_2021_table[[#This Row],[Adjusted P-value]],10)</f>
        <v>0.11894641386111211</v>
      </c>
      <c r="F425">
        <v>0</v>
      </c>
      <c r="G425">
        <v>0</v>
      </c>
      <c r="H425">
        <v>1.5266499582289057</v>
      </c>
      <c r="I425">
        <v>1.3860704897106584</v>
      </c>
      <c r="J425" s="1" t="s">
        <v>12907</v>
      </c>
    </row>
    <row r="426" spans="1:10" x14ac:dyDescent="0.25">
      <c r="A426" s="1" t="s">
        <v>12908</v>
      </c>
      <c r="B426" s="1" t="s">
        <v>1413</v>
      </c>
      <c r="C426">
        <v>0.40336380960877971</v>
      </c>
      <c r="D426">
        <v>0.76042009683623246</v>
      </c>
      <c r="E426">
        <f>-LOG(GO_Molecular_Function_2021_table[[#This Row],[Adjusted P-value]],10)</f>
        <v>0.11894641386111211</v>
      </c>
      <c r="F426">
        <v>0</v>
      </c>
      <c r="G426">
        <v>0</v>
      </c>
      <c r="H426">
        <v>1.5266499582289057</v>
      </c>
      <c r="I426">
        <v>1.3860704897106584</v>
      </c>
      <c r="J426" s="1" t="s">
        <v>12909</v>
      </c>
    </row>
    <row r="427" spans="1:10" x14ac:dyDescent="0.25">
      <c r="A427" s="1" t="s">
        <v>12910</v>
      </c>
      <c r="B427" s="1" t="s">
        <v>1432</v>
      </c>
      <c r="C427">
        <v>0.408876966269835</v>
      </c>
      <c r="D427">
        <v>0.76042009683623246</v>
      </c>
      <c r="E427">
        <f>-LOG(GO_Molecular_Function_2021_table[[#This Row],[Adjusted P-value]],10)</f>
        <v>0.11894641386111211</v>
      </c>
      <c r="F427">
        <v>0</v>
      </c>
      <c r="G427">
        <v>0</v>
      </c>
      <c r="H427">
        <v>1.1875732708089097</v>
      </c>
      <c r="I427">
        <v>1.062095447777003</v>
      </c>
      <c r="J427" s="1" t="s">
        <v>12911</v>
      </c>
    </row>
    <row r="428" spans="1:10" x14ac:dyDescent="0.25">
      <c r="A428" s="1" t="s">
        <v>12912</v>
      </c>
      <c r="B428" s="1" t="s">
        <v>1435</v>
      </c>
      <c r="C428">
        <v>0.41058183362053896</v>
      </c>
      <c r="D428">
        <v>0.76042009683623246</v>
      </c>
      <c r="E428">
        <f>-LOG(GO_Molecular_Function_2021_table[[#This Row],[Adjusted P-value]],10)</f>
        <v>0.11894641386111211</v>
      </c>
      <c r="F428">
        <v>0</v>
      </c>
      <c r="G428">
        <v>0</v>
      </c>
      <c r="H428">
        <v>1.3358689291983616</v>
      </c>
      <c r="I428">
        <v>1.1891638286044288</v>
      </c>
      <c r="J428" s="1" t="s">
        <v>12913</v>
      </c>
    </row>
    <row r="429" spans="1:10" x14ac:dyDescent="0.25">
      <c r="A429" s="1" t="s">
        <v>12914</v>
      </c>
      <c r="B429" s="1" t="s">
        <v>1435</v>
      </c>
      <c r="C429">
        <v>0.41058183362053896</v>
      </c>
      <c r="D429">
        <v>0.76042009683623246</v>
      </c>
      <c r="E429">
        <f>-LOG(GO_Molecular_Function_2021_table[[#This Row],[Adjusted P-value]],10)</f>
        <v>0.11894641386111211</v>
      </c>
      <c r="F429">
        <v>0</v>
      </c>
      <c r="G429">
        <v>0</v>
      </c>
      <c r="H429">
        <v>1.3358689291983616</v>
      </c>
      <c r="I429">
        <v>1.1891638286044288</v>
      </c>
      <c r="J429" s="1" t="s">
        <v>12915</v>
      </c>
    </row>
    <row r="430" spans="1:10" x14ac:dyDescent="0.25">
      <c r="A430" s="1" t="s">
        <v>12916</v>
      </c>
      <c r="B430" s="1" t="s">
        <v>12917</v>
      </c>
      <c r="C430">
        <v>0.41081307868762951</v>
      </c>
      <c r="D430">
        <v>0.76042009683623246</v>
      </c>
      <c r="E430">
        <f>-LOG(GO_Molecular_Function_2021_table[[#This Row],[Adjusted P-value]],10)</f>
        <v>0.11894641386111211</v>
      </c>
      <c r="F430">
        <v>0</v>
      </c>
      <c r="G430">
        <v>0</v>
      </c>
      <c r="H430">
        <v>1.1251778093883358</v>
      </c>
      <c r="I430">
        <v>1.0009772671055865</v>
      </c>
      <c r="J430" s="1" t="s">
        <v>12918</v>
      </c>
    </row>
    <row r="431" spans="1:10" x14ac:dyDescent="0.25">
      <c r="A431" s="1" t="s">
        <v>12919</v>
      </c>
      <c r="B431" s="1" t="s">
        <v>1448</v>
      </c>
      <c r="C431">
        <v>0.41167635102875255</v>
      </c>
      <c r="D431">
        <v>0.76042009683623246</v>
      </c>
      <c r="E431">
        <f>-LOG(GO_Molecular_Function_2021_table[[#This Row],[Adjusted P-value]],10)</f>
        <v>0.11894641386111211</v>
      </c>
      <c r="F431">
        <v>0</v>
      </c>
      <c r="G431">
        <v>0</v>
      </c>
      <c r="H431">
        <v>1.2573357211737153</v>
      </c>
      <c r="I431">
        <v>1.1159078256975583</v>
      </c>
      <c r="J431" s="1" t="s">
        <v>12467</v>
      </c>
    </row>
    <row r="432" spans="1:10" x14ac:dyDescent="0.25">
      <c r="A432" s="1" t="s">
        <v>12920</v>
      </c>
      <c r="B432" s="1" t="s">
        <v>1448</v>
      </c>
      <c r="C432">
        <v>0.41167635102875255</v>
      </c>
      <c r="D432">
        <v>0.76042009683623246</v>
      </c>
      <c r="E432">
        <f>-LOG(GO_Molecular_Function_2021_table[[#This Row],[Adjusted P-value]],10)</f>
        <v>0.11894641386111211</v>
      </c>
      <c r="F432">
        <v>0</v>
      </c>
      <c r="G432">
        <v>0</v>
      </c>
      <c r="H432">
        <v>1.2573357211737153</v>
      </c>
      <c r="I432">
        <v>1.1159078256975583</v>
      </c>
      <c r="J432" s="1" t="s">
        <v>12921</v>
      </c>
    </row>
    <row r="433" spans="1:10" x14ac:dyDescent="0.25">
      <c r="A433" s="1" t="s">
        <v>12922</v>
      </c>
      <c r="B433" s="1" t="s">
        <v>12923</v>
      </c>
      <c r="C433">
        <v>0.41220464595211015</v>
      </c>
      <c r="D433">
        <v>0.76042009683623246</v>
      </c>
      <c r="E433">
        <f>-LOG(GO_Molecular_Function_2021_table[[#This Row],[Adjusted P-value]],10)</f>
        <v>0.11894641386111211</v>
      </c>
      <c r="F433">
        <v>0</v>
      </c>
      <c r="G433">
        <v>0</v>
      </c>
      <c r="H433">
        <v>1.0586760221801015</v>
      </c>
      <c r="I433">
        <v>0.93823610391391465</v>
      </c>
      <c r="J433" s="1" t="s">
        <v>12924</v>
      </c>
    </row>
    <row r="434" spans="1:10" x14ac:dyDescent="0.25">
      <c r="A434" s="1" t="s">
        <v>12925</v>
      </c>
      <c r="B434" s="1" t="s">
        <v>1467</v>
      </c>
      <c r="C434">
        <v>0.41549636381654931</v>
      </c>
      <c r="D434">
        <v>0.76042009683623246</v>
      </c>
      <c r="E434">
        <f>-LOG(GO_Molecular_Function_2021_table[[#This Row],[Adjusted P-value]],10)</f>
        <v>0.11894641386111211</v>
      </c>
      <c r="F434">
        <v>0</v>
      </c>
      <c r="G434">
        <v>0</v>
      </c>
      <c r="H434">
        <v>2.1371127995324373</v>
      </c>
      <c r="I434">
        <v>1.8769864558724749</v>
      </c>
      <c r="J434" s="1" t="s">
        <v>1967</v>
      </c>
    </row>
    <row r="435" spans="1:10" x14ac:dyDescent="0.25">
      <c r="A435" s="1" t="s">
        <v>12926</v>
      </c>
      <c r="B435" s="1" t="s">
        <v>1467</v>
      </c>
      <c r="C435">
        <v>0.41549636381654931</v>
      </c>
      <c r="D435">
        <v>0.76042009683623246</v>
      </c>
      <c r="E435">
        <f>-LOG(GO_Molecular_Function_2021_table[[#This Row],[Adjusted P-value]],10)</f>
        <v>0.11894641386111211</v>
      </c>
      <c r="F435">
        <v>0</v>
      </c>
      <c r="G435">
        <v>0</v>
      </c>
      <c r="H435">
        <v>2.1371127995324373</v>
      </c>
      <c r="I435">
        <v>1.8769864558724749</v>
      </c>
      <c r="J435" s="1" t="s">
        <v>10355</v>
      </c>
    </row>
    <row r="436" spans="1:10" x14ac:dyDescent="0.25">
      <c r="A436" s="1" t="s">
        <v>12927</v>
      </c>
      <c r="B436" s="1" t="s">
        <v>1467</v>
      </c>
      <c r="C436">
        <v>0.41549636381654931</v>
      </c>
      <c r="D436">
        <v>0.76042009683623246</v>
      </c>
      <c r="E436">
        <f>-LOG(GO_Molecular_Function_2021_table[[#This Row],[Adjusted P-value]],10)</f>
        <v>0.11894641386111211</v>
      </c>
      <c r="F436">
        <v>0</v>
      </c>
      <c r="G436">
        <v>0</v>
      </c>
      <c r="H436">
        <v>2.1371127995324373</v>
      </c>
      <c r="I436">
        <v>1.8769864558724749</v>
      </c>
      <c r="J436" s="1" t="s">
        <v>1853</v>
      </c>
    </row>
    <row r="437" spans="1:10" x14ac:dyDescent="0.25">
      <c r="A437" s="1" t="s">
        <v>12928</v>
      </c>
      <c r="B437" s="1" t="s">
        <v>1467</v>
      </c>
      <c r="C437">
        <v>0.41549636381654931</v>
      </c>
      <c r="D437">
        <v>0.76042009683623246</v>
      </c>
      <c r="E437">
        <f>-LOG(GO_Molecular_Function_2021_table[[#This Row],[Adjusted P-value]],10)</f>
        <v>0.11894641386111211</v>
      </c>
      <c r="F437">
        <v>0</v>
      </c>
      <c r="G437">
        <v>0</v>
      </c>
      <c r="H437">
        <v>2.1371127995324373</v>
      </c>
      <c r="I437">
        <v>1.8769864558724749</v>
      </c>
      <c r="J437" s="1" t="s">
        <v>7997</v>
      </c>
    </row>
    <row r="438" spans="1:10" x14ac:dyDescent="0.25">
      <c r="A438" s="1" t="s">
        <v>12929</v>
      </c>
      <c r="B438" s="1" t="s">
        <v>1467</v>
      </c>
      <c r="C438">
        <v>0.41549636381654931</v>
      </c>
      <c r="D438">
        <v>0.76042009683623246</v>
      </c>
      <c r="E438">
        <f>-LOG(GO_Molecular_Function_2021_table[[#This Row],[Adjusted P-value]],10)</f>
        <v>0.11894641386111211</v>
      </c>
      <c r="F438">
        <v>0</v>
      </c>
      <c r="G438">
        <v>0</v>
      </c>
      <c r="H438">
        <v>2.1371127995324373</v>
      </c>
      <c r="I438">
        <v>1.8769864558724749</v>
      </c>
      <c r="J438" s="1" t="s">
        <v>7587</v>
      </c>
    </row>
    <row r="439" spans="1:10" x14ac:dyDescent="0.25">
      <c r="A439" s="1" t="s">
        <v>12930</v>
      </c>
      <c r="B439" s="1" t="s">
        <v>1467</v>
      </c>
      <c r="C439">
        <v>0.41549636381654931</v>
      </c>
      <c r="D439">
        <v>0.76042009683623246</v>
      </c>
      <c r="E439">
        <f>-LOG(GO_Molecular_Function_2021_table[[#This Row],[Adjusted P-value]],10)</f>
        <v>0.11894641386111211</v>
      </c>
      <c r="F439">
        <v>0</v>
      </c>
      <c r="G439">
        <v>0</v>
      </c>
      <c r="H439">
        <v>2.1371127995324373</v>
      </c>
      <c r="I439">
        <v>1.8769864558724749</v>
      </c>
      <c r="J439" s="1" t="s">
        <v>7512</v>
      </c>
    </row>
    <row r="440" spans="1:10" x14ac:dyDescent="0.25">
      <c r="A440" s="1" t="s">
        <v>12931</v>
      </c>
      <c r="B440" s="1" t="s">
        <v>1467</v>
      </c>
      <c r="C440">
        <v>0.41549636381654931</v>
      </c>
      <c r="D440">
        <v>0.76042009683623246</v>
      </c>
      <c r="E440">
        <f>-LOG(GO_Molecular_Function_2021_table[[#This Row],[Adjusted P-value]],10)</f>
        <v>0.11894641386111211</v>
      </c>
      <c r="F440">
        <v>0</v>
      </c>
      <c r="G440">
        <v>0</v>
      </c>
      <c r="H440">
        <v>2.1371127995324373</v>
      </c>
      <c r="I440">
        <v>1.8769864558724749</v>
      </c>
      <c r="J440" s="1" t="s">
        <v>9897</v>
      </c>
    </row>
    <row r="441" spans="1:10" x14ac:dyDescent="0.25">
      <c r="A441" s="1" t="s">
        <v>12932</v>
      </c>
      <c r="B441" s="1" t="s">
        <v>1467</v>
      </c>
      <c r="C441">
        <v>0.41549636381654931</v>
      </c>
      <c r="D441">
        <v>0.76042009683623246</v>
      </c>
      <c r="E441">
        <f>-LOG(GO_Molecular_Function_2021_table[[#This Row],[Adjusted P-value]],10)</f>
        <v>0.11894641386111211</v>
      </c>
      <c r="F441">
        <v>0</v>
      </c>
      <c r="G441">
        <v>0</v>
      </c>
      <c r="H441">
        <v>2.1371127995324373</v>
      </c>
      <c r="I441">
        <v>1.8769864558724749</v>
      </c>
      <c r="J441" s="1" t="s">
        <v>1609</v>
      </c>
    </row>
    <row r="442" spans="1:10" x14ac:dyDescent="0.25">
      <c r="A442" s="1" t="s">
        <v>12933</v>
      </c>
      <c r="B442" s="1" t="s">
        <v>1467</v>
      </c>
      <c r="C442">
        <v>0.41549636381654931</v>
      </c>
      <c r="D442">
        <v>0.76042009683623246</v>
      </c>
      <c r="E442">
        <f>-LOG(GO_Molecular_Function_2021_table[[#This Row],[Adjusted P-value]],10)</f>
        <v>0.11894641386111211</v>
      </c>
      <c r="F442">
        <v>0</v>
      </c>
      <c r="G442">
        <v>0</v>
      </c>
      <c r="H442">
        <v>2.1371127995324373</v>
      </c>
      <c r="I442">
        <v>1.8769864558724749</v>
      </c>
      <c r="J442" s="1" t="s">
        <v>1609</v>
      </c>
    </row>
    <row r="443" spans="1:10" x14ac:dyDescent="0.25">
      <c r="A443" s="1" t="s">
        <v>12934</v>
      </c>
      <c r="B443" s="1" t="s">
        <v>1467</v>
      </c>
      <c r="C443">
        <v>0.41549636381654931</v>
      </c>
      <c r="D443">
        <v>0.76042009683623246</v>
      </c>
      <c r="E443">
        <f>-LOG(GO_Molecular_Function_2021_table[[#This Row],[Adjusted P-value]],10)</f>
        <v>0.11894641386111211</v>
      </c>
      <c r="F443">
        <v>0</v>
      </c>
      <c r="G443">
        <v>0</v>
      </c>
      <c r="H443">
        <v>2.1371127995324373</v>
      </c>
      <c r="I443">
        <v>1.8769864558724749</v>
      </c>
      <c r="J443" s="1" t="s">
        <v>7384</v>
      </c>
    </row>
    <row r="444" spans="1:10" x14ac:dyDescent="0.25">
      <c r="A444" s="1" t="s">
        <v>12935</v>
      </c>
      <c r="B444" s="1" t="s">
        <v>1467</v>
      </c>
      <c r="C444">
        <v>0.41549636381654931</v>
      </c>
      <c r="D444">
        <v>0.76042009683623246</v>
      </c>
      <c r="E444">
        <f>-LOG(GO_Molecular_Function_2021_table[[#This Row],[Adjusted P-value]],10)</f>
        <v>0.11894641386111211</v>
      </c>
      <c r="F444">
        <v>0</v>
      </c>
      <c r="G444">
        <v>0</v>
      </c>
      <c r="H444">
        <v>2.1371127995324373</v>
      </c>
      <c r="I444">
        <v>1.8769864558724749</v>
      </c>
      <c r="J444" s="1" t="s">
        <v>7603</v>
      </c>
    </row>
    <row r="445" spans="1:10" x14ac:dyDescent="0.25">
      <c r="A445" s="1" t="s">
        <v>12936</v>
      </c>
      <c r="B445" s="1" t="s">
        <v>1467</v>
      </c>
      <c r="C445">
        <v>0.41549636381654931</v>
      </c>
      <c r="D445">
        <v>0.76042009683623246</v>
      </c>
      <c r="E445">
        <f>-LOG(GO_Molecular_Function_2021_table[[#This Row],[Adjusted P-value]],10)</f>
        <v>0.11894641386111211</v>
      </c>
      <c r="F445">
        <v>0</v>
      </c>
      <c r="G445">
        <v>0</v>
      </c>
      <c r="H445">
        <v>2.1371127995324373</v>
      </c>
      <c r="I445">
        <v>1.8769864558724749</v>
      </c>
      <c r="J445" s="1" t="s">
        <v>1715</v>
      </c>
    </row>
    <row r="446" spans="1:10" x14ac:dyDescent="0.25">
      <c r="A446" s="1" t="s">
        <v>12937</v>
      </c>
      <c r="B446" s="1" t="s">
        <v>1467</v>
      </c>
      <c r="C446">
        <v>0.41549636381654931</v>
      </c>
      <c r="D446">
        <v>0.76042009683623246</v>
      </c>
      <c r="E446">
        <f>-LOG(GO_Molecular_Function_2021_table[[#This Row],[Adjusted P-value]],10)</f>
        <v>0.11894641386111211</v>
      </c>
      <c r="F446">
        <v>0</v>
      </c>
      <c r="G446">
        <v>0</v>
      </c>
      <c r="H446">
        <v>2.1371127995324373</v>
      </c>
      <c r="I446">
        <v>1.8769864558724749</v>
      </c>
      <c r="J446" s="1" t="s">
        <v>7976</v>
      </c>
    </row>
    <row r="447" spans="1:10" x14ac:dyDescent="0.25">
      <c r="A447" s="1" t="s">
        <v>12938</v>
      </c>
      <c r="B447" s="1" t="s">
        <v>1467</v>
      </c>
      <c r="C447">
        <v>0.41549636381654931</v>
      </c>
      <c r="D447">
        <v>0.76042009683623246</v>
      </c>
      <c r="E447">
        <f>-LOG(GO_Molecular_Function_2021_table[[#This Row],[Adjusted P-value]],10)</f>
        <v>0.11894641386111211</v>
      </c>
      <c r="F447">
        <v>0</v>
      </c>
      <c r="G447">
        <v>0</v>
      </c>
      <c r="H447">
        <v>2.1371127995324373</v>
      </c>
      <c r="I447">
        <v>1.8769864558724749</v>
      </c>
      <c r="J447" s="1" t="s">
        <v>12939</v>
      </c>
    </row>
    <row r="448" spans="1:10" x14ac:dyDescent="0.25">
      <c r="A448" s="1" t="s">
        <v>12940</v>
      </c>
      <c r="B448" s="1" t="s">
        <v>1467</v>
      </c>
      <c r="C448">
        <v>0.41549636381654931</v>
      </c>
      <c r="D448">
        <v>0.76042009683623246</v>
      </c>
      <c r="E448">
        <f>-LOG(GO_Molecular_Function_2021_table[[#This Row],[Adjusted P-value]],10)</f>
        <v>0.11894641386111211</v>
      </c>
      <c r="F448">
        <v>0</v>
      </c>
      <c r="G448">
        <v>0</v>
      </c>
      <c r="H448">
        <v>2.1371127995324373</v>
      </c>
      <c r="I448">
        <v>1.8769864558724749</v>
      </c>
      <c r="J448" s="1" t="s">
        <v>7418</v>
      </c>
    </row>
    <row r="449" spans="1:10" x14ac:dyDescent="0.25">
      <c r="A449" s="1" t="s">
        <v>12941</v>
      </c>
      <c r="B449" s="1" t="s">
        <v>1467</v>
      </c>
      <c r="C449">
        <v>0.41549636381654931</v>
      </c>
      <c r="D449">
        <v>0.76042009683623246</v>
      </c>
      <c r="E449">
        <f>-LOG(GO_Molecular_Function_2021_table[[#This Row],[Adjusted P-value]],10)</f>
        <v>0.11894641386111211</v>
      </c>
      <c r="F449">
        <v>0</v>
      </c>
      <c r="G449">
        <v>0</v>
      </c>
      <c r="H449">
        <v>2.1371127995324373</v>
      </c>
      <c r="I449">
        <v>1.8769864558724749</v>
      </c>
      <c r="J449" s="1" t="s">
        <v>8556</v>
      </c>
    </row>
    <row r="450" spans="1:10" x14ac:dyDescent="0.25">
      <c r="A450" s="1" t="s">
        <v>12942</v>
      </c>
      <c r="B450" s="1" t="s">
        <v>1467</v>
      </c>
      <c r="C450">
        <v>0.41549636381654931</v>
      </c>
      <c r="D450">
        <v>0.76042009683623246</v>
      </c>
      <c r="E450">
        <f>-LOG(GO_Molecular_Function_2021_table[[#This Row],[Adjusted P-value]],10)</f>
        <v>0.11894641386111211</v>
      </c>
      <c r="F450">
        <v>0</v>
      </c>
      <c r="G450">
        <v>0</v>
      </c>
      <c r="H450">
        <v>2.1371127995324373</v>
      </c>
      <c r="I450">
        <v>1.8769864558724749</v>
      </c>
      <c r="J450" s="1" t="s">
        <v>8529</v>
      </c>
    </row>
    <row r="451" spans="1:10" x14ac:dyDescent="0.25">
      <c r="A451" s="1" t="s">
        <v>12943</v>
      </c>
      <c r="B451" s="1" t="s">
        <v>1467</v>
      </c>
      <c r="C451">
        <v>0.41549636381654931</v>
      </c>
      <c r="D451">
        <v>0.76042009683623246</v>
      </c>
      <c r="E451">
        <f>-LOG(GO_Molecular_Function_2021_table[[#This Row],[Adjusted P-value]],10)</f>
        <v>0.11894641386111211</v>
      </c>
      <c r="F451">
        <v>0</v>
      </c>
      <c r="G451">
        <v>0</v>
      </c>
      <c r="H451">
        <v>2.1371127995324373</v>
      </c>
      <c r="I451">
        <v>1.8769864558724749</v>
      </c>
      <c r="J451" s="1" t="s">
        <v>2531</v>
      </c>
    </row>
    <row r="452" spans="1:10" x14ac:dyDescent="0.25">
      <c r="A452" s="1" t="s">
        <v>12944</v>
      </c>
      <c r="B452" s="1" t="s">
        <v>1467</v>
      </c>
      <c r="C452">
        <v>0.41549636381654931</v>
      </c>
      <c r="D452">
        <v>0.76042009683623246</v>
      </c>
      <c r="E452">
        <f>-LOG(GO_Molecular_Function_2021_table[[#This Row],[Adjusted P-value]],10)</f>
        <v>0.11894641386111211</v>
      </c>
      <c r="F452">
        <v>0</v>
      </c>
      <c r="G452">
        <v>0</v>
      </c>
      <c r="H452">
        <v>2.1371127995324373</v>
      </c>
      <c r="I452">
        <v>1.8769864558724749</v>
      </c>
      <c r="J452" s="1" t="s">
        <v>8075</v>
      </c>
    </row>
    <row r="453" spans="1:10" x14ac:dyDescent="0.25">
      <c r="A453" s="1" t="s">
        <v>12945</v>
      </c>
      <c r="B453" s="1" t="s">
        <v>1467</v>
      </c>
      <c r="C453">
        <v>0.41549636381654931</v>
      </c>
      <c r="D453">
        <v>0.76042009683623246</v>
      </c>
      <c r="E453">
        <f>-LOG(GO_Molecular_Function_2021_table[[#This Row],[Adjusted P-value]],10)</f>
        <v>0.11894641386111211</v>
      </c>
      <c r="F453">
        <v>0</v>
      </c>
      <c r="G453">
        <v>0</v>
      </c>
      <c r="H453">
        <v>2.1371127995324373</v>
      </c>
      <c r="I453">
        <v>1.8769864558724749</v>
      </c>
      <c r="J453" s="1" t="s">
        <v>10828</v>
      </c>
    </row>
    <row r="454" spans="1:10" x14ac:dyDescent="0.25">
      <c r="A454" s="1" t="s">
        <v>12946</v>
      </c>
      <c r="B454" s="1" t="s">
        <v>1467</v>
      </c>
      <c r="C454">
        <v>0.41549636381654931</v>
      </c>
      <c r="D454">
        <v>0.76042009683623246</v>
      </c>
      <c r="E454">
        <f>-LOG(GO_Molecular_Function_2021_table[[#This Row],[Adjusted P-value]],10)</f>
        <v>0.11894641386111211</v>
      </c>
      <c r="F454">
        <v>0</v>
      </c>
      <c r="G454">
        <v>0</v>
      </c>
      <c r="H454">
        <v>2.1371127995324373</v>
      </c>
      <c r="I454">
        <v>1.8769864558724749</v>
      </c>
      <c r="J454" s="1" t="s">
        <v>7628</v>
      </c>
    </row>
    <row r="455" spans="1:10" x14ac:dyDescent="0.25">
      <c r="A455" s="1" t="s">
        <v>12947</v>
      </c>
      <c r="B455" s="1" t="s">
        <v>1467</v>
      </c>
      <c r="C455">
        <v>0.41549636381654931</v>
      </c>
      <c r="D455">
        <v>0.76042009683623246</v>
      </c>
      <c r="E455">
        <f>-LOG(GO_Molecular_Function_2021_table[[#This Row],[Adjusted P-value]],10)</f>
        <v>0.11894641386111211</v>
      </c>
      <c r="F455">
        <v>0</v>
      </c>
      <c r="G455">
        <v>0</v>
      </c>
      <c r="H455">
        <v>2.1371127995324373</v>
      </c>
      <c r="I455">
        <v>1.8769864558724749</v>
      </c>
      <c r="J455" s="1" t="s">
        <v>7422</v>
      </c>
    </row>
    <row r="456" spans="1:10" x14ac:dyDescent="0.25">
      <c r="A456" s="1" t="s">
        <v>12948</v>
      </c>
      <c r="B456" s="1" t="s">
        <v>1467</v>
      </c>
      <c r="C456">
        <v>0.41549636381654931</v>
      </c>
      <c r="D456">
        <v>0.76042009683623246</v>
      </c>
      <c r="E456">
        <f>-LOG(GO_Molecular_Function_2021_table[[#This Row],[Adjusted P-value]],10)</f>
        <v>0.11894641386111211</v>
      </c>
      <c r="F456">
        <v>0</v>
      </c>
      <c r="G456">
        <v>0</v>
      </c>
      <c r="H456">
        <v>2.1371127995324373</v>
      </c>
      <c r="I456">
        <v>1.8769864558724749</v>
      </c>
      <c r="J456" s="1" t="s">
        <v>2716</v>
      </c>
    </row>
    <row r="457" spans="1:10" x14ac:dyDescent="0.25">
      <c r="A457" s="1" t="s">
        <v>12949</v>
      </c>
      <c r="B457" s="1" t="s">
        <v>1467</v>
      </c>
      <c r="C457">
        <v>0.41549636381654931</v>
      </c>
      <c r="D457">
        <v>0.76042009683623246</v>
      </c>
      <c r="E457">
        <f>-LOG(GO_Molecular_Function_2021_table[[#This Row],[Adjusted P-value]],10)</f>
        <v>0.11894641386111211</v>
      </c>
      <c r="F457">
        <v>0</v>
      </c>
      <c r="G457">
        <v>0</v>
      </c>
      <c r="H457">
        <v>2.1371127995324373</v>
      </c>
      <c r="I457">
        <v>1.8769864558724749</v>
      </c>
      <c r="J457" s="1" t="s">
        <v>12804</v>
      </c>
    </row>
    <row r="458" spans="1:10" x14ac:dyDescent="0.25">
      <c r="A458" s="1" t="s">
        <v>12950</v>
      </c>
      <c r="B458" s="1" t="s">
        <v>1467</v>
      </c>
      <c r="C458">
        <v>0.41549636381654931</v>
      </c>
      <c r="D458">
        <v>0.76042009683623246</v>
      </c>
      <c r="E458">
        <f>-LOG(GO_Molecular_Function_2021_table[[#This Row],[Adjusted P-value]],10)</f>
        <v>0.11894641386111211</v>
      </c>
      <c r="F458">
        <v>0</v>
      </c>
      <c r="G458">
        <v>0</v>
      </c>
      <c r="H458">
        <v>2.1371127995324373</v>
      </c>
      <c r="I458">
        <v>1.8769864558724749</v>
      </c>
      <c r="J458" s="1" t="s">
        <v>1753</v>
      </c>
    </row>
    <row r="459" spans="1:10" x14ac:dyDescent="0.25">
      <c r="A459" s="1" t="s">
        <v>12951</v>
      </c>
      <c r="B459" s="1" t="s">
        <v>1467</v>
      </c>
      <c r="C459">
        <v>0.41549636381654931</v>
      </c>
      <c r="D459">
        <v>0.76042009683623246</v>
      </c>
      <c r="E459">
        <f>-LOG(GO_Molecular_Function_2021_table[[#This Row],[Adjusted P-value]],10)</f>
        <v>0.11894641386111211</v>
      </c>
      <c r="F459">
        <v>0</v>
      </c>
      <c r="G459">
        <v>0</v>
      </c>
      <c r="H459">
        <v>2.1371127995324373</v>
      </c>
      <c r="I459">
        <v>1.8769864558724749</v>
      </c>
      <c r="J459" s="1" t="s">
        <v>1855</v>
      </c>
    </row>
    <row r="460" spans="1:10" x14ac:dyDescent="0.25">
      <c r="A460" s="1" t="s">
        <v>12952</v>
      </c>
      <c r="B460" s="1" t="s">
        <v>1467</v>
      </c>
      <c r="C460">
        <v>0.41549636381654931</v>
      </c>
      <c r="D460">
        <v>0.76042009683623246</v>
      </c>
      <c r="E460">
        <f>-LOG(GO_Molecular_Function_2021_table[[#This Row],[Adjusted P-value]],10)</f>
        <v>0.11894641386111211</v>
      </c>
      <c r="F460">
        <v>0</v>
      </c>
      <c r="G460">
        <v>0</v>
      </c>
      <c r="H460">
        <v>2.1371127995324373</v>
      </c>
      <c r="I460">
        <v>1.8769864558724749</v>
      </c>
      <c r="J460" s="1" t="s">
        <v>12953</v>
      </c>
    </row>
    <row r="461" spans="1:10" x14ac:dyDescent="0.25">
      <c r="A461" s="1" t="s">
        <v>12954</v>
      </c>
      <c r="B461" s="1" t="s">
        <v>1467</v>
      </c>
      <c r="C461">
        <v>0.41549636381654931</v>
      </c>
      <c r="D461">
        <v>0.76042009683623246</v>
      </c>
      <c r="E461">
        <f>-LOG(GO_Molecular_Function_2021_table[[#This Row],[Adjusted P-value]],10)</f>
        <v>0.11894641386111211</v>
      </c>
      <c r="F461">
        <v>0</v>
      </c>
      <c r="G461">
        <v>0</v>
      </c>
      <c r="H461">
        <v>2.1371127995324373</v>
      </c>
      <c r="I461">
        <v>1.8769864558724749</v>
      </c>
      <c r="J461" s="1" t="s">
        <v>8458</v>
      </c>
    </row>
    <row r="462" spans="1:10" x14ac:dyDescent="0.25">
      <c r="A462" s="1" t="s">
        <v>12955</v>
      </c>
      <c r="B462" s="1" t="s">
        <v>1467</v>
      </c>
      <c r="C462">
        <v>0.41549636381654931</v>
      </c>
      <c r="D462">
        <v>0.76042009683623246</v>
      </c>
      <c r="E462">
        <f>-LOG(GO_Molecular_Function_2021_table[[#This Row],[Adjusted P-value]],10)</f>
        <v>0.11894641386111211</v>
      </c>
      <c r="F462">
        <v>0</v>
      </c>
      <c r="G462">
        <v>0</v>
      </c>
      <c r="H462">
        <v>2.1371127995324373</v>
      </c>
      <c r="I462">
        <v>1.8769864558724749</v>
      </c>
      <c r="J462" s="1" t="s">
        <v>11873</v>
      </c>
    </row>
    <row r="463" spans="1:10" x14ac:dyDescent="0.25">
      <c r="A463" s="1" t="s">
        <v>12956</v>
      </c>
      <c r="B463" s="1" t="s">
        <v>1467</v>
      </c>
      <c r="C463">
        <v>0.41549636381654931</v>
      </c>
      <c r="D463">
        <v>0.76042009683623246</v>
      </c>
      <c r="E463">
        <f>-LOG(GO_Molecular_Function_2021_table[[#This Row],[Adjusted P-value]],10)</f>
        <v>0.11894641386111211</v>
      </c>
      <c r="F463">
        <v>0</v>
      </c>
      <c r="G463">
        <v>0</v>
      </c>
      <c r="H463">
        <v>2.1371127995324373</v>
      </c>
      <c r="I463">
        <v>1.8769864558724749</v>
      </c>
      <c r="J463" s="1" t="s">
        <v>12957</v>
      </c>
    </row>
    <row r="464" spans="1:10" x14ac:dyDescent="0.25">
      <c r="A464" s="1" t="s">
        <v>12958</v>
      </c>
      <c r="B464" s="1" t="s">
        <v>1467</v>
      </c>
      <c r="C464">
        <v>0.41549636381654931</v>
      </c>
      <c r="D464">
        <v>0.76042009683623246</v>
      </c>
      <c r="E464">
        <f>-LOG(GO_Molecular_Function_2021_table[[#This Row],[Adjusted P-value]],10)</f>
        <v>0.11894641386111211</v>
      </c>
      <c r="F464">
        <v>0</v>
      </c>
      <c r="G464">
        <v>0</v>
      </c>
      <c r="H464">
        <v>2.1371127995324373</v>
      </c>
      <c r="I464">
        <v>1.8769864558724749</v>
      </c>
      <c r="J464" s="1" t="s">
        <v>7334</v>
      </c>
    </row>
    <row r="465" spans="1:10" x14ac:dyDescent="0.25">
      <c r="A465" s="1" t="s">
        <v>12959</v>
      </c>
      <c r="B465" s="1" t="s">
        <v>1467</v>
      </c>
      <c r="C465">
        <v>0.41549636381654931</v>
      </c>
      <c r="D465">
        <v>0.76042009683623246</v>
      </c>
      <c r="E465">
        <f>-LOG(GO_Molecular_Function_2021_table[[#This Row],[Adjusted P-value]],10)</f>
        <v>0.11894641386111211</v>
      </c>
      <c r="F465">
        <v>0</v>
      </c>
      <c r="G465">
        <v>0</v>
      </c>
      <c r="H465">
        <v>2.1371127995324373</v>
      </c>
      <c r="I465">
        <v>1.8769864558724749</v>
      </c>
      <c r="J465" s="1" t="s">
        <v>1498</v>
      </c>
    </row>
    <row r="466" spans="1:10" x14ac:dyDescent="0.25">
      <c r="A466" s="1" t="s">
        <v>12960</v>
      </c>
      <c r="B466" s="1" t="s">
        <v>1467</v>
      </c>
      <c r="C466">
        <v>0.41549636381654931</v>
      </c>
      <c r="D466">
        <v>0.76042009683623246</v>
      </c>
      <c r="E466">
        <f>-LOG(GO_Molecular_Function_2021_table[[#This Row],[Adjusted P-value]],10)</f>
        <v>0.11894641386111211</v>
      </c>
      <c r="F466">
        <v>0</v>
      </c>
      <c r="G466">
        <v>0</v>
      </c>
      <c r="H466">
        <v>2.1371127995324373</v>
      </c>
      <c r="I466">
        <v>1.8769864558724749</v>
      </c>
      <c r="J466" s="1" t="s">
        <v>1861</v>
      </c>
    </row>
    <row r="467" spans="1:10" x14ac:dyDescent="0.25">
      <c r="A467" s="1" t="s">
        <v>12961</v>
      </c>
      <c r="B467" s="1" t="s">
        <v>1467</v>
      </c>
      <c r="C467">
        <v>0.41549636381654931</v>
      </c>
      <c r="D467">
        <v>0.76042009683623246</v>
      </c>
      <c r="E467">
        <f>-LOG(GO_Molecular_Function_2021_table[[#This Row],[Adjusted P-value]],10)</f>
        <v>0.11894641386111211</v>
      </c>
      <c r="F467">
        <v>0</v>
      </c>
      <c r="G467">
        <v>0</v>
      </c>
      <c r="H467">
        <v>2.1371127995324373</v>
      </c>
      <c r="I467">
        <v>1.8769864558724749</v>
      </c>
      <c r="J467" s="1" t="s">
        <v>1861</v>
      </c>
    </row>
    <row r="468" spans="1:10" x14ac:dyDescent="0.25">
      <c r="A468" s="1" t="s">
        <v>12962</v>
      </c>
      <c r="B468" s="1" t="s">
        <v>1467</v>
      </c>
      <c r="C468">
        <v>0.41549636381654931</v>
      </c>
      <c r="D468">
        <v>0.76042009683623246</v>
      </c>
      <c r="E468">
        <f>-LOG(GO_Molecular_Function_2021_table[[#This Row],[Adjusted P-value]],10)</f>
        <v>0.11894641386111211</v>
      </c>
      <c r="F468">
        <v>0</v>
      </c>
      <c r="G468">
        <v>0</v>
      </c>
      <c r="H468">
        <v>2.1371127995324373</v>
      </c>
      <c r="I468">
        <v>1.8769864558724749</v>
      </c>
      <c r="J468" s="1" t="s">
        <v>12963</v>
      </c>
    </row>
    <row r="469" spans="1:10" x14ac:dyDescent="0.25">
      <c r="A469" s="1" t="s">
        <v>12964</v>
      </c>
      <c r="B469" s="1" t="s">
        <v>1467</v>
      </c>
      <c r="C469">
        <v>0.41549636381654931</v>
      </c>
      <c r="D469">
        <v>0.76042009683623246</v>
      </c>
      <c r="E469">
        <f>-LOG(GO_Molecular_Function_2021_table[[#This Row],[Adjusted P-value]],10)</f>
        <v>0.11894641386111211</v>
      </c>
      <c r="F469">
        <v>0</v>
      </c>
      <c r="G469">
        <v>0</v>
      </c>
      <c r="H469">
        <v>2.1371127995324373</v>
      </c>
      <c r="I469">
        <v>1.8769864558724749</v>
      </c>
      <c r="J469" s="1" t="s">
        <v>7422</v>
      </c>
    </row>
    <row r="470" spans="1:10" x14ac:dyDescent="0.25">
      <c r="A470" s="1" t="s">
        <v>12965</v>
      </c>
      <c r="B470" s="1" t="s">
        <v>1467</v>
      </c>
      <c r="C470">
        <v>0.41549636381654931</v>
      </c>
      <c r="D470">
        <v>0.76042009683623246</v>
      </c>
      <c r="E470">
        <f>-LOG(GO_Molecular_Function_2021_table[[#This Row],[Adjusted P-value]],10)</f>
        <v>0.11894641386111211</v>
      </c>
      <c r="F470">
        <v>0</v>
      </c>
      <c r="G470">
        <v>0</v>
      </c>
      <c r="H470">
        <v>2.1371127995324373</v>
      </c>
      <c r="I470">
        <v>1.8769864558724749</v>
      </c>
      <c r="J470" s="1" t="s">
        <v>1498</v>
      </c>
    </row>
    <row r="471" spans="1:10" x14ac:dyDescent="0.25">
      <c r="A471" s="1" t="s">
        <v>12966</v>
      </c>
      <c r="B471" s="1" t="s">
        <v>1467</v>
      </c>
      <c r="C471">
        <v>0.41549636381654931</v>
      </c>
      <c r="D471">
        <v>0.76042009683623246</v>
      </c>
      <c r="E471">
        <f>-LOG(GO_Molecular_Function_2021_table[[#This Row],[Adjusted P-value]],10)</f>
        <v>0.11894641386111211</v>
      </c>
      <c r="F471">
        <v>0</v>
      </c>
      <c r="G471">
        <v>0</v>
      </c>
      <c r="H471">
        <v>2.1371127995324373</v>
      </c>
      <c r="I471">
        <v>1.8769864558724749</v>
      </c>
      <c r="J471" s="1" t="s">
        <v>12967</v>
      </c>
    </row>
    <row r="472" spans="1:10" x14ac:dyDescent="0.25">
      <c r="A472" s="1" t="s">
        <v>12968</v>
      </c>
      <c r="B472" s="1" t="s">
        <v>1467</v>
      </c>
      <c r="C472">
        <v>0.41549636381654931</v>
      </c>
      <c r="D472">
        <v>0.76042009683623246</v>
      </c>
      <c r="E472">
        <f>-LOG(GO_Molecular_Function_2021_table[[#This Row],[Adjusted P-value]],10)</f>
        <v>0.11894641386111211</v>
      </c>
      <c r="F472">
        <v>0</v>
      </c>
      <c r="G472">
        <v>0</v>
      </c>
      <c r="H472">
        <v>2.1371127995324373</v>
      </c>
      <c r="I472">
        <v>1.8769864558724749</v>
      </c>
      <c r="J472" s="1" t="s">
        <v>1310</v>
      </c>
    </row>
    <row r="473" spans="1:10" x14ac:dyDescent="0.25">
      <c r="A473" s="1" t="s">
        <v>12969</v>
      </c>
      <c r="B473" s="1" t="s">
        <v>8188</v>
      </c>
      <c r="C473">
        <v>0.4308629309542526</v>
      </c>
      <c r="D473">
        <v>0.77321698687016982</v>
      </c>
      <c r="E473">
        <f>-LOG(GO_Molecular_Function_2021_table[[#This Row],[Adjusted P-value]],10)</f>
        <v>0.11169861348603161</v>
      </c>
      <c r="F473">
        <v>0</v>
      </c>
      <c r="G473">
        <v>0</v>
      </c>
      <c r="H473">
        <v>1.1250308870768471</v>
      </c>
      <c r="I473">
        <v>0.94723692906922419</v>
      </c>
      <c r="J473" s="1" t="s">
        <v>12970</v>
      </c>
    </row>
    <row r="474" spans="1:10" x14ac:dyDescent="0.25">
      <c r="A474" s="1" t="s">
        <v>12971</v>
      </c>
      <c r="B474" s="1" t="s">
        <v>1520</v>
      </c>
      <c r="C474">
        <v>0.43400575816227993</v>
      </c>
      <c r="D474">
        <v>0.77321698687016982</v>
      </c>
      <c r="E474">
        <f>-LOG(GO_Molecular_Function_2021_table[[#This Row],[Adjusted P-value]],10)</f>
        <v>0.11169861348603161</v>
      </c>
      <c r="F474">
        <v>0</v>
      </c>
      <c r="G474">
        <v>0</v>
      </c>
      <c r="H474">
        <v>1.4247953216374269</v>
      </c>
      <c r="I474">
        <v>1.1892730606605808</v>
      </c>
      <c r="J474" s="1" t="s">
        <v>1983</v>
      </c>
    </row>
    <row r="475" spans="1:10" x14ac:dyDescent="0.25">
      <c r="A475" s="1" t="s">
        <v>12972</v>
      </c>
      <c r="B475" s="1" t="s">
        <v>1520</v>
      </c>
      <c r="C475">
        <v>0.43400575816227993</v>
      </c>
      <c r="D475">
        <v>0.77321698687016982</v>
      </c>
      <c r="E475">
        <f>-LOG(GO_Molecular_Function_2021_table[[#This Row],[Adjusted P-value]],10)</f>
        <v>0.11169861348603161</v>
      </c>
      <c r="F475">
        <v>0</v>
      </c>
      <c r="G475">
        <v>0</v>
      </c>
      <c r="H475">
        <v>1.4247953216374269</v>
      </c>
      <c r="I475">
        <v>1.1892730606605808</v>
      </c>
      <c r="J475" s="1" t="s">
        <v>12973</v>
      </c>
    </row>
    <row r="476" spans="1:10" x14ac:dyDescent="0.25">
      <c r="A476" s="1" t="s">
        <v>12974</v>
      </c>
      <c r="B476" s="1" t="s">
        <v>1520</v>
      </c>
      <c r="C476">
        <v>0.43400575816227993</v>
      </c>
      <c r="D476">
        <v>0.77321698687016982</v>
      </c>
      <c r="E476">
        <f>-LOG(GO_Molecular_Function_2021_table[[#This Row],[Adjusted P-value]],10)</f>
        <v>0.11169861348603161</v>
      </c>
      <c r="F476">
        <v>0</v>
      </c>
      <c r="G476">
        <v>0</v>
      </c>
      <c r="H476">
        <v>1.4247953216374269</v>
      </c>
      <c r="I476">
        <v>1.1892730606605808</v>
      </c>
      <c r="J476" s="1" t="s">
        <v>12975</v>
      </c>
    </row>
    <row r="477" spans="1:10" x14ac:dyDescent="0.25">
      <c r="A477" s="1" t="s">
        <v>12976</v>
      </c>
      <c r="B477" s="1" t="s">
        <v>1520</v>
      </c>
      <c r="C477">
        <v>0.43400575816227993</v>
      </c>
      <c r="D477">
        <v>0.77321698687016982</v>
      </c>
      <c r="E477">
        <f>-LOG(GO_Molecular_Function_2021_table[[#This Row],[Adjusted P-value]],10)</f>
        <v>0.11169861348603161</v>
      </c>
      <c r="F477">
        <v>0</v>
      </c>
      <c r="G477">
        <v>0</v>
      </c>
      <c r="H477">
        <v>1.4247953216374269</v>
      </c>
      <c r="I477">
        <v>1.1892730606605808</v>
      </c>
      <c r="J477" s="1" t="s">
        <v>12775</v>
      </c>
    </row>
    <row r="478" spans="1:10" x14ac:dyDescent="0.25">
      <c r="A478" s="1" t="s">
        <v>12977</v>
      </c>
      <c r="B478" s="1" t="s">
        <v>1520</v>
      </c>
      <c r="C478">
        <v>0.43400575816227993</v>
      </c>
      <c r="D478">
        <v>0.77321698687016982</v>
      </c>
      <c r="E478">
        <f>-LOG(GO_Molecular_Function_2021_table[[#This Row],[Adjusted P-value]],10)</f>
        <v>0.11169861348603161</v>
      </c>
      <c r="F478">
        <v>0</v>
      </c>
      <c r="G478">
        <v>0</v>
      </c>
      <c r="H478">
        <v>1.4247953216374269</v>
      </c>
      <c r="I478">
        <v>1.1892730606605808</v>
      </c>
      <c r="J478" s="1" t="s">
        <v>12883</v>
      </c>
    </row>
    <row r="479" spans="1:10" x14ac:dyDescent="0.25">
      <c r="A479" s="1" t="s">
        <v>12978</v>
      </c>
      <c r="B479" s="1" t="s">
        <v>1520</v>
      </c>
      <c r="C479">
        <v>0.43400575816227993</v>
      </c>
      <c r="D479">
        <v>0.77321698687016982</v>
      </c>
      <c r="E479">
        <f>-LOG(GO_Molecular_Function_2021_table[[#This Row],[Adjusted P-value]],10)</f>
        <v>0.11169861348603161</v>
      </c>
      <c r="F479">
        <v>0</v>
      </c>
      <c r="G479">
        <v>0</v>
      </c>
      <c r="H479">
        <v>1.4247953216374269</v>
      </c>
      <c r="I479">
        <v>1.1892730606605808</v>
      </c>
      <c r="J479" s="1" t="s">
        <v>12979</v>
      </c>
    </row>
    <row r="480" spans="1:10" x14ac:dyDescent="0.25">
      <c r="A480" s="1" t="s">
        <v>12980</v>
      </c>
      <c r="B480" s="1" t="s">
        <v>1520</v>
      </c>
      <c r="C480">
        <v>0.43400575816227993</v>
      </c>
      <c r="D480">
        <v>0.77321698687016982</v>
      </c>
      <c r="E480">
        <f>-LOG(GO_Molecular_Function_2021_table[[#This Row],[Adjusted P-value]],10)</f>
        <v>0.11169861348603161</v>
      </c>
      <c r="F480">
        <v>0</v>
      </c>
      <c r="G480">
        <v>0</v>
      </c>
      <c r="H480">
        <v>1.4247953216374269</v>
      </c>
      <c r="I480">
        <v>1.1892730606605808</v>
      </c>
      <c r="J480" s="1" t="s">
        <v>12770</v>
      </c>
    </row>
    <row r="481" spans="1:10" x14ac:dyDescent="0.25">
      <c r="A481" s="1" t="s">
        <v>12981</v>
      </c>
      <c r="B481" s="1" t="s">
        <v>1546</v>
      </c>
      <c r="C481">
        <v>0.43410286304348744</v>
      </c>
      <c r="D481">
        <v>0.77321698687016982</v>
      </c>
      <c r="E481">
        <f>-LOG(GO_Molecular_Function_2021_table[[#This Row],[Adjusted P-value]],10)</f>
        <v>0.11169861348603161</v>
      </c>
      <c r="F481">
        <v>0</v>
      </c>
      <c r="G481">
        <v>0</v>
      </c>
      <c r="H481">
        <v>1.2823639555295494</v>
      </c>
      <c r="I481">
        <v>1.0700990733822133</v>
      </c>
      <c r="J481" s="1" t="s">
        <v>12982</v>
      </c>
    </row>
    <row r="482" spans="1:10" x14ac:dyDescent="0.25">
      <c r="A482" s="1" t="s">
        <v>12983</v>
      </c>
      <c r="B482" s="1" t="s">
        <v>1552</v>
      </c>
      <c r="C482">
        <v>0.44017336992977674</v>
      </c>
      <c r="D482">
        <v>0.77321698687016982</v>
      </c>
      <c r="E482">
        <f>-LOG(GO_Molecular_Function_2021_table[[#This Row],[Adjusted P-value]],10)</f>
        <v>0.11169861348603161</v>
      </c>
      <c r="F482">
        <v>0</v>
      </c>
      <c r="G482">
        <v>0</v>
      </c>
      <c r="H482">
        <v>1.1450343326076033</v>
      </c>
      <c r="I482">
        <v>0.9395998380174051</v>
      </c>
      <c r="J482" s="1" t="s">
        <v>12984</v>
      </c>
    </row>
    <row r="483" spans="1:10" x14ac:dyDescent="0.25">
      <c r="A483" s="1" t="s">
        <v>12985</v>
      </c>
      <c r="B483" s="1" t="s">
        <v>1558</v>
      </c>
      <c r="C483">
        <v>0.45105216645768398</v>
      </c>
      <c r="D483">
        <v>0.77321698687016982</v>
      </c>
      <c r="E483">
        <f>-LOG(GO_Molecular_Function_2021_table[[#This Row],[Adjusted P-value]],10)</f>
        <v>0.11169861348603161</v>
      </c>
      <c r="F483">
        <v>0</v>
      </c>
      <c r="G483">
        <v>0</v>
      </c>
      <c r="H483">
        <v>1.1873536299765808</v>
      </c>
      <c r="I483">
        <v>0.94533804407075006</v>
      </c>
      <c r="J483" s="1" t="s">
        <v>12986</v>
      </c>
    </row>
    <row r="484" spans="1:10" x14ac:dyDescent="0.25">
      <c r="A484" s="1" t="s">
        <v>12987</v>
      </c>
      <c r="B484" s="1" t="s">
        <v>8348</v>
      </c>
      <c r="C484">
        <v>0.45279934368042463</v>
      </c>
      <c r="D484">
        <v>0.77321698687016982</v>
      </c>
      <c r="E484">
        <f>-LOG(GO_Molecular_Function_2021_table[[#This Row],[Adjusted P-value]],10)</f>
        <v>0.11169861348603161</v>
      </c>
      <c r="F484">
        <v>0</v>
      </c>
      <c r="G484">
        <v>0</v>
      </c>
      <c r="H484">
        <v>1.0687463213655091</v>
      </c>
      <c r="I484">
        <v>0.84677433831579363</v>
      </c>
      <c r="J484" s="1" t="s">
        <v>12988</v>
      </c>
    </row>
    <row r="485" spans="1:10" x14ac:dyDescent="0.25">
      <c r="A485" s="1" t="s">
        <v>12989</v>
      </c>
      <c r="B485" s="1" t="s">
        <v>1566</v>
      </c>
      <c r="C485">
        <v>0.45570730335144938</v>
      </c>
      <c r="D485">
        <v>0.77321698687016982</v>
      </c>
      <c r="E485">
        <f>-LOG(GO_Molecular_Function_2021_table[[#This Row],[Adjusted P-value]],10)</f>
        <v>0.11169861348603161</v>
      </c>
      <c r="F485">
        <v>0</v>
      </c>
      <c r="G485">
        <v>0</v>
      </c>
      <c r="H485">
        <v>1.1248843092490899</v>
      </c>
      <c r="I485">
        <v>0.88405170155915969</v>
      </c>
      <c r="J485" s="1" t="s">
        <v>12990</v>
      </c>
    </row>
    <row r="486" spans="1:10" x14ac:dyDescent="0.25">
      <c r="A486" s="1" t="s">
        <v>12991</v>
      </c>
      <c r="B486" s="1" t="s">
        <v>1569</v>
      </c>
      <c r="C486">
        <v>0.45726569012577983</v>
      </c>
      <c r="D486">
        <v>0.77321698687016982</v>
      </c>
      <c r="E486">
        <f>-LOG(GO_Molecular_Function_2021_table[[#This Row],[Adjusted P-value]],10)</f>
        <v>0.11169861348603161</v>
      </c>
      <c r="F486">
        <v>0</v>
      </c>
      <c r="G486">
        <v>0</v>
      </c>
      <c r="H486">
        <v>1.2329747490660306</v>
      </c>
      <c r="I486">
        <v>0.96479124759041646</v>
      </c>
      <c r="J486" s="1" t="s">
        <v>12992</v>
      </c>
    </row>
    <row r="487" spans="1:10" x14ac:dyDescent="0.25">
      <c r="A487" s="1" t="s">
        <v>12993</v>
      </c>
      <c r="B487" s="1" t="s">
        <v>12994</v>
      </c>
      <c r="C487">
        <v>0.463169673201073</v>
      </c>
      <c r="D487">
        <v>0.77321698687016982</v>
      </c>
      <c r="E487">
        <f>-LOG(GO_Molecular_Function_2021_table[[#This Row],[Adjusted P-value]],10)</f>
        <v>0.11169861348603161</v>
      </c>
      <c r="F487">
        <v>0</v>
      </c>
      <c r="G487">
        <v>0</v>
      </c>
      <c r="H487">
        <v>1.0267358422231971</v>
      </c>
      <c r="I487">
        <v>0.79023938440864716</v>
      </c>
      <c r="J487" s="1" t="s">
        <v>12995</v>
      </c>
    </row>
    <row r="488" spans="1:10" x14ac:dyDescent="0.25">
      <c r="A488" s="1" t="s">
        <v>12996</v>
      </c>
      <c r="B488" s="1" t="s">
        <v>1592</v>
      </c>
      <c r="C488">
        <v>0.4637768302235688</v>
      </c>
      <c r="D488">
        <v>0.77321698687016982</v>
      </c>
      <c r="E488">
        <f>-LOG(GO_Molecular_Function_2021_table[[#This Row],[Adjusted P-value]],10)</f>
        <v>0.11169861348603161</v>
      </c>
      <c r="F488">
        <v>0</v>
      </c>
      <c r="G488">
        <v>0</v>
      </c>
      <c r="H488">
        <v>1.3356725146198831</v>
      </c>
      <c r="I488">
        <v>1.0262663965856538</v>
      </c>
      <c r="J488" s="1" t="s">
        <v>12997</v>
      </c>
    </row>
    <row r="489" spans="1:10" x14ac:dyDescent="0.25">
      <c r="A489" s="1" t="s">
        <v>12998</v>
      </c>
      <c r="B489" s="1" t="s">
        <v>1592</v>
      </c>
      <c r="C489">
        <v>0.4637768302235688</v>
      </c>
      <c r="D489">
        <v>0.77321698687016982</v>
      </c>
      <c r="E489">
        <f>-LOG(GO_Molecular_Function_2021_table[[#This Row],[Adjusted P-value]],10)</f>
        <v>0.11169861348603161</v>
      </c>
      <c r="F489">
        <v>0</v>
      </c>
      <c r="G489">
        <v>0</v>
      </c>
      <c r="H489">
        <v>1.3356725146198831</v>
      </c>
      <c r="I489">
        <v>1.0262663965856538</v>
      </c>
      <c r="J489" s="1" t="s">
        <v>12999</v>
      </c>
    </row>
    <row r="490" spans="1:10" x14ac:dyDescent="0.25">
      <c r="A490" s="1" t="s">
        <v>13000</v>
      </c>
      <c r="B490" s="1" t="s">
        <v>1592</v>
      </c>
      <c r="C490">
        <v>0.4637768302235688</v>
      </c>
      <c r="D490">
        <v>0.77321698687016982</v>
      </c>
      <c r="E490">
        <f>-LOG(GO_Molecular_Function_2021_table[[#This Row],[Adjusted P-value]],10)</f>
        <v>0.11169861348603161</v>
      </c>
      <c r="F490">
        <v>0</v>
      </c>
      <c r="G490">
        <v>0</v>
      </c>
      <c r="H490">
        <v>1.3356725146198831</v>
      </c>
      <c r="I490">
        <v>1.0262663965856538</v>
      </c>
      <c r="J490" s="1" t="s">
        <v>13001</v>
      </c>
    </row>
    <row r="491" spans="1:10" x14ac:dyDescent="0.25">
      <c r="A491" s="1" t="s">
        <v>13002</v>
      </c>
      <c r="B491" s="1" t="s">
        <v>1608</v>
      </c>
      <c r="C491">
        <v>0.46554479835918577</v>
      </c>
      <c r="D491">
        <v>0.77321698687016982</v>
      </c>
      <c r="E491">
        <f>-LOG(GO_Molecular_Function_2021_table[[#This Row],[Adjusted P-value]],10)</f>
        <v>0.11169861348603161</v>
      </c>
      <c r="F491">
        <v>0</v>
      </c>
      <c r="G491">
        <v>0</v>
      </c>
      <c r="H491">
        <v>1.7808299240210403</v>
      </c>
      <c r="I491">
        <v>1.361528086556411</v>
      </c>
      <c r="J491" s="1" t="s">
        <v>13003</v>
      </c>
    </row>
    <row r="492" spans="1:10" x14ac:dyDescent="0.25">
      <c r="A492" s="1" t="s">
        <v>13004</v>
      </c>
      <c r="B492" s="1" t="s">
        <v>1608</v>
      </c>
      <c r="C492">
        <v>0.46554479835918577</v>
      </c>
      <c r="D492">
        <v>0.77321698687016982</v>
      </c>
      <c r="E492">
        <f>-LOG(GO_Molecular_Function_2021_table[[#This Row],[Adjusted P-value]],10)</f>
        <v>0.11169861348603161</v>
      </c>
      <c r="F492">
        <v>0</v>
      </c>
      <c r="G492">
        <v>0</v>
      </c>
      <c r="H492">
        <v>1.7808299240210403</v>
      </c>
      <c r="I492">
        <v>1.361528086556411</v>
      </c>
      <c r="J492" s="1" t="s">
        <v>10826</v>
      </c>
    </row>
    <row r="493" spans="1:10" x14ac:dyDescent="0.25">
      <c r="A493" s="1" t="s">
        <v>13005</v>
      </c>
      <c r="B493" s="1" t="s">
        <v>1608</v>
      </c>
      <c r="C493">
        <v>0.46554479835918577</v>
      </c>
      <c r="D493">
        <v>0.77321698687016982</v>
      </c>
      <c r="E493">
        <f>-LOG(GO_Molecular_Function_2021_table[[#This Row],[Adjusted P-value]],10)</f>
        <v>0.11169861348603161</v>
      </c>
      <c r="F493">
        <v>0</v>
      </c>
      <c r="G493">
        <v>0</v>
      </c>
      <c r="H493">
        <v>1.7808299240210403</v>
      </c>
      <c r="I493">
        <v>1.361528086556411</v>
      </c>
      <c r="J493" s="1" t="s">
        <v>1723</v>
      </c>
    </row>
    <row r="494" spans="1:10" x14ac:dyDescent="0.25">
      <c r="A494" s="1" t="s">
        <v>13006</v>
      </c>
      <c r="B494" s="1" t="s">
        <v>1608</v>
      </c>
      <c r="C494">
        <v>0.46554479835918577</v>
      </c>
      <c r="D494">
        <v>0.77321698687016982</v>
      </c>
      <c r="E494">
        <f>-LOG(GO_Molecular_Function_2021_table[[#This Row],[Adjusted P-value]],10)</f>
        <v>0.11169861348603161</v>
      </c>
      <c r="F494">
        <v>0</v>
      </c>
      <c r="G494">
        <v>0</v>
      </c>
      <c r="H494">
        <v>1.7808299240210403</v>
      </c>
      <c r="I494">
        <v>1.361528086556411</v>
      </c>
      <c r="J494" s="1" t="s">
        <v>8858</v>
      </c>
    </row>
    <row r="495" spans="1:10" x14ac:dyDescent="0.25">
      <c r="A495" s="1" t="s">
        <v>13007</v>
      </c>
      <c r="B495" s="1" t="s">
        <v>1608</v>
      </c>
      <c r="C495">
        <v>0.46554479835918577</v>
      </c>
      <c r="D495">
        <v>0.77321698687016982</v>
      </c>
      <c r="E495">
        <f>-LOG(GO_Molecular_Function_2021_table[[#This Row],[Adjusted P-value]],10)</f>
        <v>0.11169861348603161</v>
      </c>
      <c r="F495">
        <v>0</v>
      </c>
      <c r="G495">
        <v>0</v>
      </c>
      <c r="H495">
        <v>1.7808299240210403</v>
      </c>
      <c r="I495">
        <v>1.361528086556411</v>
      </c>
      <c r="J495" s="1" t="s">
        <v>7334</v>
      </c>
    </row>
    <row r="496" spans="1:10" x14ac:dyDescent="0.25">
      <c r="A496" s="1" t="s">
        <v>13008</v>
      </c>
      <c r="B496" s="1" t="s">
        <v>1608</v>
      </c>
      <c r="C496">
        <v>0.46554479835918577</v>
      </c>
      <c r="D496">
        <v>0.77321698687016982</v>
      </c>
      <c r="E496">
        <f>-LOG(GO_Molecular_Function_2021_table[[#This Row],[Adjusted P-value]],10)</f>
        <v>0.11169861348603161</v>
      </c>
      <c r="F496">
        <v>0</v>
      </c>
      <c r="G496">
        <v>0</v>
      </c>
      <c r="H496">
        <v>1.7808299240210403</v>
      </c>
      <c r="I496">
        <v>1.361528086556411</v>
      </c>
      <c r="J496" s="1" t="s">
        <v>7567</v>
      </c>
    </row>
    <row r="497" spans="1:10" x14ac:dyDescent="0.25">
      <c r="A497" s="1" t="s">
        <v>13009</v>
      </c>
      <c r="B497" s="1" t="s">
        <v>1608</v>
      </c>
      <c r="C497">
        <v>0.46554479835918577</v>
      </c>
      <c r="D497">
        <v>0.77321698687016982</v>
      </c>
      <c r="E497">
        <f>-LOG(GO_Molecular_Function_2021_table[[#This Row],[Adjusted P-value]],10)</f>
        <v>0.11169861348603161</v>
      </c>
      <c r="F497">
        <v>0</v>
      </c>
      <c r="G497">
        <v>0</v>
      </c>
      <c r="H497">
        <v>1.7808299240210403</v>
      </c>
      <c r="I497">
        <v>1.361528086556411</v>
      </c>
      <c r="J497" s="1" t="s">
        <v>8150</v>
      </c>
    </row>
    <row r="498" spans="1:10" x14ac:dyDescent="0.25">
      <c r="A498" s="1" t="s">
        <v>13010</v>
      </c>
      <c r="B498" s="1" t="s">
        <v>1608</v>
      </c>
      <c r="C498">
        <v>0.46554479835918577</v>
      </c>
      <c r="D498">
        <v>0.77321698687016982</v>
      </c>
      <c r="E498">
        <f>-LOG(GO_Molecular_Function_2021_table[[#This Row],[Adjusted P-value]],10)</f>
        <v>0.11169861348603161</v>
      </c>
      <c r="F498">
        <v>0</v>
      </c>
      <c r="G498">
        <v>0</v>
      </c>
      <c r="H498">
        <v>1.7808299240210403</v>
      </c>
      <c r="I498">
        <v>1.361528086556411</v>
      </c>
      <c r="J498" s="1" t="s">
        <v>7548</v>
      </c>
    </row>
    <row r="499" spans="1:10" x14ac:dyDescent="0.25">
      <c r="A499" s="1" t="s">
        <v>13011</v>
      </c>
      <c r="B499" s="1" t="s">
        <v>1608</v>
      </c>
      <c r="C499">
        <v>0.46554479835918577</v>
      </c>
      <c r="D499">
        <v>0.77321698687016982</v>
      </c>
      <c r="E499">
        <f>-LOG(GO_Molecular_Function_2021_table[[#This Row],[Adjusted P-value]],10)</f>
        <v>0.11169861348603161</v>
      </c>
      <c r="F499">
        <v>0</v>
      </c>
      <c r="G499">
        <v>0</v>
      </c>
      <c r="H499">
        <v>1.7808299240210403</v>
      </c>
      <c r="I499">
        <v>1.361528086556411</v>
      </c>
      <c r="J499" s="1" t="s">
        <v>7601</v>
      </c>
    </row>
    <row r="500" spans="1:10" x14ac:dyDescent="0.25">
      <c r="A500" s="1" t="s">
        <v>13012</v>
      </c>
      <c r="B500" s="1" t="s">
        <v>1608</v>
      </c>
      <c r="C500">
        <v>0.46554479835918577</v>
      </c>
      <c r="D500">
        <v>0.77321698687016982</v>
      </c>
      <c r="E500">
        <f>-LOG(GO_Molecular_Function_2021_table[[#This Row],[Adjusted P-value]],10)</f>
        <v>0.11169861348603161</v>
      </c>
      <c r="F500">
        <v>0</v>
      </c>
      <c r="G500">
        <v>0</v>
      </c>
      <c r="H500">
        <v>1.7808299240210403</v>
      </c>
      <c r="I500">
        <v>1.361528086556411</v>
      </c>
      <c r="J500" s="1" t="s">
        <v>8480</v>
      </c>
    </row>
    <row r="501" spans="1:10" x14ac:dyDescent="0.25">
      <c r="A501" s="1" t="s">
        <v>13013</v>
      </c>
      <c r="B501" s="1" t="s">
        <v>1608</v>
      </c>
      <c r="C501">
        <v>0.46554479835918577</v>
      </c>
      <c r="D501">
        <v>0.77321698687016982</v>
      </c>
      <c r="E501">
        <f>-LOG(GO_Molecular_Function_2021_table[[#This Row],[Adjusted P-value]],10)</f>
        <v>0.11169861348603161</v>
      </c>
      <c r="F501">
        <v>0</v>
      </c>
      <c r="G501">
        <v>0</v>
      </c>
      <c r="H501">
        <v>1.7808299240210403</v>
      </c>
      <c r="I501">
        <v>1.361528086556411</v>
      </c>
      <c r="J501" s="1" t="s">
        <v>9215</v>
      </c>
    </row>
    <row r="502" spans="1:10" x14ac:dyDescent="0.25">
      <c r="A502" s="1" t="s">
        <v>13014</v>
      </c>
      <c r="B502" s="1" t="s">
        <v>1608</v>
      </c>
      <c r="C502">
        <v>0.46554479835918577</v>
      </c>
      <c r="D502">
        <v>0.77321698687016982</v>
      </c>
      <c r="E502">
        <f>-LOG(GO_Molecular_Function_2021_table[[#This Row],[Adjusted P-value]],10)</f>
        <v>0.11169861348603161</v>
      </c>
      <c r="F502">
        <v>0</v>
      </c>
      <c r="G502">
        <v>0</v>
      </c>
      <c r="H502">
        <v>1.7808299240210403</v>
      </c>
      <c r="I502">
        <v>1.361528086556411</v>
      </c>
      <c r="J502" s="1" t="s">
        <v>7463</v>
      </c>
    </row>
    <row r="503" spans="1:10" x14ac:dyDescent="0.25">
      <c r="A503" s="1" t="s">
        <v>13015</v>
      </c>
      <c r="B503" s="1" t="s">
        <v>1608</v>
      </c>
      <c r="C503">
        <v>0.46554479835918577</v>
      </c>
      <c r="D503">
        <v>0.77321698687016982</v>
      </c>
      <c r="E503">
        <f>-LOG(GO_Molecular_Function_2021_table[[#This Row],[Adjusted P-value]],10)</f>
        <v>0.11169861348603161</v>
      </c>
      <c r="F503">
        <v>0</v>
      </c>
      <c r="G503">
        <v>0</v>
      </c>
      <c r="H503">
        <v>1.7808299240210403</v>
      </c>
      <c r="I503">
        <v>1.361528086556411</v>
      </c>
      <c r="J503" s="1" t="s">
        <v>13016</v>
      </c>
    </row>
    <row r="504" spans="1:10" x14ac:dyDescent="0.25">
      <c r="A504" s="1" t="s">
        <v>13017</v>
      </c>
      <c r="B504" s="1" t="s">
        <v>1608</v>
      </c>
      <c r="C504">
        <v>0.46554479835918577</v>
      </c>
      <c r="D504">
        <v>0.77321698687016982</v>
      </c>
      <c r="E504">
        <f>-LOG(GO_Molecular_Function_2021_table[[#This Row],[Adjusted P-value]],10)</f>
        <v>0.11169861348603161</v>
      </c>
      <c r="F504">
        <v>0</v>
      </c>
      <c r="G504">
        <v>0</v>
      </c>
      <c r="H504">
        <v>1.7808299240210403</v>
      </c>
      <c r="I504">
        <v>1.361528086556411</v>
      </c>
      <c r="J504" s="1" t="s">
        <v>9455</v>
      </c>
    </row>
    <row r="505" spans="1:10" x14ac:dyDescent="0.25">
      <c r="A505" s="1" t="s">
        <v>13018</v>
      </c>
      <c r="B505" s="1" t="s">
        <v>1608</v>
      </c>
      <c r="C505">
        <v>0.46554479835918577</v>
      </c>
      <c r="D505">
        <v>0.77321698687016982</v>
      </c>
      <c r="E505">
        <f>-LOG(GO_Molecular_Function_2021_table[[#This Row],[Adjusted P-value]],10)</f>
        <v>0.11169861348603161</v>
      </c>
      <c r="F505">
        <v>0</v>
      </c>
      <c r="G505">
        <v>0</v>
      </c>
      <c r="H505">
        <v>1.7808299240210403</v>
      </c>
      <c r="I505">
        <v>1.361528086556411</v>
      </c>
      <c r="J505" s="1" t="s">
        <v>10638</v>
      </c>
    </row>
    <row r="506" spans="1:10" x14ac:dyDescent="0.25">
      <c r="A506" s="1" t="s">
        <v>13019</v>
      </c>
      <c r="B506" s="1" t="s">
        <v>1608</v>
      </c>
      <c r="C506">
        <v>0.46554479835918577</v>
      </c>
      <c r="D506">
        <v>0.77321698687016982</v>
      </c>
      <c r="E506">
        <f>-LOG(GO_Molecular_Function_2021_table[[#This Row],[Adjusted P-value]],10)</f>
        <v>0.11169861348603161</v>
      </c>
      <c r="F506">
        <v>0</v>
      </c>
      <c r="G506">
        <v>0</v>
      </c>
      <c r="H506">
        <v>1.7808299240210403</v>
      </c>
      <c r="I506">
        <v>1.361528086556411</v>
      </c>
      <c r="J506" s="1" t="s">
        <v>8552</v>
      </c>
    </row>
    <row r="507" spans="1:10" x14ac:dyDescent="0.25">
      <c r="A507" s="1" t="s">
        <v>13020</v>
      </c>
      <c r="B507" s="1" t="s">
        <v>1608</v>
      </c>
      <c r="C507">
        <v>0.46554479835918577</v>
      </c>
      <c r="D507">
        <v>0.77321698687016982</v>
      </c>
      <c r="E507">
        <f>-LOG(GO_Molecular_Function_2021_table[[#This Row],[Adjusted P-value]],10)</f>
        <v>0.11169861348603161</v>
      </c>
      <c r="F507">
        <v>0</v>
      </c>
      <c r="G507">
        <v>0</v>
      </c>
      <c r="H507">
        <v>1.7808299240210403</v>
      </c>
      <c r="I507">
        <v>1.361528086556411</v>
      </c>
      <c r="J507" s="1" t="s">
        <v>8880</v>
      </c>
    </row>
    <row r="508" spans="1:10" x14ac:dyDescent="0.25">
      <c r="A508" s="1" t="s">
        <v>13021</v>
      </c>
      <c r="B508" s="1" t="s">
        <v>1608</v>
      </c>
      <c r="C508">
        <v>0.46554479835918577</v>
      </c>
      <c r="D508">
        <v>0.77321698687016982</v>
      </c>
      <c r="E508">
        <f>-LOG(GO_Molecular_Function_2021_table[[#This Row],[Adjusted P-value]],10)</f>
        <v>0.11169861348603161</v>
      </c>
      <c r="F508">
        <v>0</v>
      </c>
      <c r="G508">
        <v>0</v>
      </c>
      <c r="H508">
        <v>1.7808299240210403</v>
      </c>
      <c r="I508">
        <v>1.361528086556411</v>
      </c>
      <c r="J508" s="1" t="s">
        <v>13022</v>
      </c>
    </row>
    <row r="509" spans="1:10" x14ac:dyDescent="0.25">
      <c r="A509" s="1" t="s">
        <v>13023</v>
      </c>
      <c r="B509" s="1" t="s">
        <v>1608</v>
      </c>
      <c r="C509">
        <v>0.46554479835918577</v>
      </c>
      <c r="D509">
        <v>0.77321698687016982</v>
      </c>
      <c r="E509">
        <f>-LOG(GO_Molecular_Function_2021_table[[#This Row],[Adjusted P-value]],10)</f>
        <v>0.11169861348603161</v>
      </c>
      <c r="F509">
        <v>0</v>
      </c>
      <c r="G509">
        <v>0</v>
      </c>
      <c r="H509">
        <v>1.7808299240210403</v>
      </c>
      <c r="I509">
        <v>1.361528086556411</v>
      </c>
      <c r="J509" s="1" t="s">
        <v>13024</v>
      </c>
    </row>
    <row r="510" spans="1:10" x14ac:dyDescent="0.25">
      <c r="A510" s="1" t="s">
        <v>13025</v>
      </c>
      <c r="B510" s="1" t="s">
        <v>1608</v>
      </c>
      <c r="C510">
        <v>0.46554479835918577</v>
      </c>
      <c r="D510">
        <v>0.77321698687016982</v>
      </c>
      <c r="E510">
        <f>-LOG(GO_Molecular_Function_2021_table[[#This Row],[Adjusted P-value]],10)</f>
        <v>0.11169861348603161</v>
      </c>
      <c r="F510">
        <v>0</v>
      </c>
      <c r="G510">
        <v>0</v>
      </c>
      <c r="H510">
        <v>1.7808299240210403</v>
      </c>
      <c r="I510">
        <v>1.361528086556411</v>
      </c>
      <c r="J510" s="1" t="s">
        <v>13026</v>
      </c>
    </row>
    <row r="511" spans="1:10" x14ac:dyDescent="0.25">
      <c r="A511" s="1" t="s">
        <v>13027</v>
      </c>
      <c r="B511" s="1" t="s">
        <v>1608</v>
      </c>
      <c r="C511">
        <v>0.46554479835918577</v>
      </c>
      <c r="D511">
        <v>0.77321698687016982</v>
      </c>
      <c r="E511">
        <f>-LOG(GO_Molecular_Function_2021_table[[#This Row],[Adjusted P-value]],10)</f>
        <v>0.11169861348603161</v>
      </c>
      <c r="F511">
        <v>0</v>
      </c>
      <c r="G511">
        <v>0</v>
      </c>
      <c r="H511">
        <v>1.7808299240210403</v>
      </c>
      <c r="I511">
        <v>1.361528086556411</v>
      </c>
      <c r="J511" s="1" t="s">
        <v>1632</v>
      </c>
    </row>
    <row r="512" spans="1:10" x14ac:dyDescent="0.25">
      <c r="A512" s="1" t="s">
        <v>13028</v>
      </c>
      <c r="B512" s="1" t="s">
        <v>1608</v>
      </c>
      <c r="C512">
        <v>0.46554479835918577</v>
      </c>
      <c r="D512">
        <v>0.77321698687016982</v>
      </c>
      <c r="E512">
        <f>-LOG(GO_Molecular_Function_2021_table[[#This Row],[Adjusted P-value]],10)</f>
        <v>0.11169861348603161</v>
      </c>
      <c r="F512">
        <v>0</v>
      </c>
      <c r="G512">
        <v>0</v>
      </c>
      <c r="H512">
        <v>1.7808299240210403</v>
      </c>
      <c r="I512">
        <v>1.361528086556411</v>
      </c>
      <c r="J512" s="1" t="s">
        <v>13029</v>
      </c>
    </row>
    <row r="513" spans="1:10" x14ac:dyDescent="0.25">
      <c r="A513" s="1" t="s">
        <v>13030</v>
      </c>
      <c r="B513" s="1" t="s">
        <v>1608</v>
      </c>
      <c r="C513">
        <v>0.46554479835918577</v>
      </c>
      <c r="D513">
        <v>0.77321698687016982</v>
      </c>
      <c r="E513">
        <f>-LOG(GO_Molecular_Function_2021_table[[#This Row],[Adjusted P-value]],10)</f>
        <v>0.11169861348603161</v>
      </c>
      <c r="F513">
        <v>0</v>
      </c>
      <c r="G513">
        <v>0</v>
      </c>
      <c r="H513">
        <v>1.7808299240210403</v>
      </c>
      <c r="I513">
        <v>1.361528086556411</v>
      </c>
      <c r="J513" s="1" t="s">
        <v>7445</v>
      </c>
    </row>
    <row r="514" spans="1:10" x14ac:dyDescent="0.25">
      <c r="A514" s="1" t="s">
        <v>13031</v>
      </c>
      <c r="B514" s="1" t="s">
        <v>1608</v>
      </c>
      <c r="C514">
        <v>0.46554479835918577</v>
      </c>
      <c r="D514">
        <v>0.77321698687016982</v>
      </c>
      <c r="E514">
        <f>-LOG(GO_Molecular_Function_2021_table[[#This Row],[Adjusted P-value]],10)</f>
        <v>0.11169861348603161</v>
      </c>
      <c r="F514">
        <v>0</v>
      </c>
      <c r="G514">
        <v>0</v>
      </c>
      <c r="H514">
        <v>1.7808299240210403</v>
      </c>
      <c r="I514">
        <v>1.361528086556411</v>
      </c>
      <c r="J514" s="1" t="s">
        <v>13032</v>
      </c>
    </row>
    <row r="515" spans="1:10" x14ac:dyDescent="0.25">
      <c r="A515" s="1" t="s">
        <v>13033</v>
      </c>
      <c r="B515" s="1" t="s">
        <v>1608</v>
      </c>
      <c r="C515">
        <v>0.46554479835918577</v>
      </c>
      <c r="D515">
        <v>0.77321698687016982</v>
      </c>
      <c r="E515">
        <f>-LOG(GO_Molecular_Function_2021_table[[#This Row],[Adjusted P-value]],10)</f>
        <v>0.11169861348603161</v>
      </c>
      <c r="F515">
        <v>0</v>
      </c>
      <c r="G515">
        <v>0</v>
      </c>
      <c r="H515">
        <v>1.7808299240210403</v>
      </c>
      <c r="I515">
        <v>1.361528086556411</v>
      </c>
      <c r="J515" s="1" t="s">
        <v>13034</v>
      </c>
    </row>
    <row r="516" spans="1:10" x14ac:dyDescent="0.25">
      <c r="A516" s="1" t="s">
        <v>13035</v>
      </c>
      <c r="B516" s="1" t="s">
        <v>1608</v>
      </c>
      <c r="C516">
        <v>0.46554479835918577</v>
      </c>
      <c r="D516">
        <v>0.77321698687016982</v>
      </c>
      <c r="E516">
        <f>-LOG(GO_Molecular_Function_2021_table[[#This Row],[Adjusted P-value]],10)</f>
        <v>0.11169861348603161</v>
      </c>
      <c r="F516">
        <v>0</v>
      </c>
      <c r="G516">
        <v>0</v>
      </c>
      <c r="H516">
        <v>1.7808299240210403</v>
      </c>
      <c r="I516">
        <v>1.361528086556411</v>
      </c>
      <c r="J516" s="1" t="s">
        <v>13036</v>
      </c>
    </row>
    <row r="517" spans="1:10" x14ac:dyDescent="0.25">
      <c r="A517" s="1" t="s">
        <v>13037</v>
      </c>
      <c r="B517" s="1" t="s">
        <v>1608</v>
      </c>
      <c r="C517">
        <v>0.46554479835918577</v>
      </c>
      <c r="D517">
        <v>0.77321698687016982</v>
      </c>
      <c r="E517">
        <f>-LOG(GO_Molecular_Function_2021_table[[#This Row],[Adjusted P-value]],10)</f>
        <v>0.11169861348603161</v>
      </c>
      <c r="F517">
        <v>0</v>
      </c>
      <c r="G517">
        <v>0</v>
      </c>
      <c r="H517">
        <v>1.7808299240210403</v>
      </c>
      <c r="I517">
        <v>1.361528086556411</v>
      </c>
      <c r="J517" s="1" t="s">
        <v>7358</v>
      </c>
    </row>
    <row r="518" spans="1:10" x14ac:dyDescent="0.25">
      <c r="A518" s="1" t="s">
        <v>13038</v>
      </c>
      <c r="B518" s="1" t="s">
        <v>1608</v>
      </c>
      <c r="C518">
        <v>0.46554479835918577</v>
      </c>
      <c r="D518">
        <v>0.77321698687016982</v>
      </c>
      <c r="E518">
        <f>-LOG(GO_Molecular_Function_2021_table[[#This Row],[Adjusted P-value]],10)</f>
        <v>0.11169861348603161</v>
      </c>
      <c r="F518">
        <v>0</v>
      </c>
      <c r="G518">
        <v>0</v>
      </c>
      <c r="H518">
        <v>1.7808299240210403</v>
      </c>
      <c r="I518">
        <v>1.361528086556411</v>
      </c>
      <c r="J518" s="1" t="s">
        <v>1621</v>
      </c>
    </row>
    <row r="519" spans="1:10" x14ac:dyDescent="0.25">
      <c r="A519" s="1" t="s">
        <v>13039</v>
      </c>
      <c r="B519" s="1" t="s">
        <v>1608</v>
      </c>
      <c r="C519">
        <v>0.46554479835918577</v>
      </c>
      <c r="D519">
        <v>0.77321698687016982</v>
      </c>
      <c r="E519">
        <f>-LOG(GO_Molecular_Function_2021_table[[#This Row],[Adjusted P-value]],10)</f>
        <v>0.11169861348603161</v>
      </c>
      <c r="F519">
        <v>0</v>
      </c>
      <c r="G519">
        <v>0</v>
      </c>
      <c r="H519">
        <v>1.7808299240210403</v>
      </c>
      <c r="I519">
        <v>1.361528086556411</v>
      </c>
      <c r="J519" s="1" t="s">
        <v>10334</v>
      </c>
    </row>
    <row r="520" spans="1:10" x14ac:dyDescent="0.25">
      <c r="A520" s="1" t="s">
        <v>13040</v>
      </c>
      <c r="B520" s="1" t="s">
        <v>1608</v>
      </c>
      <c r="C520">
        <v>0.46554479835918577</v>
      </c>
      <c r="D520">
        <v>0.77321698687016982</v>
      </c>
      <c r="E520">
        <f>-LOG(GO_Molecular_Function_2021_table[[#This Row],[Adjusted P-value]],10)</f>
        <v>0.11169861348603161</v>
      </c>
      <c r="F520">
        <v>0</v>
      </c>
      <c r="G520">
        <v>0</v>
      </c>
      <c r="H520">
        <v>1.7808299240210403</v>
      </c>
      <c r="I520">
        <v>1.361528086556411</v>
      </c>
      <c r="J520" s="1" t="s">
        <v>13041</v>
      </c>
    </row>
    <row r="521" spans="1:10" x14ac:dyDescent="0.25">
      <c r="A521" s="1" t="s">
        <v>13042</v>
      </c>
      <c r="B521" s="1" t="s">
        <v>1640</v>
      </c>
      <c r="C521">
        <v>0.47042352039232499</v>
      </c>
      <c r="D521">
        <v>0.77832068057233039</v>
      </c>
      <c r="E521">
        <f>-LOG(GO_Molecular_Function_2021_table[[#This Row],[Adjusted P-value]],10)</f>
        <v>0.10884142986329046</v>
      </c>
      <c r="F521">
        <v>0</v>
      </c>
      <c r="G521">
        <v>0</v>
      </c>
      <c r="H521">
        <v>1.1551996961833026</v>
      </c>
      <c r="I521">
        <v>0.87116136991156146</v>
      </c>
      <c r="J521" s="1" t="s">
        <v>13043</v>
      </c>
    </row>
    <row r="522" spans="1:10" x14ac:dyDescent="0.25">
      <c r="A522" s="1" t="s">
        <v>13044</v>
      </c>
      <c r="B522" s="1" t="s">
        <v>1640</v>
      </c>
      <c r="C522">
        <v>0.47042352039232499</v>
      </c>
      <c r="D522">
        <v>0.77832068057233039</v>
      </c>
      <c r="E522">
        <f>-LOG(GO_Molecular_Function_2021_table[[#This Row],[Adjusted P-value]],10)</f>
        <v>0.10884142986329046</v>
      </c>
      <c r="F522">
        <v>0</v>
      </c>
      <c r="G522">
        <v>0</v>
      </c>
      <c r="H522">
        <v>1.1551996961833026</v>
      </c>
      <c r="I522">
        <v>0.87116136991156146</v>
      </c>
      <c r="J522" s="1" t="s">
        <v>13045</v>
      </c>
    </row>
    <row r="523" spans="1:10" x14ac:dyDescent="0.25">
      <c r="A523" s="1" t="s">
        <v>13046</v>
      </c>
      <c r="B523" s="1" t="s">
        <v>1646</v>
      </c>
      <c r="C523">
        <v>0.48001531901936312</v>
      </c>
      <c r="D523">
        <v>0.78705231351917371</v>
      </c>
      <c r="E523">
        <f>-LOG(GO_Molecular_Function_2021_table[[#This Row],[Adjusted P-value]],10)</f>
        <v>0.10399640014711796</v>
      </c>
      <c r="F523">
        <v>0</v>
      </c>
      <c r="G523">
        <v>0</v>
      </c>
      <c r="H523">
        <v>1.1872440023405499</v>
      </c>
      <c r="I523">
        <v>0.87136261117588287</v>
      </c>
      <c r="J523" s="1" t="s">
        <v>13047</v>
      </c>
    </row>
    <row r="524" spans="1:10" x14ac:dyDescent="0.25">
      <c r="A524" s="1" t="s">
        <v>13048</v>
      </c>
      <c r="B524" s="1" t="s">
        <v>1667</v>
      </c>
      <c r="C524">
        <v>0.49260155553745955</v>
      </c>
      <c r="D524">
        <v>0.78705231351917371</v>
      </c>
      <c r="E524">
        <f>-LOG(GO_Molecular_Function_2021_table[[#This Row],[Adjusted P-value]],10)</f>
        <v>0.10399640014711796</v>
      </c>
      <c r="F524">
        <v>0</v>
      </c>
      <c r="G524">
        <v>0</v>
      </c>
      <c r="H524">
        <v>1.2570347437220502</v>
      </c>
      <c r="I524">
        <v>0.89004927726459637</v>
      </c>
      <c r="J524" s="1" t="s">
        <v>13049</v>
      </c>
    </row>
    <row r="525" spans="1:10" x14ac:dyDescent="0.25">
      <c r="A525" s="1" t="s">
        <v>13050</v>
      </c>
      <c r="B525" s="1" t="s">
        <v>1667</v>
      </c>
      <c r="C525">
        <v>0.49260155553745955</v>
      </c>
      <c r="D525">
        <v>0.78705231351917371</v>
      </c>
      <c r="E525">
        <f>-LOG(GO_Molecular_Function_2021_table[[#This Row],[Adjusted P-value]],10)</f>
        <v>0.10399640014711796</v>
      </c>
      <c r="F525">
        <v>0</v>
      </c>
      <c r="G525">
        <v>0</v>
      </c>
      <c r="H525">
        <v>1.2570347437220502</v>
      </c>
      <c r="I525">
        <v>0.89004927726459637</v>
      </c>
      <c r="J525" s="1" t="s">
        <v>5696</v>
      </c>
    </row>
    <row r="526" spans="1:10" x14ac:dyDescent="0.25">
      <c r="A526" s="1" t="s">
        <v>13051</v>
      </c>
      <c r="B526" s="1" t="s">
        <v>1667</v>
      </c>
      <c r="C526">
        <v>0.49260155553745955</v>
      </c>
      <c r="D526">
        <v>0.78705231351917371</v>
      </c>
      <c r="E526">
        <f>-LOG(GO_Molecular_Function_2021_table[[#This Row],[Adjusted P-value]],10)</f>
        <v>0.10399640014711796</v>
      </c>
      <c r="F526">
        <v>0</v>
      </c>
      <c r="G526">
        <v>0</v>
      </c>
      <c r="H526">
        <v>1.2570347437220502</v>
      </c>
      <c r="I526">
        <v>0.89004927726459637</v>
      </c>
      <c r="J526" s="1" t="s">
        <v>13052</v>
      </c>
    </row>
    <row r="527" spans="1:10" x14ac:dyDescent="0.25">
      <c r="A527" s="1" t="s">
        <v>13053</v>
      </c>
      <c r="B527" s="1" t="s">
        <v>1667</v>
      </c>
      <c r="C527">
        <v>0.49260155553745955</v>
      </c>
      <c r="D527">
        <v>0.78705231351917371</v>
      </c>
      <c r="E527">
        <f>-LOG(GO_Molecular_Function_2021_table[[#This Row],[Adjusted P-value]],10)</f>
        <v>0.10399640014711796</v>
      </c>
      <c r="F527">
        <v>0</v>
      </c>
      <c r="G527">
        <v>0</v>
      </c>
      <c r="H527">
        <v>1.2570347437220502</v>
      </c>
      <c r="I527">
        <v>0.89004927726459637</v>
      </c>
      <c r="J527" s="1" t="s">
        <v>13054</v>
      </c>
    </row>
    <row r="528" spans="1:10" x14ac:dyDescent="0.25">
      <c r="A528" s="1" t="s">
        <v>13055</v>
      </c>
      <c r="B528" s="1" t="s">
        <v>1667</v>
      </c>
      <c r="C528">
        <v>0.49260155553745955</v>
      </c>
      <c r="D528">
        <v>0.78705231351917371</v>
      </c>
      <c r="E528">
        <f>-LOG(GO_Molecular_Function_2021_table[[#This Row],[Adjusted P-value]],10)</f>
        <v>0.10399640014711796</v>
      </c>
      <c r="F528">
        <v>0</v>
      </c>
      <c r="G528">
        <v>0</v>
      </c>
      <c r="H528">
        <v>1.2570347437220502</v>
      </c>
      <c r="I528">
        <v>0.89004927726459637</v>
      </c>
      <c r="J528" s="1" t="s">
        <v>12745</v>
      </c>
    </row>
    <row r="529" spans="1:10" x14ac:dyDescent="0.25">
      <c r="A529" s="1" t="s">
        <v>13056</v>
      </c>
      <c r="B529" s="1" t="s">
        <v>1667</v>
      </c>
      <c r="C529">
        <v>0.49260155553745955</v>
      </c>
      <c r="D529">
        <v>0.78705231351917371</v>
      </c>
      <c r="E529">
        <f>-LOG(GO_Molecular_Function_2021_table[[#This Row],[Adjusted P-value]],10)</f>
        <v>0.10399640014711796</v>
      </c>
      <c r="F529">
        <v>0</v>
      </c>
      <c r="G529">
        <v>0</v>
      </c>
      <c r="H529">
        <v>1.2570347437220502</v>
      </c>
      <c r="I529">
        <v>0.89004927726459637</v>
      </c>
      <c r="J529" s="1" t="s">
        <v>13057</v>
      </c>
    </row>
    <row r="530" spans="1:10" x14ac:dyDescent="0.25">
      <c r="A530" s="1" t="s">
        <v>13058</v>
      </c>
      <c r="B530" s="1" t="s">
        <v>1667</v>
      </c>
      <c r="C530">
        <v>0.49260155553745955</v>
      </c>
      <c r="D530">
        <v>0.78705231351917371</v>
      </c>
      <c r="E530">
        <f>-LOG(GO_Molecular_Function_2021_table[[#This Row],[Adjusted P-value]],10)</f>
        <v>0.10399640014711796</v>
      </c>
      <c r="F530">
        <v>0</v>
      </c>
      <c r="G530">
        <v>0</v>
      </c>
      <c r="H530">
        <v>1.2570347437220502</v>
      </c>
      <c r="I530">
        <v>0.89004927726459637</v>
      </c>
      <c r="J530" s="1" t="s">
        <v>12999</v>
      </c>
    </row>
    <row r="531" spans="1:10" x14ac:dyDescent="0.25">
      <c r="A531" s="1" t="s">
        <v>13059</v>
      </c>
      <c r="B531" s="1" t="s">
        <v>1676</v>
      </c>
      <c r="C531">
        <v>0.4963035171525006</v>
      </c>
      <c r="D531">
        <v>0.78705231351917371</v>
      </c>
      <c r="E531">
        <f>-LOG(GO_Molecular_Function_2021_table[[#This Row],[Adjusted P-value]],10)</f>
        <v>0.10399640014711796</v>
      </c>
      <c r="F531">
        <v>0</v>
      </c>
      <c r="G531">
        <v>0</v>
      </c>
      <c r="H531">
        <v>1.0902884879786712</v>
      </c>
      <c r="I531">
        <v>0.76382079987058282</v>
      </c>
      <c r="J531" s="1" t="s">
        <v>13060</v>
      </c>
    </row>
    <row r="532" spans="1:10" x14ac:dyDescent="0.25">
      <c r="A532" s="1" t="s">
        <v>13061</v>
      </c>
      <c r="B532" s="1" t="s">
        <v>1676</v>
      </c>
      <c r="C532">
        <v>0.4963035171525006</v>
      </c>
      <c r="D532">
        <v>0.78705231351917371</v>
      </c>
      <c r="E532">
        <f>-LOG(GO_Molecular_Function_2021_table[[#This Row],[Adjusted P-value]],10)</f>
        <v>0.10399640014711796</v>
      </c>
      <c r="F532">
        <v>0</v>
      </c>
      <c r="G532">
        <v>0</v>
      </c>
      <c r="H532">
        <v>1.0902884879786712</v>
      </c>
      <c r="I532">
        <v>0.76382079987058282</v>
      </c>
      <c r="J532" s="1" t="s">
        <v>13062</v>
      </c>
    </row>
    <row r="533" spans="1:10" x14ac:dyDescent="0.25">
      <c r="A533" s="1" t="s">
        <v>13063</v>
      </c>
      <c r="B533" s="1" t="s">
        <v>1710</v>
      </c>
      <c r="C533">
        <v>0.51131008766906871</v>
      </c>
      <c r="D533">
        <v>0.78705231351917371</v>
      </c>
      <c r="E533">
        <f>-LOG(GO_Molecular_Function_2021_table[[#This Row],[Adjusted P-value]],10)</f>
        <v>0.10399640014711796</v>
      </c>
      <c r="F533">
        <v>0</v>
      </c>
      <c r="G533">
        <v>0</v>
      </c>
      <c r="H533">
        <v>1.5263421557986141</v>
      </c>
      <c r="I533">
        <v>1.0238383376367779</v>
      </c>
      <c r="J533" s="1" t="s">
        <v>11038</v>
      </c>
    </row>
    <row r="534" spans="1:10" x14ac:dyDescent="0.25">
      <c r="A534" s="1" t="s">
        <v>13064</v>
      </c>
      <c r="B534" s="1" t="s">
        <v>1710</v>
      </c>
      <c r="C534">
        <v>0.51131008766906871</v>
      </c>
      <c r="D534">
        <v>0.78705231351917371</v>
      </c>
      <c r="E534">
        <f>-LOG(GO_Molecular_Function_2021_table[[#This Row],[Adjusted P-value]],10)</f>
        <v>0.10399640014711796</v>
      </c>
      <c r="F534">
        <v>0</v>
      </c>
      <c r="G534">
        <v>0</v>
      </c>
      <c r="H534">
        <v>1.5263421557986141</v>
      </c>
      <c r="I534">
        <v>1.0238383376367779</v>
      </c>
      <c r="J534" s="1" t="s">
        <v>9239</v>
      </c>
    </row>
    <row r="535" spans="1:10" x14ac:dyDescent="0.25">
      <c r="A535" s="1" t="s">
        <v>13065</v>
      </c>
      <c r="B535" s="1" t="s">
        <v>1710</v>
      </c>
      <c r="C535">
        <v>0.51131008766906871</v>
      </c>
      <c r="D535">
        <v>0.78705231351917371</v>
      </c>
      <c r="E535">
        <f>-LOG(GO_Molecular_Function_2021_table[[#This Row],[Adjusted P-value]],10)</f>
        <v>0.10399640014711796</v>
      </c>
      <c r="F535">
        <v>0</v>
      </c>
      <c r="G535">
        <v>0</v>
      </c>
      <c r="H535">
        <v>1.5263421557986141</v>
      </c>
      <c r="I535">
        <v>1.0238383376367779</v>
      </c>
      <c r="J535" s="1" t="s">
        <v>2736</v>
      </c>
    </row>
    <row r="536" spans="1:10" x14ac:dyDescent="0.25">
      <c r="A536" s="1" t="s">
        <v>13066</v>
      </c>
      <c r="B536" s="1" t="s">
        <v>1710</v>
      </c>
      <c r="C536">
        <v>0.51131008766906871</v>
      </c>
      <c r="D536">
        <v>0.78705231351917371</v>
      </c>
      <c r="E536">
        <f>-LOG(GO_Molecular_Function_2021_table[[#This Row],[Adjusted P-value]],10)</f>
        <v>0.10399640014711796</v>
      </c>
      <c r="F536">
        <v>0</v>
      </c>
      <c r="G536">
        <v>0</v>
      </c>
      <c r="H536">
        <v>1.5263421557986141</v>
      </c>
      <c r="I536">
        <v>1.0238383376367779</v>
      </c>
      <c r="J536" s="1" t="s">
        <v>1496</v>
      </c>
    </row>
    <row r="537" spans="1:10" x14ac:dyDescent="0.25">
      <c r="A537" s="1" t="s">
        <v>13067</v>
      </c>
      <c r="B537" s="1" t="s">
        <v>1710</v>
      </c>
      <c r="C537">
        <v>0.51131008766906871</v>
      </c>
      <c r="D537">
        <v>0.78705231351917371</v>
      </c>
      <c r="E537">
        <f>-LOG(GO_Molecular_Function_2021_table[[#This Row],[Adjusted P-value]],10)</f>
        <v>0.10399640014711796</v>
      </c>
      <c r="F537">
        <v>0</v>
      </c>
      <c r="G537">
        <v>0</v>
      </c>
      <c r="H537">
        <v>1.5263421557986141</v>
      </c>
      <c r="I537">
        <v>1.0238383376367779</v>
      </c>
      <c r="J537" s="1" t="s">
        <v>12939</v>
      </c>
    </row>
    <row r="538" spans="1:10" x14ac:dyDescent="0.25">
      <c r="A538" s="1" t="s">
        <v>13068</v>
      </c>
      <c r="B538" s="1" t="s">
        <v>1710</v>
      </c>
      <c r="C538">
        <v>0.51131008766906871</v>
      </c>
      <c r="D538">
        <v>0.78705231351917371</v>
      </c>
      <c r="E538">
        <f>-LOG(GO_Molecular_Function_2021_table[[#This Row],[Adjusted P-value]],10)</f>
        <v>0.10399640014711796</v>
      </c>
      <c r="F538">
        <v>0</v>
      </c>
      <c r="G538">
        <v>0</v>
      </c>
      <c r="H538">
        <v>1.5263421557986141</v>
      </c>
      <c r="I538">
        <v>1.0238383376367779</v>
      </c>
      <c r="J538" s="1" t="s">
        <v>13069</v>
      </c>
    </row>
    <row r="539" spans="1:10" x14ac:dyDescent="0.25">
      <c r="A539" s="1" t="s">
        <v>13070</v>
      </c>
      <c r="B539" s="1" t="s">
        <v>1710</v>
      </c>
      <c r="C539">
        <v>0.51131008766906871</v>
      </c>
      <c r="D539">
        <v>0.78705231351917371</v>
      </c>
      <c r="E539">
        <f>-LOG(GO_Molecular_Function_2021_table[[#This Row],[Adjusted P-value]],10)</f>
        <v>0.10399640014711796</v>
      </c>
      <c r="F539">
        <v>0</v>
      </c>
      <c r="G539">
        <v>0</v>
      </c>
      <c r="H539">
        <v>1.5263421557986141</v>
      </c>
      <c r="I539">
        <v>1.0238383376367779</v>
      </c>
      <c r="J539" s="1" t="s">
        <v>2542</v>
      </c>
    </row>
    <row r="540" spans="1:10" x14ac:dyDescent="0.25">
      <c r="A540" s="1" t="s">
        <v>13071</v>
      </c>
      <c r="B540" s="1" t="s">
        <v>1710</v>
      </c>
      <c r="C540">
        <v>0.51131008766906871</v>
      </c>
      <c r="D540">
        <v>0.78705231351917371</v>
      </c>
      <c r="E540">
        <f>-LOG(GO_Molecular_Function_2021_table[[#This Row],[Adjusted P-value]],10)</f>
        <v>0.10399640014711796</v>
      </c>
      <c r="F540">
        <v>0</v>
      </c>
      <c r="G540">
        <v>0</v>
      </c>
      <c r="H540">
        <v>1.5263421557986141</v>
      </c>
      <c r="I540">
        <v>1.0238383376367779</v>
      </c>
      <c r="J540" s="1" t="s">
        <v>13072</v>
      </c>
    </row>
    <row r="541" spans="1:10" x14ac:dyDescent="0.25">
      <c r="A541" s="1" t="s">
        <v>13073</v>
      </c>
      <c r="B541" s="1" t="s">
        <v>1710</v>
      </c>
      <c r="C541">
        <v>0.51131008766906871</v>
      </c>
      <c r="D541">
        <v>0.78705231351917371</v>
      </c>
      <c r="E541">
        <f>-LOG(GO_Molecular_Function_2021_table[[#This Row],[Adjusted P-value]],10)</f>
        <v>0.10399640014711796</v>
      </c>
      <c r="F541">
        <v>0</v>
      </c>
      <c r="G541">
        <v>0</v>
      </c>
      <c r="H541">
        <v>1.5263421557986141</v>
      </c>
      <c r="I541">
        <v>1.0238383376367779</v>
      </c>
      <c r="J541" s="1" t="s">
        <v>7548</v>
      </c>
    </row>
    <row r="542" spans="1:10" x14ac:dyDescent="0.25">
      <c r="A542" s="1" t="s">
        <v>13074</v>
      </c>
      <c r="B542" s="1" t="s">
        <v>1710</v>
      </c>
      <c r="C542">
        <v>0.51131008766906871</v>
      </c>
      <c r="D542">
        <v>0.78705231351917371</v>
      </c>
      <c r="E542">
        <f>-LOG(GO_Molecular_Function_2021_table[[#This Row],[Adjusted P-value]],10)</f>
        <v>0.10399640014711796</v>
      </c>
      <c r="F542">
        <v>0</v>
      </c>
      <c r="G542">
        <v>0</v>
      </c>
      <c r="H542">
        <v>1.5263421557986141</v>
      </c>
      <c r="I542">
        <v>1.0238383376367779</v>
      </c>
      <c r="J542" s="1" t="s">
        <v>9278</v>
      </c>
    </row>
    <row r="543" spans="1:10" x14ac:dyDescent="0.25">
      <c r="A543" s="1" t="s">
        <v>13075</v>
      </c>
      <c r="B543" s="1" t="s">
        <v>1710</v>
      </c>
      <c r="C543">
        <v>0.51131008766906871</v>
      </c>
      <c r="D543">
        <v>0.78705231351917371</v>
      </c>
      <c r="E543">
        <f>-LOG(GO_Molecular_Function_2021_table[[#This Row],[Adjusted P-value]],10)</f>
        <v>0.10399640014711796</v>
      </c>
      <c r="F543">
        <v>0</v>
      </c>
      <c r="G543">
        <v>0</v>
      </c>
      <c r="H543">
        <v>1.5263421557986141</v>
      </c>
      <c r="I543">
        <v>1.0238383376367779</v>
      </c>
      <c r="J543" s="1" t="s">
        <v>9194</v>
      </c>
    </row>
    <row r="544" spans="1:10" x14ac:dyDescent="0.25">
      <c r="A544" s="1" t="s">
        <v>13076</v>
      </c>
      <c r="B544" s="1" t="s">
        <v>1710</v>
      </c>
      <c r="C544">
        <v>0.51131008766906871</v>
      </c>
      <c r="D544">
        <v>0.78705231351917371</v>
      </c>
      <c r="E544">
        <f>-LOG(GO_Molecular_Function_2021_table[[#This Row],[Adjusted P-value]],10)</f>
        <v>0.10399640014711796</v>
      </c>
      <c r="F544">
        <v>0</v>
      </c>
      <c r="G544">
        <v>0</v>
      </c>
      <c r="H544">
        <v>1.5263421557986141</v>
      </c>
      <c r="I544">
        <v>1.0238383376367779</v>
      </c>
      <c r="J544" s="1" t="s">
        <v>7527</v>
      </c>
    </row>
    <row r="545" spans="1:10" x14ac:dyDescent="0.25">
      <c r="A545" s="1" t="s">
        <v>13077</v>
      </c>
      <c r="B545" s="1" t="s">
        <v>1710</v>
      </c>
      <c r="C545">
        <v>0.51131008766906871</v>
      </c>
      <c r="D545">
        <v>0.78705231351917371</v>
      </c>
      <c r="E545">
        <f>-LOG(GO_Molecular_Function_2021_table[[#This Row],[Adjusted P-value]],10)</f>
        <v>0.10399640014711796</v>
      </c>
      <c r="F545">
        <v>0</v>
      </c>
      <c r="G545">
        <v>0</v>
      </c>
      <c r="H545">
        <v>1.5263421557986141</v>
      </c>
      <c r="I545">
        <v>1.0238383376367779</v>
      </c>
      <c r="J545" s="1" t="s">
        <v>10828</v>
      </c>
    </row>
    <row r="546" spans="1:10" x14ac:dyDescent="0.25">
      <c r="A546" s="1" t="s">
        <v>13078</v>
      </c>
      <c r="B546" s="1" t="s">
        <v>1710</v>
      </c>
      <c r="C546">
        <v>0.51131008766906871</v>
      </c>
      <c r="D546">
        <v>0.78705231351917371</v>
      </c>
      <c r="E546">
        <f>-LOG(GO_Molecular_Function_2021_table[[#This Row],[Adjusted P-value]],10)</f>
        <v>0.10399640014711796</v>
      </c>
      <c r="F546">
        <v>0</v>
      </c>
      <c r="G546">
        <v>0</v>
      </c>
      <c r="H546">
        <v>1.5263421557986141</v>
      </c>
      <c r="I546">
        <v>1.0238383376367779</v>
      </c>
      <c r="J546" s="1" t="s">
        <v>2439</v>
      </c>
    </row>
    <row r="547" spans="1:10" x14ac:dyDescent="0.25">
      <c r="A547" s="1" t="s">
        <v>13079</v>
      </c>
      <c r="B547" s="1" t="s">
        <v>1710</v>
      </c>
      <c r="C547">
        <v>0.51131008766906871</v>
      </c>
      <c r="D547">
        <v>0.78705231351917371</v>
      </c>
      <c r="E547">
        <f>-LOG(GO_Molecular_Function_2021_table[[#This Row],[Adjusted P-value]],10)</f>
        <v>0.10399640014711796</v>
      </c>
      <c r="F547">
        <v>0</v>
      </c>
      <c r="G547">
        <v>0</v>
      </c>
      <c r="H547">
        <v>1.5263421557986141</v>
      </c>
      <c r="I547">
        <v>1.0238383376367779</v>
      </c>
      <c r="J547" s="1" t="s">
        <v>1632</v>
      </c>
    </row>
    <row r="548" spans="1:10" x14ac:dyDescent="0.25">
      <c r="A548" s="1" t="s">
        <v>13080</v>
      </c>
      <c r="B548" s="1" t="s">
        <v>1710</v>
      </c>
      <c r="C548">
        <v>0.51131008766906871</v>
      </c>
      <c r="D548">
        <v>0.78705231351917371</v>
      </c>
      <c r="E548">
        <f>-LOG(GO_Molecular_Function_2021_table[[#This Row],[Adjusted P-value]],10)</f>
        <v>0.10399640014711796</v>
      </c>
      <c r="F548">
        <v>0</v>
      </c>
      <c r="G548">
        <v>0</v>
      </c>
      <c r="H548">
        <v>1.5263421557986141</v>
      </c>
      <c r="I548">
        <v>1.0238383376367779</v>
      </c>
      <c r="J548" s="1" t="s">
        <v>2439</v>
      </c>
    </row>
    <row r="549" spans="1:10" x14ac:dyDescent="0.25">
      <c r="A549" s="1" t="s">
        <v>13081</v>
      </c>
      <c r="B549" s="1" t="s">
        <v>1710</v>
      </c>
      <c r="C549">
        <v>0.51131008766906871</v>
      </c>
      <c r="D549">
        <v>0.78705231351917371</v>
      </c>
      <c r="E549">
        <f>-LOG(GO_Molecular_Function_2021_table[[#This Row],[Adjusted P-value]],10)</f>
        <v>0.10399640014711796</v>
      </c>
      <c r="F549">
        <v>0</v>
      </c>
      <c r="G549">
        <v>0</v>
      </c>
      <c r="H549">
        <v>1.5263421557986141</v>
      </c>
      <c r="I549">
        <v>1.0238383376367779</v>
      </c>
      <c r="J549" s="1" t="s">
        <v>10763</v>
      </c>
    </row>
    <row r="550" spans="1:10" x14ac:dyDescent="0.25">
      <c r="A550" s="1" t="s">
        <v>13082</v>
      </c>
      <c r="B550" s="1" t="s">
        <v>1710</v>
      </c>
      <c r="C550">
        <v>0.51131008766906871</v>
      </c>
      <c r="D550">
        <v>0.78705231351917371</v>
      </c>
      <c r="E550">
        <f>-LOG(GO_Molecular_Function_2021_table[[#This Row],[Adjusted P-value]],10)</f>
        <v>0.10399640014711796</v>
      </c>
      <c r="F550">
        <v>0</v>
      </c>
      <c r="G550">
        <v>0</v>
      </c>
      <c r="H550">
        <v>1.5263421557986141</v>
      </c>
      <c r="I550">
        <v>1.0238383376367779</v>
      </c>
      <c r="J550" s="1" t="s">
        <v>8913</v>
      </c>
    </row>
    <row r="551" spans="1:10" x14ac:dyDescent="0.25">
      <c r="A551" s="1" t="s">
        <v>13083</v>
      </c>
      <c r="B551" s="1" t="s">
        <v>1710</v>
      </c>
      <c r="C551">
        <v>0.51131008766906871</v>
      </c>
      <c r="D551">
        <v>0.78705231351917371</v>
      </c>
      <c r="E551">
        <f>-LOG(GO_Molecular_Function_2021_table[[#This Row],[Adjusted P-value]],10)</f>
        <v>0.10399640014711796</v>
      </c>
      <c r="F551">
        <v>0</v>
      </c>
      <c r="G551">
        <v>0</v>
      </c>
      <c r="H551">
        <v>1.5263421557986141</v>
      </c>
      <c r="I551">
        <v>1.0238383376367779</v>
      </c>
      <c r="J551" s="1" t="s">
        <v>7443</v>
      </c>
    </row>
    <row r="552" spans="1:10" x14ac:dyDescent="0.25">
      <c r="A552" s="1" t="s">
        <v>13084</v>
      </c>
      <c r="B552" s="1" t="s">
        <v>1710</v>
      </c>
      <c r="C552">
        <v>0.51131008766906871</v>
      </c>
      <c r="D552">
        <v>0.78705231351917371</v>
      </c>
      <c r="E552">
        <f>-LOG(GO_Molecular_Function_2021_table[[#This Row],[Adjusted P-value]],10)</f>
        <v>0.10399640014711796</v>
      </c>
      <c r="F552">
        <v>0</v>
      </c>
      <c r="G552">
        <v>0</v>
      </c>
      <c r="H552">
        <v>1.5263421557986141</v>
      </c>
      <c r="I552">
        <v>1.0238383376367779</v>
      </c>
      <c r="J552" s="1" t="s">
        <v>7499</v>
      </c>
    </row>
    <row r="553" spans="1:10" x14ac:dyDescent="0.25">
      <c r="A553" s="1" t="s">
        <v>13085</v>
      </c>
      <c r="B553" s="1" t="s">
        <v>1710</v>
      </c>
      <c r="C553">
        <v>0.51131008766906871</v>
      </c>
      <c r="D553">
        <v>0.78705231351917371</v>
      </c>
      <c r="E553">
        <f>-LOG(GO_Molecular_Function_2021_table[[#This Row],[Adjusted P-value]],10)</f>
        <v>0.10399640014711796</v>
      </c>
      <c r="F553">
        <v>0</v>
      </c>
      <c r="G553">
        <v>0</v>
      </c>
      <c r="H553">
        <v>1.5263421557986141</v>
      </c>
      <c r="I553">
        <v>1.0238383376367779</v>
      </c>
      <c r="J553" s="1" t="s">
        <v>8913</v>
      </c>
    </row>
    <row r="554" spans="1:10" x14ac:dyDescent="0.25">
      <c r="A554" s="1" t="s">
        <v>13086</v>
      </c>
      <c r="B554" s="1" t="s">
        <v>1710</v>
      </c>
      <c r="C554">
        <v>0.51131008766906871</v>
      </c>
      <c r="D554">
        <v>0.78705231351917371</v>
      </c>
      <c r="E554">
        <f>-LOG(GO_Molecular_Function_2021_table[[#This Row],[Adjusted P-value]],10)</f>
        <v>0.10399640014711796</v>
      </c>
      <c r="F554">
        <v>0</v>
      </c>
      <c r="G554">
        <v>0</v>
      </c>
      <c r="H554">
        <v>1.5263421557986141</v>
      </c>
      <c r="I554">
        <v>1.0238383376367779</v>
      </c>
      <c r="J554" s="1" t="s">
        <v>7531</v>
      </c>
    </row>
    <row r="555" spans="1:10" x14ac:dyDescent="0.25">
      <c r="A555" s="1" t="s">
        <v>13087</v>
      </c>
      <c r="B555" s="1" t="s">
        <v>1710</v>
      </c>
      <c r="C555">
        <v>0.51131008766906871</v>
      </c>
      <c r="D555">
        <v>0.78705231351917371</v>
      </c>
      <c r="E555">
        <f>-LOG(GO_Molecular_Function_2021_table[[#This Row],[Adjusted P-value]],10)</f>
        <v>0.10399640014711796</v>
      </c>
      <c r="F555">
        <v>0</v>
      </c>
      <c r="G555">
        <v>0</v>
      </c>
      <c r="H555">
        <v>1.5263421557986141</v>
      </c>
      <c r="I555">
        <v>1.0238383376367779</v>
      </c>
      <c r="J555" s="1" t="s">
        <v>7615</v>
      </c>
    </row>
    <row r="556" spans="1:10" x14ac:dyDescent="0.25">
      <c r="A556" s="1" t="s">
        <v>13088</v>
      </c>
      <c r="B556" s="1" t="s">
        <v>1710</v>
      </c>
      <c r="C556">
        <v>0.51131008766906871</v>
      </c>
      <c r="D556">
        <v>0.78705231351917371</v>
      </c>
      <c r="E556">
        <f>-LOG(GO_Molecular_Function_2021_table[[#This Row],[Adjusted P-value]],10)</f>
        <v>0.10399640014711796</v>
      </c>
      <c r="F556">
        <v>0</v>
      </c>
      <c r="G556">
        <v>0</v>
      </c>
      <c r="H556">
        <v>1.5263421557986141</v>
      </c>
      <c r="I556">
        <v>1.0238383376367779</v>
      </c>
      <c r="J556" s="1" t="s">
        <v>7422</v>
      </c>
    </row>
    <row r="557" spans="1:10" x14ac:dyDescent="0.25">
      <c r="A557" s="1" t="s">
        <v>13089</v>
      </c>
      <c r="B557" s="1" t="s">
        <v>1710</v>
      </c>
      <c r="C557">
        <v>0.51131008766906871</v>
      </c>
      <c r="D557">
        <v>0.78705231351917371</v>
      </c>
      <c r="E557">
        <f>-LOG(GO_Molecular_Function_2021_table[[#This Row],[Adjusted P-value]],10)</f>
        <v>0.10399640014711796</v>
      </c>
      <c r="F557">
        <v>0</v>
      </c>
      <c r="G557">
        <v>0</v>
      </c>
      <c r="H557">
        <v>1.5263421557986141</v>
      </c>
      <c r="I557">
        <v>1.0238383376367779</v>
      </c>
      <c r="J557" s="1" t="s">
        <v>13090</v>
      </c>
    </row>
    <row r="558" spans="1:10" x14ac:dyDescent="0.25">
      <c r="A558" s="1" t="s">
        <v>13091</v>
      </c>
      <c r="B558" s="1" t="s">
        <v>1710</v>
      </c>
      <c r="C558">
        <v>0.51131008766906871</v>
      </c>
      <c r="D558">
        <v>0.78705231351917371</v>
      </c>
      <c r="E558">
        <f>-LOG(GO_Molecular_Function_2021_table[[#This Row],[Adjusted P-value]],10)</f>
        <v>0.10399640014711796</v>
      </c>
      <c r="F558">
        <v>0</v>
      </c>
      <c r="G558">
        <v>0</v>
      </c>
      <c r="H558">
        <v>1.5263421557986141</v>
      </c>
      <c r="I558">
        <v>1.0238383376367779</v>
      </c>
      <c r="J558" s="1" t="s">
        <v>9754</v>
      </c>
    </row>
    <row r="559" spans="1:10" x14ac:dyDescent="0.25">
      <c r="A559" s="1" t="s">
        <v>13092</v>
      </c>
      <c r="B559" s="1" t="s">
        <v>1710</v>
      </c>
      <c r="C559">
        <v>0.51131008766906871</v>
      </c>
      <c r="D559">
        <v>0.78705231351917371</v>
      </c>
      <c r="E559">
        <f>-LOG(GO_Molecular_Function_2021_table[[#This Row],[Adjusted P-value]],10)</f>
        <v>0.10399640014711796</v>
      </c>
      <c r="F559">
        <v>0</v>
      </c>
      <c r="G559">
        <v>0</v>
      </c>
      <c r="H559">
        <v>1.5263421557986141</v>
      </c>
      <c r="I559">
        <v>1.0238383376367779</v>
      </c>
      <c r="J559" s="1" t="s">
        <v>2324</v>
      </c>
    </row>
    <row r="560" spans="1:10" x14ac:dyDescent="0.25">
      <c r="A560" s="1" t="s">
        <v>13093</v>
      </c>
      <c r="B560" s="1" t="s">
        <v>1710</v>
      </c>
      <c r="C560">
        <v>0.51131008766906871</v>
      </c>
      <c r="D560">
        <v>0.78705231351917371</v>
      </c>
      <c r="E560">
        <f>-LOG(GO_Molecular_Function_2021_table[[#This Row],[Adjusted P-value]],10)</f>
        <v>0.10399640014711796</v>
      </c>
      <c r="F560">
        <v>0</v>
      </c>
      <c r="G560">
        <v>0</v>
      </c>
      <c r="H560">
        <v>1.5263421557986141</v>
      </c>
      <c r="I560">
        <v>1.0238383376367779</v>
      </c>
      <c r="J560" s="1" t="s">
        <v>7516</v>
      </c>
    </row>
    <row r="561" spans="1:10" x14ac:dyDescent="0.25">
      <c r="A561" s="1" t="s">
        <v>13094</v>
      </c>
      <c r="B561" s="1" t="s">
        <v>1710</v>
      </c>
      <c r="C561">
        <v>0.51131008766906871</v>
      </c>
      <c r="D561">
        <v>0.78705231351917371</v>
      </c>
      <c r="E561">
        <f>-LOG(GO_Molecular_Function_2021_table[[#This Row],[Adjusted P-value]],10)</f>
        <v>0.10399640014711796</v>
      </c>
      <c r="F561">
        <v>0</v>
      </c>
      <c r="G561">
        <v>0</v>
      </c>
      <c r="H561">
        <v>1.5263421557986141</v>
      </c>
      <c r="I561">
        <v>1.0238383376367779</v>
      </c>
      <c r="J561" s="1" t="s">
        <v>7531</v>
      </c>
    </row>
    <row r="562" spans="1:10" x14ac:dyDescent="0.25">
      <c r="A562" s="1" t="s">
        <v>13095</v>
      </c>
      <c r="B562" s="1" t="s">
        <v>1760</v>
      </c>
      <c r="C562">
        <v>0.51289291159905759</v>
      </c>
      <c r="D562">
        <v>0.78808144349088705</v>
      </c>
      <c r="E562">
        <f>-LOG(GO_Molecular_Function_2021_table[[#This Row],[Adjusted P-value]],10)</f>
        <v>0.10342889846101087</v>
      </c>
      <c r="F562">
        <v>0</v>
      </c>
      <c r="G562">
        <v>0</v>
      </c>
      <c r="H562">
        <v>1.068424135910955</v>
      </c>
      <c r="I562">
        <v>0.7133741934018476</v>
      </c>
      <c r="J562" s="1" t="s">
        <v>13096</v>
      </c>
    </row>
    <row r="563" spans="1:10" x14ac:dyDescent="0.25">
      <c r="A563" s="1" t="s">
        <v>13097</v>
      </c>
      <c r="B563" s="1" t="s">
        <v>1773</v>
      </c>
      <c r="C563">
        <v>0.52042374823690063</v>
      </c>
      <c r="D563">
        <v>0.79258881798623382</v>
      </c>
      <c r="E563">
        <f>-LOG(GO_Molecular_Function_2021_table[[#This Row],[Adjusted P-value]],10)</f>
        <v>0.10095205907870504</v>
      </c>
      <c r="F563">
        <v>0</v>
      </c>
      <c r="G563">
        <v>0</v>
      </c>
      <c r="H563">
        <v>1.1871345029239766</v>
      </c>
      <c r="I563">
        <v>0.77533166933827313</v>
      </c>
      <c r="J563" s="1" t="s">
        <v>5660</v>
      </c>
    </row>
    <row r="564" spans="1:10" x14ac:dyDescent="0.25">
      <c r="A564" s="1" t="s">
        <v>13098</v>
      </c>
      <c r="B564" s="1" t="s">
        <v>1773</v>
      </c>
      <c r="C564">
        <v>0.52042374823690063</v>
      </c>
      <c r="D564">
        <v>0.79258881798623382</v>
      </c>
      <c r="E564">
        <f>-LOG(GO_Molecular_Function_2021_table[[#This Row],[Adjusted P-value]],10)</f>
        <v>0.10095205907870504</v>
      </c>
      <c r="F564">
        <v>0</v>
      </c>
      <c r="G564">
        <v>0</v>
      </c>
      <c r="H564">
        <v>1.1871345029239766</v>
      </c>
      <c r="I564">
        <v>0.77533166933827313</v>
      </c>
      <c r="J564" s="1" t="s">
        <v>12775</v>
      </c>
    </row>
    <row r="565" spans="1:10" x14ac:dyDescent="0.25">
      <c r="A565" s="1" t="s">
        <v>13099</v>
      </c>
      <c r="B565" s="1" t="s">
        <v>1773</v>
      </c>
      <c r="C565">
        <v>0.52042374823690063</v>
      </c>
      <c r="D565">
        <v>0.79258881798623382</v>
      </c>
      <c r="E565">
        <f>-LOG(GO_Molecular_Function_2021_table[[#This Row],[Adjusted P-value]],10)</f>
        <v>0.10095205907870504</v>
      </c>
      <c r="F565">
        <v>0</v>
      </c>
      <c r="G565">
        <v>0</v>
      </c>
      <c r="H565">
        <v>1.1871345029239766</v>
      </c>
      <c r="I565">
        <v>0.77533166933827313</v>
      </c>
      <c r="J565" s="1" t="s">
        <v>13100</v>
      </c>
    </row>
    <row r="566" spans="1:10" x14ac:dyDescent="0.25">
      <c r="A566" s="1" t="s">
        <v>13101</v>
      </c>
      <c r="B566" s="1" t="s">
        <v>1773</v>
      </c>
      <c r="C566">
        <v>0.52042374823690063</v>
      </c>
      <c r="D566">
        <v>0.79258881798623382</v>
      </c>
      <c r="E566">
        <f>-LOG(GO_Molecular_Function_2021_table[[#This Row],[Adjusted P-value]],10)</f>
        <v>0.10095205907870504</v>
      </c>
      <c r="F566">
        <v>0</v>
      </c>
      <c r="G566">
        <v>0</v>
      </c>
      <c r="H566">
        <v>1.1871345029239766</v>
      </c>
      <c r="I566">
        <v>0.77533166933827313</v>
      </c>
      <c r="J566" s="1" t="s">
        <v>13102</v>
      </c>
    </row>
    <row r="567" spans="1:10" x14ac:dyDescent="0.25">
      <c r="A567" s="1" t="s">
        <v>13103</v>
      </c>
      <c r="B567" s="1" t="s">
        <v>1773</v>
      </c>
      <c r="C567">
        <v>0.52042374823690063</v>
      </c>
      <c r="D567">
        <v>0.79258881798623382</v>
      </c>
      <c r="E567">
        <f>-LOG(GO_Molecular_Function_2021_table[[#This Row],[Adjusted P-value]],10)</f>
        <v>0.10095205907870504</v>
      </c>
      <c r="F567">
        <v>0</v>
      </c>
      <c r="G567">
        <v>0</v>
      </c>
      <c r="H567">
        <v>1.1871345029239766</v>
      </c>
      <c r="I567">
        <v>0.77533166933827313</v>
      </c>
      <c r="J567" s="1" t="s">
        <v>943</v>
      </c>
    </row>
    <row r="568" spans="1:10" x14ac:dyDescent="0.25">
      <c r="A568" s="1" t="s">
        <v>13104</v>
      </c>
      <c r="B568" s="1" t="s">
        <v>1782</v>
      </c>
      <c r="C568">
        <v>0.52409071777865346</v>
      </c>
      <c r="D568">
        <v>0.79470450307866713</v>
      </c>
      <c r="E568">
        <f>-LOG(GO_Molecular_Function_2021_table[[#This Row],[Adjusted P-value]],10)</f>
        <v>9.9794326108970419E-2</v>
      </c>
      <c r="F568">
        <v>0</v>
      </c>
      <c r="G568">
        <v>0</v>
      </c>
      <c r="H568">
        <v>1.1052440426948609</v>
      </c>
      <c r="I568">
        <v>0.71408765860862589</v>
      </c>
      <c r="J568" s="1" t="s">
        <v>13105</v>
      </c>
    </row>
    <row r="569" spans="1:10" x14ac:dyDescent="0.25">
      <c r="A569" s="1" t="s">
        <v>13106</v>
      </c>
      <c r="B569" s="1" t="s">
        <v>1782</v>
      </c>
      <c r="C569">
        <v>0.52409071777865346</v>
      </c>
      <c r="D569">
        <v>0.79470450307866713</v>
      </c>
      <c r="E569">
        <f>-LOG(GO_Molecular_Function_2021_table[[#This Row],[Adjusted P-value]],10)</f>
        <v>9.9794326108970419E-2</v>
      </c>
      <c r="F569">
        <v>0</v>
      </c>
      <c r="G569">
        <v>0</v>
      </c>
      <c r="H569">
        <v>1.1052440426948609</v>
      </c>
      <c r="I569">
        <v>0.71408765860862589</v>
      </c>
      <c r="J569" s="1" t="s">
        <v>13107</v>
      </c>
    </row>
    <row r="570" spans="1:10" x14ac:dyDescent="0.25">
      <c r="A570" s="1" t="s">
        <v>13108</v>
      </c>
      <c r="B570" s="1" t="s">
        <v>1815</v>
      </c>
      <c r="C570">
        <v>0.54501246785506507</v>
      </c>
      <c r="D570">
        <v>0.79470450307866713</v>
      </c>
      <c r="E570">
        <f>-LOG(GO_Molecular_Function_2021_table[[#This Row],[Adjusted P-value]],10)</f>
        <v>9.9794326108970419E-2</v>
      </c>
      <c r="F570">
        <v>0</v>
      </c>
      <c r="G570">
        <v>0</v>
      </c>
      <c r="H570">
        <v>1.042268806763009</v>
      </c>
      <c r="I570">
        <v>0.6326015166620913</v>
      </c>
      <c r="J570" s="1" t="s">
        <v>13109</v>
      </c>
    </row>
    <row r="571" spans="1:10" x14ac:dyDescent="0.25">
      <c r="A571" s="1" t="s">
        <v>13110</v>
      </c>
      <c r="B571" s="1" t="s">
        <v>1815</v>
      </c>
      <c r="C571">
        <v>0.54501246785506507</v>
      </c>
      <c r="D571">
        <v>0.79470450307866713</v>
      </c>
      <c r="E571">
        <f>-LOG(GO_Molecular_Function_2021_table[[#This Row],[Adjusted P-value]],10)</f>
        <v>9.9794326108970419E-2</v>
      </c>
      <c r="F571">
        <v>0</v>
      </c>
      <c r="G571">
        <v>0</v>
      </c>
      <c r="H571">
        <v>1.042268806763009</v>
      </c>
      <c r="I571">
        <v>0.6326015166620913</v>
      </c>
      <c r="J571" s="1" t="s">
        <v>13111</v>
      </c>
    </row>
    <row r="572" spans="1:10" x14ac:dyDescent="0.25">
      <c r="A572" s="1" t="s">
        <v>13112</v>
      </c>
      <c r="B572" s="1" t="s">
        <v>1818</v>
      </c>
      <c r="C572">
        <v>0.54534093097418546</v>
      </c>
      <c r="D572">
        <v>0.79470450307866713</v>
      </c>
      <c r="E572">
        <f>-LOG(GO_Molecular_Function_2021_table[[#This Row],[Adjusted P-value]],10)</f>
        <v>9.9794326108970419E-2</v>
      </c>
      <c r="F572">
        <v>0</v>
      </c>
      <c r="G572">
        <v>0</v>
      </c>
      <c r="H572">
        <v>1.0683440608543007</v>
      </c>
      <c r="I572">
        <v>0.64778413781242172</v>
      </c>
      <c r="J572" s="1" t="s">
        <v>13113</v>
      </c>
    </row>
    <row r="573" spans="1:10" x14ac:dyDescent="0.25">
      <c r="A573" s="1" t="s">
        <v>13114</v>
      </c>
      <c r="B573" s="1" t="s">
        <v>1831</v>
      </c>
      <c r="C573">
        <v>0.54720376187941078</v>
      </c>
      <c r="D573">
        <v>0.79470450307866713</v>
      </c>
      <c r="E573">
        <f>-LOG(GO_Molecular_Function_2021_table[[#This Row],[Adjusted P-value]],10)</f>
        <v>9.9794326108970419E-2</v>
      </c>
      <c r="F573">
        <v>0</v>
      </c>
      <c r="G573">
        <v>0</v>
      </c>
      <c r="H573">
        <v>1.1245921822099108</v>
      </c>
      <c r="I573">
        <v>0.67805490543061464</v>
      </c>
      <c r="J573" s="1" t="s">
        <v>13115</v>
      </c>
    </row>
    <row r="574" spans="1:10" x14ac:dyDescent="0.25">
      <c r="A574" s="1" t="s">
        <v>13116</v>
      </c>
      <c r="B574" s="1" t="s">
        <v>1831</v>
      </c>
      <c r="C574">
        <v>0.54720376187941078</v>
      </c>
      <c r="D574">
        <v>0.79470450307866713</v>
      </c>
      <c r="E574">
        <f>-LOG(GO_Molecular_Function_2021_table[[#This Row],[Adjusted P-value]],10)</f>
        <v>9.9794326108970419E-2</v>
      </c>
      <c r="F574">
        <v>0</v>
      </c>
      <c r="G574">
        <v>0</v>
      </c>
      <c r="H574">
        <v>1.1245921822099108</v>
      </c>
      <c r="I574">
        <v>0.67805490543061464</v>
      </c>
      <c r="J574" s="1" t="s">
        <v>13117</v>
      </c>
    </row>
    <row r="575" spans="1:10" x14ac:dyDescent="0.25">
      <c r="A575" s="1" t="s">
        <v>13118</v>
      </c>
      <c r="B575" s="1" t="s">
        <v>1831</v>
      </c>
      <c r="C575">
        <v>0.54720376187941078</v>
      </c>
      <c r="D575">
        <v>0.79470450307866713</v>
      </c>
      <c r="E575">
        <f>-LOG(GO_Molecular_Function_2021_table[[#This Row],[Adjusted P-value]],10)</f>
        <v>9.9794326108970419E-2</v>
      </c>
      <c r="F575">
        <v>0</v>
      </c>
      <c r="G575">
        <v>0</v>
      </c>
      <c r="H575">
        <v>1.1245921822099108</v>
      </c>
      <c r="I575">
        <v>0.67805490543061464</v>
      </c>
      <c r="J575" s="1" t="s">
        <v>13115</v>
      </c>
    </row>
    <row r="576" spans="1:10" x14ac:dyDescent="0.25">
      <c r="A576" s="1" t="s">
        <v>13119</v>
      </c>
      <c r="B576" s="1" t="s">
        <v>1831</v>
      </c>
      <c r="C576">
        <v>0.54720376187941078</v>
      </c>
      <c r="D576">
        <v>0.79470450307866713</v>
      </c>
      <c r="E576">
        <f>-LOG(GO_Molecular_Function_2021_table[[#This Row],[Adjusted P-value]],10)</f>
        <v>9.9794326108970419E-2</v>
      </c>
      <c r="F576">
        <v>0</v>
      </c>
      <c r="G576">
        <v>0</v>
      </c>
      <c r="H576">
        <v>1.1245921822099108</v>
      </c>
      <c r="I576">
        <v>0.67805490543061464</v>
      </c>
      <c r="J576" s="1" t="s">
        <v>13120</v>
      </c>
    </row>
    <row r="577" spans="1:10" x14ac:dyDescent="0.25">
      <c r="A577" s="1" t="s">
        <v>13121</v>
      </c>
      <c r="B577" s="1" t="s">
        <v>1846</v>
      </c>
      <c r="C577">
        <v>0.54895821533581601</v>
      </c>
      <c r="D577">
        <v>0.79470450307866713</v>
      </c>
      <c r="E577">
        <f>-LOG(GO_Molecular_Function_2021_table[[#This Row],[Adjusted P-value]],10)</f>
        <v>9.9794326108970419E-2</v>
      </c>
      <c r="F577">
        <v>0</v>
      </c>
      <c r="G577">
        <v>0</v>
      </c>
      <c r="H577">
        <v>1.0014679976512038</v>
      </c>
      <c r="I577">
        <v>0.60061335743180633</v>
      </c>
      <c r="J577" s="1" t="s">
        <v>13122</v>
      </c>
    </row>
    <row r="578" spans="1:10" x14ac:dyDescent="0.25">
      <c r="A578" s="1" t="s">
        <v>13123</v>
      </c>
      <c r="B578" s="1" t="s">
        <v>1852</v>
      </c>
      <c r="C578">
        <v>0.55315858682969865</v>
      </c>
      <c r="D578">
        <v>0.79470450307866713</v>
      </c>
      <c r="E578">
        <f>-LOG(GO_Molecular_Function_2021_table[[#This Row],[Adjusted P-value]],10)</f>
        <v>9.9794326108970419E-2</v>
      </c>
      <c r="F578">
        <v>0</v>
      </c>
      <c r="G578">
        <v>0</v>
      </c>
      <c r="H578">
        <v>1.3354763296317942</v>
      </c>
      <c r="I578">
        <v>0.79074961485076567</v>
      </c>
      <c r="J578" s="1" t="s">
        <v>13124</v>
      </c>
    </row>
    <row r="579" spans="1:10" x14ac:dyDescent="0.25">
      <c r="A579" s="1" t="s">
        <v>13125</v>
      </c>
      <c r="B579" s="1" t="s">
        <v>1852</v>
      </c>
      <c r="C579">
        <v>0.55315858682969865</v>
      </c>
      <c r="D579">
        <v>0.79470450307866713</v>
      </c>
      <c r="E579">
        <f>-LOG(GO_Molecular_Function_2021_table[[#This Row],[Adjusted P-value]],10)</f>
        <v>9.9794326108970419E-2</v>
      </c>
      <c r="F579">
        <v>0</v>
      </c>
      <c r="G579">
        <v>0</v>
      </c>
      <c r="H579">
        <v>1.3354763296317942</v>
      </c>
      <c r="I579">
        <v>0.79074961485076567</v>
      </c>
      <c r="J579" s="1" t="s">
        <v>1740</v>
      </c>
    </row>
    <row r="580" spans="1:10" x14ac:dyDescent="0.25">
      <c r="A580" s="1" t="s">
        <v>13126</v>
      </c>
      <c r="B580" s="1" t="s">
        <v>1852</v>
      </c>
      <c r="C580">
        <v>0.55315858682969865</v>
      </c>
      <c r="D580">
        <v>0.79470450307866713</v>
      </c>
      <c r="E580">
        <f>-LOG(GO_Molecular_Function_2021_table[[#This Row],[Adjusted P-value]],10)</f>
        <v>9.9794326108970419E-2</v>
      </c>
      <c r="F580">
        <v>0</v>
      </c>
      <c r="G580">
        <v>0</v>
      </c>
      <c r="H580">
        <v>1.3354763296317942</v>
      </c>
      <c r="I580">
        <v>0.79074961485076567</v>
      </c>
      <c r="J580" s="1" t="s">
        <v>7522</v>
      </c>
    </row>
    <row r="581" spans="1:10" x14ac:dyDescent="0.25">
      <c r="A581" s="1" t="s">
        <v>13127</v>
      </c>
      <c r="B581" s="1" t="s">
        <v>1852</v>
      </c>
      <c r="C581">
        <v>0.55315858682969865</v>
      </c>
      <c r="D581">
        <v>0.79470450307866713</v>
      </c>
      <c r="E581">
        <f>-LOG(GO_Molecular_Function_2021_table[[#This Row],[Adjusted P-value]],10)</f>
        <v>9.9794326108970419E-2</v>
      </c>
      <c r="F581">
        <v>0</v>
      </c>
      <c r="G581">
        <v>0</v>
      </c>
      <c r="H581">
        <v>1.3354763296317942</v>
      </c>
      <c r="I581">
        <v>0.79074961485076567</v>
      </c>
      <c r="J581" s="1" t="s">
        <v>13128</v>
      </c>
    </row>
    <row r="582" spans="1:10" x14ac:dyDescent="0.25">
      <c r="A582" s="1" t="s">
        <v>13129</v>
      </c>
      <c r="B582" s="1" t="s">
        <v>1852</v>
      </c>
      <c r="C582">
        <v>0.55315858682969865</v>
      </c>
      <c r="D582">
        <v>0.79470450307866713</v>
      </c>
      <c r="E582">
        <f>-LOG(GO_Molecular_Function_2021_table[[#This Row],[Adjusted P-value]],10)</f>
        <v>9.9794326108970419E-2</v>
      </c>
      <c r="F582">
        <v>0</v>
      </c>
      <c r="G582">
        <v>0</v>
      </c>
      <c r="H582">
        <v>1.3354763296317942</v>
      </c>
      <c r="I582">
        <v>0.79074961485076567</v>
      </c>
      <c r="J582" s="1" t="s">
        <v>7527</v>
      </c>
    </row>
    <row r="583" spans="1:10" x14ac:dyDescent="0.25">
      <c r="A583" s="1" t="s">
        <v>13130</v>
      </c>
      <c r="B583" s="1" t="s">
        <v>1852</v>
      </c>
      <c r="C583">
        <v>0.55315858682969865</v>
      </c>
      <c r="D583">
        <v>0.79470450307866713</v>
      </c>
      <c r="E583">
        <f>-LOG(GO_Molecular_Function_2021_table[[#This Row],[Adjusted P-value]],10)</f>
        <v>9.9794326108970419E-2</v>
      </c>
      <c r="F583">
        <v>0</v>
      </c>
      <c r="G583">
        <v>0</v>
      </c>
      <c r="H583">
        <v>1.3354763296317942</v>
      </c>
      <c r="I583">
        <v>0.79074961485076567</v>
      </c>
      <c r="J583" s="1" t="s">
        <v>13131</v>
      </c>
    </row>
    <row r="584" spans="1:10" x14ac:dyDescent="0.25">
      <c r="A584" s="1" t="s">
        <v>13132</v>
      </c>
      <c r="B584" s="1" t="s">
        <v>1852</v>
      </c>
      <c r="C584">
        <v>0.55315858682969865</v>
      </c>
      <c r="D584">
        <v>0.79470450307866713</v>
      </c>
      <c r="E584">
        <f>-LOG(GO_Molecular_Function_2021_table[[#This Row],[Adjusted P-value]],10)</f>
        <v>9.9794326108970419E-2</v>
      </c>
      <c r="F584">
        <v>0</v>
      </c>
      <c r="G584">
        <v>0</v>
      </c>
      <c r="H584">
        <v>1.3354763296317942</v>
      </c>
      <c r="I584">
        <v>0.79074961485076567</v>
      </c>
      <c r="J584" s="1" t="s">
        <v>8111</v>
      </c>
    </row>
    <row r="585" spans="1:10" x14ac:dyDescent="0.25">
      <c r="A585" s="1" t="s">
        <v>13133</v>
      </c>
      <c r="B585" s="1" t="s">
        <v>1852</v>
      </c>
      <c r="C585">
        <v>0.55315858682969865</v>
      </c>
      <c r="D585">
        <v>0.79470450307866713</v>
      </c>
      <c r="E585">
        <f>-LOG(GO_Molecular_Function_2021_table[[#This Row],[Adjusted P-value]],10)</f>
        <v>9.9794326108970419E-2</v>
      </c>
      <c r="F585">
        <v>0</v>
      </c>
      <c r="G585">
        <v>0</v>
      </c>
      <c r="H585">
        <v>1.3354763296317942</v>
      </c>
      <c r="I585">
        <v>0.79074961485076567</v>
      </c>
      <c r="J585" s="1" t="s">
        <v>1284</v>
      </c>
    </row>
    <row r="586" spans="1:10" x14ac:dyDescent="0.25">
      <c r="A586" s="1" t="s">
        <v>13134</v>
      </c>
      <c r="B586" s="1" t="s">
        <v>1852</v>
      </c>
      <c r="C586">
        <v>0.55315858682969865</v>
      </c>
      <c r="D586">
        <v>0.79470450307866713</v>
      </c>
      <c r="E586">
        <f>-LOG(GO_Molecular_Function_2021_table[[#This Row],[Adjusted P-value]],10)</f>
        <v>9.9794326108970419E-2</v>
      </c>
      <c r="F586">
        <v>0</v>
      </c>
      <c r="G586">
        <v>0</v>
      </c>
      <c r="H586">
        <v>1.3354763296317942</v>
      </c>
      <c r="I586">
        <v>0.79074961485076567</v>
      </c>
      <c r="J586" s="1" t="s">
        <v>2642</v>
      </c>
    </row>
    <row r="587" spans="1:10" x14ac:dyDescent="0.25">
      <c r="A587" s="1" t="s">
        <v>13135</v>
      </c>
      <c r="B587" s="1" t="s">
        <v>1852</v>
      </c>
      <c r="C587">
        <v>0.55315858682969865</v>
      </c>
      <c r="D587">
        <v>0.79470450307866713</v>
      </c>
      <c r="E587">
        <f>-LOG(GO_Molecular_Function_2021_table[[#This Row],[Adjusted P-value]],10)</f>
        <v>9.9794326108970419E-2</v>
      </c>
      <c r="F587">
        <v>0</v>
      </c>
      <c r="G587">
        <v>0</v>
      </c>
      <c r="H587">
        <v>1.3354763296317942</v>
      </c>
      <c r="I587">
        <v>0.79074961485076567</v>
      </c>
      <c r="J587" s="1" t="s">
        <v>13016</v>
      </c>
    </row>
    <row r="588" spans="1:10" x14ac:dyDescent="0.25">
      <c r="A588" s="1" t="s">
        <v>13136</v>
      </c>
      <c r="B588" s="1" t="s">
        <v>1852</v>
      </c>
      <c r="C588">
        <v>0.55315858682969865</v>
      </c>
      <c r="D588">
        <v>0.79470450307866713</v>
      </c>
      <c r="E588">
        <f>-LOG(GO_Molecular_Function_2021_table[[#This Row],[Adjusted P-value]],10)</f>
        <v>9.9794326108970419E-2</v>
      </c>
      <c r="F588">
        <v>0</v>
      </c>
      <c r="G588">
        <v>0</v>
      </c>
      <c r="H588">
        <v>1.3354763296317942</v>
      </c>
      <c r="I588">
        <v>0.79074961485076567</v>
      </c>
      <c r="J588" s="1" t="s">
        <v>13137</v>
      </c>
    </row>
    <row r="589" spans="1:10" x14ac:dyDescent="0.25">
      <c r="A589" s="1" t="s">
        <v>13138</v>
      </c>
      <c r="B589" s="1" t="s">
        <v>1852</v>
      </c>
      <c r="C589">
        <v>0.55315858682969865</v>
      </c>
      <c r="D589">
        <v>0.79470450307866713</v>
      </c>
      <c r="E589">
        <f>-LOG(GO_Molecular_Function_2021_table[[#This Row],[Adjusted P-value]],10)</f>
        <v>9.9794326108970419E-2</v>
      </c>
      <c r="F589">
        <v>0</v>
      </c>
      <c r="G589">
        <v>0</v>
      </c>
      <c r="H589">
        <v>1.3354763296317942</v>
      </c>
      <c r="I589">
        <v>0.79074961485076567</v>
      </c>
      <c r="J589" s="1" t="s">
        <v>8014</v>
      </c>
    </row>
    <row r="590" spans="1:10" x14ac:dyDescent="0.25">
      <c r="A590" s="1" t="s">
        <v>13139</v>
      </c>
      <c r="B590" s="1" t="s">
        <v>1852</v>
      </c>
      <c r="C590">
        <v>0.55315858682969865</v>
      </c>
      <c r="D590">
        <v>0.79470450307866713</v>
      </c>
      <c r="E590">
        <f>-LOG(GO_Molecular_Function_2021_table[[#This Row],[Adjusted P-value]],10)</f>
        <v>9.9794326108970419E-2</v>
      </c>
      <c r="F590">
        <v>0</v>
      </c>
      <c r="G590">
        <v>0</v>
      </c>
      <c r="H590">
        <v>1.3354763296317942</v>
      </c>
      <c r="I590">
        <v>0.79074961485076567</v>
      </c>
      <c r="J590" s="1" t="s">
        <v>13140</v>
      </c>
    </row>
    <row r="591" spans="1:10" x14ac:dyDescent="0.25">
      <c r="A591" s="1" t="s">
        <v>13141</v>
      </c>
      <c r="B591" s="1" t="s">
        <v>1852</v>
      </c>
      <c r="C591">
        <v>0.55315858682969865</v>
      </c>
      <c r="D591">
        <v>0.79470450307866713</v>
      </c>
      <c r="E591">
        <f>-LOG(GO_Molecular_Function_2021_table[[#This Row],[Adjusted P-value]],10)</f>
        <v>9.9794326108970419E-2</v>
      </c>
      <c r="F591">
        <v>0</v>
      </c>
      <c r="G591">
        <v>0</v>
      </c>
      <c r="H591">
        <v>1.3354763296317942</v>
      </c>
      <c r="I591">
        <v>0.79074961485076567</v>
      </c>
      <c r="J591" s="1" t="s">
        <v>8529</v>
      </c>
    </row>
    <row r="592" spans="1:10" x14ac:dyDescent="0.25">
      <c r="A592" s="1" t="s">
        <v>13142</v>
      </c>
      <c r="B592" s="1" t="s">
        <v>1852</v>
      </c>
      <c r="C592">
        <v>0.55315858682969865</v>
      </c>
      <c r="D592">
        <v>0.79470450307866713</v>
      </c>
      <c r="E592">
        <f>-LOG(GO_Molecular_Function_2021_table[[#This Row],[Adjusted P-value]],10)</f>
        <v>9.9794326108970419E-2</v>
      </c>
      <c r="F592">
        <v>0</v>
      </c>
      <c r="G592">
        <v>0</v>
      </c>
      <c r="H592">
        <v>1.3354763296317942</v>
      </c>
      <c r="I592">
        <v>0.79074961485076567</v>
      </c>
      <c r="J592" s="1" t="s">
        <v>1969</v>
      </c>
    </row>
    <row r="593" spans="1:10" x14ac:dyDescent="0.25">
      <c r="A593" s="1" t="s">
        <v>13143</v>
      </c>
      <c r="B593" s="1" t="s">
        <v>1852</v>
      </c>
      <c r="C593">
        <v>0.55315858682969865</v>
      </c>
      <c r="D593">
        <v>0.79470450307866713</v>
      </c>
      <c r="E593">
        <f>-LOG(GO_Molecular_Function_2021_table[[#This Row],[Adjusted P-value]],10)</f>
        <v>9.9794326108970419E-2</v>
      </c>
      <c r="F593">
        <v>0</v>
      </c>
      <c r="G593">
        <v>0</v>
      </c>
      <c r="H593">
        <v>1.3354763296317942</v>
      </c>
      <c r="I593">
        <v>0.79074961485076567</v>
      </c>
      <c r="J593" s="1" t="s">
        <v>9880</v>
      </c>
    </row>
    <row r="594" spans="1:10" x14ac:dyDescent="0.25">
      <c r="A594" s="1" t="s">
        <v>13144</v>
      </c>
      <c r="B594" s="1" t="s">
        <v>1852</v>
      </c>
      <c r="C594">
        <v>0.55315858682969865</v>
      </c>
      <c r="D594">
        <v>0.79470450307866713</v>
      </c>
      <c r="E594">
        <f>-LOG(GO_Molecular_Function_2021_table[[#This Row],[Adjusted P-value]],10)</f>
        <v>9.9794326108970419E-2</v>
      </c>
      <c r="F594">
        <v>0</v>
      </c>
      <c r="G594">
        <v>0</v>
      </c>
      <c r="H594">
        <v>1.3354763296317942</v>
      </c>
      <c r="I594">
        <v>0.79074961485076567</v>
      </c>
      <c r="J594" s="1" t="s">
        <v>13145</v>
      </c>
    </row>
    <row r="595" spans="1:10" x14ac:dyDescent="0.25">
      <c r="A595" s="1" t="s">
        <v>13146</v>
      </c>
      <c r="B595" s="1" t="s">
        <v>1852</v>
      </c>
      <c r="C595">
        <v>0.55315858682969865</v>
      </c>
      <c r="D595">
        <v>0.79470450307866713</v>
      </c>
      <c r="E595">
        <f>-LOG(GO_Molecular_Function_2021_table[[#This Row],[Adjusted P-value]],10)</f>
        <v>9.9794326108970419E-2</v>
      </c>
      <c r="F595">
        <v>0</v>
      </c>
      <c r="G595">
        <v>0</v>
      </c>
      <c r="H595">
        <v>1.3354763296317942</v>
      </c>
      <c r="I595">
        <v>0.79074961485076567</v>
      </c>
      <c r="J595" s="1" t="s">
        <v>1615</v>
      </c>
    </row>
    <row r="596" spans="1:10" x14ac:dyDescent="0.25">
      <c r="A596" s="1" t="s">
        <v>13147</v>
      </c>
      <c r="B596" s="1" t="s">
        <v>1852</v>
      </c>
      <c r="C596">
        <v>0.55315858682969865</v>
      </c>
      <c r="D596">
        <v>0.79470450307866713</v>
      </c>
      <c r="E596">
        <f>-LOG(GO_Molecular_Function_2021_table[[#This Row],[Adjusted P-value]],10)</f>
        <v>9.9794326108970419E-2</v>
      </c>
      <c r="F596">
        <v>0</v>
      </c>
      <c r="G596">
        <v>0</v>
      </c>
      <c r="H596">
        <v>1.3354763296317942</v>
      </c>
      <c r="I596">
        <v>0.79074961485076567</v>
      </c>
      <c r="J596" s="1" t="s">
        <v>13148</v>
      </c>
    </row>
    <row r="597" spans="1:10" x14ac:dyDescent="0.25">
      <c r="A597" s="1" t="s">
        <v>13149</v>
      </c>
      <c r="B597" s="1" t="s">
        <v>1852</v>
      </c>
      <c r="C597">
        <v>0.55315858682969865</v>
      </c>
      <c r="D597">
        <v>0.79470450307866713</v>
      </c>
      <c r="E597">
        <f>-LOG(GO_Molecular_Function_2021_table[[#This Row],[Adjusted P-value]],10)</f>
        <v>9.9794326108970419E-2</v>
      </c>
      <c r="F597">
        <v>0</v>
      </c>
      <c r="G597">
        <v>0</v>
      </c>
      <c r="H597">
        <v>1.3354763296317942</v>
      </c>
      <c r="I597">
        <v>0.79074961485076567</v>
      </c>
      <c r="J597" s="1" t="s">
        <v>10355</v>
      </c>
    </row>
    <row r="598" spans="1:10" x14ac:dyDescent="0.25">
      <c r="A598" s="1" t="s">
        <v>13150</v>
      </c>
      <c r="B598" s="1" t="s">
        <v>1852</v>
      </c>
      <c r="C598">
        <v>0.55315858682969865</v>
      </c>
      <c r="D598">
        <v>0.79470450307866713</v>
      </c>
      <c r="E598">
        <f>-LOG(GO_Molecular_Function_2021_table[[#This Row],[Adjusted P-value]],10)</f>
        <v>9.9794326108970419E-2</v>
      </c>
      <c r="F598">
        <v>0</v>
      </c>
      <c r="G598">
        <v>0</v>
      </c>
      <c r="H598">
        <v>1.3354763296317942</v>
      </c>
      <c r="I598">
        <v>0.79074961485076567</v>
      </c>
      <c r="J598" s="1" t="s">
        <v>1480</v>
      </c>
    </row>
    <row r="599" spans="1:10" x14ac:dyDescent="0.25">
      <c r="A599" s="1" t="s">
        <v>13151</v>
      </c>
      <c r="B599" s="1" t="s">
        <v>1852</v>
      </c>
      <c r="C599">
        <v>0.55315858682969865</v>
      </c>
      <c r="D599">
        <v>0.79470450307866713</v>
      </c>
      <c r="E599">
        <f>-LOG(GO_Molecular_Function_2021_table[[#This Row],[Adjusted P-value]],10)</f>
        <v>9.9794326108970419E-2</v>
      </c>
      <c r="F599">
        <v>0</v>
      </c>
      <c r="G599">
        <v>0</v>
      </c>
      <c r="H599">
        <v>1.3354763296317942</v>
      </c>
      <c r="I599">
        <v>0.79074961485076567</v>
      </c>
      <c r="J599" s="1" t="s">
        <v>2809</v>
      </c>
    </row>
    <row r="600" spans="1:10" x14ac:dyDescent="0.25">
      <c r="A600" s="1" t="s">
        <v>13152</v>
      </c>
      <c r="B600" s="1" t="s">
        <v>1852</v>
      </c>
      <c r="C600">
        <v>0.55315858682969865</v>
      </c>
      <c r="D600">
        <v>0.79470450307866713</v>
      </c>
      <c r="E600">
        <f>-LOG(GO_Molecular_Function_2021_table[[#This Row],[Adjusted P-value]],10)</f>
        <v>9.9794326108970419E-2</v>
      </c>
      <c r="F600">
        <v>0</v>
      </c>
      <c r="G600">
        <v>0</v>
      </c>
      <c r="H600">
        <v>1.3354763296317942</v>
      </c>
      <c r="I600">
        <v>0.79074961485076567</v>
      </c>
      <c r="J600" s="1" t="s">
        <v>1284</v>
      </c>
    </row>
    <row r="601" spans="1:10" x14ac:dyDescent="0.25">
      <c r="A601" s="1" t="s">
        <v>13153</v>
      </c>
      <c r="B601" s="1" t="s">
        <v>1852</v>
      </c>
      <c r="C601">
        <v>0.55315858682969865</v>
      </c>
      <c r="D601">
        <v>0.79470450307866713</v>
      </c>
      <c r="E601">
        <f>-LOG(GO_Molecular_Function_2021_table[[#This Row],[Adjusted P-value]],10)</f>
        <v>9.9794326108970419E-2</v>
      </c>
      <c r="F601">
        <v>0</v>
      </c>
      <c r="G601">
        <v>0</v>
      </c>
      <c r="H601">
        <v>1.3354763296317942</v>
      </c>
      <c r="I601">
        <v>0.79074961485076567</v>
      </c>
      <c r="J601" s="1" t="s">
        <v>7516</v>
      </c>
    </row>
    <row r="602" spans="1:10" x14ac:dyDescent="0.25">
      <c r="A602" s="1" t="s">
        <v>13154</v>
      </c>
      <c r="B602" s="1" t="s">
        <v>1873</v>
      </c>
      <c r="C602">
        <v>0.56025703162943297</v>
      </c>
      <c r="D602">
        <v>0.80283217953376762</v>
      </c>
      <c r="E602">
        <f>-LOG(GO_Molecular_Function_2021_table[[#This Row],[Adjusted P-value]],10)</f>
        <v>9.5375228220106023E-2</v>
      </c>
      <c r="F602">
        <v>0</v>
      </c>
      <c r="G602">
        <v>0</v>
      </c>
      <c r="H602">
        <v>0.99699706744868033</v>
      </c>
      <c r="I602">
        <v>0.57761983765349223</v>
      </c>
      <c r="J602" s="1" t="s">
        <v>13155</v>
      </c>
    </row>
    <row r="603" spans="1:10" x14ac:dyDescent="0.25">
      <c r="A603" s="1" t="s">
        <v>13156</v>
      </c>
      <c r="B603" s="1" t="s">
        <v>13157</v>
      </c>
      <c r="C603">
        <v>0.56067862190177276</v>
      </c>
      <c r="D603">
        <v>0.80283217953376762</v>
      </c>
      <c r="E603">
        <f>-LOG(GO_Molecular_Function_2021_table[[#This Row],[Adjusted P-value]],10)</f>
        <v>9.5375228220106023E-2</v>
      </c>
      <c r="F603">
        <v>0</v>
      </c>
      <c r="G603">
        <v>0</v>
      </c>
      <c r="H603">
        <v>0.99108910291722918</v>
      </c>
      <c r="I603">
        <v>0.57345149306617005</v>
      </c>
      <c r="J603" s="1" t="s">
        <v>13158</v>
      </c>
    </row>
    <row r="604" spans="1:10" x14ac:dyDescent="0.25">
      <c r="A604" s="1" t="s">
        <v>13159</v>
      </c>
      <c r="B604" s="1" t="s">
        <v>1882</v>
      </c>
      <c r="C604">
        <v>0.56279953898825075</v>
      </c>
      <c r="D604">
        <v>0.8045326743082456</v>
      </c>
      <c r="E604">
        <f>-LOG(GO_Molecular_Function_2021_table[[#This Row],[Adjusted P-value]],10)</f>
        <v>9.4456313300670752E-2</v>
      </c>
      <c r="F604">
        <v>0</v>
      </c>
      <c r="G604">
        <v>0</v>
      </c>
      <c r="H604">
        <v>1.0173971227835397</v>
      </c>
      <c r="I604">
        <v>0.58483219181451174</v>
      </c>
      <c r="J604" s="1" t="s">
        <v>13160</v>
      </c>
    </row>
    <row r="605" spans="1:10" x14ac:dyDescent="0.25">
      <c r="A605" s="1" t="s">
        <v>13161</v>
      </c>
      <c r="B605" s="1" t="s">
        <v>13162</v>
      </c>
      <c r="C605">
        <v>0.57213955202725153</v>
      </c>
      <c r="D605">
        <v>0.80922005759266502</v>
      </c>
      <c r="E605">
        <f>-LOG(GO_Molecular_Function_2021_table[[#This Row],[Adjusted P-value]],10)</f>
        <v>9.1933361202940572E-2</v>
      </c>
      <c r="F605">
        <v>0</v>
      </c>
      <c r="G605">
        <v>0</v>
      </c>
      <c r="H605">
        <v>0.97990491488696518</v>
      </c>
      <c r="I605">
        <v>0.54715180547984343</v>
      </c>
      <c r="J605" s="1" t="s">
        <v>13163</v>
      </c>
    </row>
    <row r="606" spans="1:10" x14ac:dyDescent="0.25">
      <c r="A606" s="1" t="s">
        <v>13164</v>
      </c>
      <c r="B606" s="1" t="s">
        <v>1896</v>
      </c>
      <c r="C606">
        <v>0.57291607210918571</v>
      </c>
      <c r="D606">
        <v>0.80922005759266502</v>
      </c>
      <c r="E606">
        <f>-LOG(GO_Molecular_Function_2021_table[[#This Row],[Adjusted P-value]],10)</f>
        <v>9.1933361202940572E-2</v>
      </c>
      <c r="F606">
        <v>0</v>
      </c>
      <c r="G606">
        <v>0</v>
      </c>
      <c r="H606">
        <v>1.0683040935672514</v>
      </c>
      <c r="I606">
        <v>0.59506251999740978</v>
      </c>
      <c r="J606" s="1" t="s">
        <v>501</v>
      </c>
    </row>
    <row r="607" spans="1:10" x14ac:dyDescent="0.25">
      <c r="A607" s="1" t="s">
        <v>13165</v>
      </c>
      <c r="B607" s="1" t="s">
        <v>1929</v>
      </c>
      <c r="C607">
        <v>0.58612257609826834</v>
      </c>
      <c r="D607">
        <v>0.80922005759266502</v>
      </c>
      <c r="E607">
        <f>-LOG(GO_Molecular_Function_2021_table[[#This Row],[Adjusted P-value]],10)</f>
        <v>9.1933361202940572E-2</v>
      </c>
      <c r="F607">
        <v>0</v>
      </c>
      <c r="G607">
        <v>0</v>
      </c>
      <c r="H607">
        <v>1.0014628437682855</v>
      </c>
      <c r="I607">
        <v>0.53500782671788383</v>
      </c>
      <c r="J607" s="1" t="s">
        <v>13166</v>
      </c>
    </row>
    <row r="608" spans="1:10" x14ac:dyDescent="0.25">
      <c r="A608" s="1" t="s">
        <v>13167</v>
      </c>
      <c r="B608" s="1" t="s">
        <v>1929</v>
      </c>
      <c r="C608">
        <v>0.58612257609826834</v>
      </c>
      <c r="D608">
        <v>0.80922005759266502</v>
      </c>
      <c r="E608">
        <f>-LOG(GO_Molecular_Function_2021_table[[#This Row],[Adjusted P-value]],10)</f>
        <v>9.1933361202940572E-2</v>
      </c>
      <c r="F608">
        <v>0</v>
      </c>
      <c r="G608">
        <v>0</v>
      </c>
      <c r="H608">
        <v>1.0014628437682855</v>
      </c>
      <c r="I608">
        <v>0.53500782671788383</v>
      </c>
      <c r="J608" s="1" t="s">
        <v>13168</v>
      </c>
    </row>
    <row r="609" spans="1:10" x14ac:dyDescent="0.25">
      <c r="A609" s="1" t="s">
        <v>13169</v>
      </c>
      <c r="B609" s="1" t="s">
        <v>1929</v>
      </c>
      <c r="C609">
        <v>0.58612257609826834</v>
      </c>
      <c r="D609">
        <v>0.80922005759266502</v>
      </c>
      <c r="E609">
        <f>-LOG(GO_Molecular_Function_2021_table[[#This Row],[Adjusted P-value]],10)</f>
        <v>9.1933361202940572E-2</v>
      </c>
      <c r="F609">
        <v>0</v>
      </c>
      <c r="G609">
        <v>0</v>
      </c>
      <c r="H609">
        <v>1.0014628437682855</v>
      </c>
      <c r="I609">
        <v>0.53500782671788383</v>
      </c>
      <c r="J609" s="1" t="s">
        <v>13168</v>
      </c>
    </row>
    <row r="610" spans="1:10" x14ac:dyDescent="0.25">
      <c r="A610" s="1" t="s">
        <v>13170</v>
      </c>
      <c r="B610" s="1" t="s">
        <v>1929</v>
      </c>
      <c r="C610">
        <v>0.58612257609826834</v>
      </c>
      <c r="D610">
        <v>0.80922005759266502</v>
      </c>
      <c r="E610">
        <f>-LOG(GO_Molecular_Function_2021_table[[#This Row],[Adjusted P-value]],10)</f>
        <v>9.1933361202940572E-2</v>
      </c>
      <c r="F610">
        <v>0</v>
      </c>
      <c r="G610">
        <v>0</v>
      </c>
      <c r="H610">
        <v>1.0014628437682855</v>
      </c>
      <c r="I610">
        <v>0.53500782671788383</v>
      </c>
      <c r="J610" s="1" t="s">
        <v>13171</v>
      </c>
    </row>
    <row r="611" spans="1:10" x14ac:dyDescent="0.25">
      <c r="A611" s="1" t="s">
        <v>13172</v>
      </c>
      <c r="B611" s="1" t="s">
        <v>13173</v>
      </c>
      <c r="C611">
        <v>0.58827881140778115</v>
      </c>
      <c r="D611">
        <v>0.80922005759266502</v>
      </c>
      <c r="E611">
        <f>-LOG(GO_Molecular_Function_2021_table[[#This Row],[Adjusted P-value]],10)</f>
        <v>9.1933361202940572E-2</v>
      </c>
      <c r="F611">
        <v>0</v>
      </c>
      <c r="G611">
        <v>0</v>
      </c>
      <c r="H611">
        <v>0.97063269272295405</v>
      </c>
      <c r="I611">
        <v>0.51497332400167273</v>
      </c>
      <c r="J611" s="1" t="s">
        <v>13174</v>
      </c>
    </row>
    <row r="612" spans="1:10" x14ac:dyDescent="0.25">
      <c r="A612" s="1" t="s">
        <v>13175</v>
      </c>
      <c r="B612" s="1" t="s">
        <v>1944</v>
      </c>
      <c r="C612">
        <v>0.5914253321152888</v>
      </c>
      <c r="D612">
        <v>0.80922005759266502</v>
      </c>
      <c r="E612">
        <f>-LOG(GO_Molecular_Function_2021_table[[#This Row],[Adjusted P-value]],10)</f>
        <v>9.1933361202940572E-2</v>
      </c>
      <c r="F612">
        <v>0</v>
      </c>
      <c r="G612">
        <v>0</v>
      </c>
      <c r="H612">
        <v>1.1870251315020457</v>
      </c>
      <c r="I612">
        <v>0.62344914766452608</v>
      </c>
      <c r="J612" s="1" t="s">
        <v>7410</v>
      </c>
    </row>
    <row r="613" spans="1:10" x14ac:dyDescent="0.25">
      <c r="A613" s="1" t="s">
        <v>13176</v>
      </c>
      <c r="B613" s="1" t="s">
        <v>1944</v>
      </c>
      <c r="C613">
        <v>0.5914253321152888</v>
      </c>
      <c r="D613">
        <v>0.80922005759266502</v>
      </c>
      <c r="E613">
        <f>-LOG(GO_Molecular_Function_2021_table[[#This Row],[Adjusted P-value]],10)</f>
        <v>9.1933361202940572E-2</v>
      </c>
      <c r="F613">
        <v>0</v>
      </c>
      <c r="G613">
        <v>0</v>
      </c>
      <c r="H613">
        <v>1.1870251315020457</v>
      </c>
      <c r="I613">
        <v>0.62344914766452608</v>
      </c>
      <c r="J613" s="1" t="s">
        <v>9944</v>
      </c>
    </row>
    <row r="614" spans="1:10" x14ac:dyDescent="0.25">
      <c r="A614" s="1" t="s">
        <v>13177</v>
      </c>
      <c r="B614" s="1" t="s">
        <v>1944</v>
      </c>
      <c r="C614">
        <v>0.5914253321152888</v>
      </c>
      <c r="D614">
        <v>0.80922005759266502</v>
      </c>
      <c r="E614">
        <f>-LOG(GO_Molecular_Function_2021_table[[#This Row],[Adjusted P-value]],10)</f>
        <v>9.1933361202940572E-2</v>
      </c>
      <c r="F614">
        <v>0</v>
      </c>
      <c r="G614">
        <v>0</v>
      </c>
      <c r="H614">
        <v>1.1870251315020457</v>
      </c>
      <c r="I614">
        <v>0.62344914766452608</v>
      </c>
      <c r="J614" s="1" t="s">
        <v>2621</v>
      </c>
    </row>
    <row r="615" spans="1:10" x14ac:dyDescent="0.25">
      <c r="A615" s="1" t="s">
        <v>13178</v>
      </c>
      <c r="B615" s="1" t="s">
        <v>1944</v>
      </c>
      <c r="C615">
        <v>0.5914253321152888</v>
      </c>
      <c r="D615">
        <v>0.80922005759266502</v>
      </c>
      <c r="E615">
        <f>-LOG(GO_Molecular_Function_2021_table[[#This Row],[Adjusted P-value]],10)</f>
        <v>9.1933361202940572E-2</v>
      </c>
      <c r="F615">
        <v>0</v>
      </c>
      <c r="G615">
        <v>0</v>
      </c>
      <c r="H615">
        <v>1.1870251315020457</v>
      </c>
      <c r="I615">
        <v>0.62344914766452608</v>
      </c>
      <c r="J615" s="1" t="s">
        <v>1615</v>
      </c>
    </row>
    <row r="616" spans="1:10" x14ac:dyDescent="0.25">
      <c r="A616" s="1" t="s">
        <v>13179</v>
      </c>
      <c r="B616" s="1" t="s">
        <v>1944</v>
      </c>
      <c r="C616">
        <v>0.5914253321152888</v>
      </c>
      <c r="D616">
        <v>0.80922005759266502</v>
      </c>
      <c r="E616">
        <f>-LOG(GO_Molecular_Function_2021_table[[#This Row],[Adjusted P-value]],10)</f>
        <v>9.1933361202940572E-2</v>
      </c>
      <c r="F616">
        <v>0</v>
      </c>
      <c r="G616">
        <v>0</v>
      </c>
      <c r="H616">
        <v>1.1870251315020457</v>
      </c>
      <c r="I616">
        <v>0.62344914766452608</v>
      </c>
      <c r="J616" s="1" t="s">
        <v>1615</v>
      </c>
    </row>
    <row r="617" spans="1:10" x14ac:dyDescent="0.25">
      <c r="A617" s="1" t="s">
        <v>13180</v>
      </c>
      <c r="B617" s="1" t="s">
        <v>1944</v>
      </c>
      <c r="C617">
        <v>0.5914253321152888</v>
      </c>
      <c r="D617">
        <v>0.80922005759266502</v>
      </c>
      <c r="E617">
        <f>-LOG(GO_Molecular_Function_2021_table[[#This Row],[Adjusted P-value]],10)</f>
        <v>9.1933361202940572E-2</v>
      </c>
      <c r="F617">
        <v>0</v>
      </c>
      <c r="G617">
        <v>0</v>
      </c>
      <c r="H617">
        <v>1.1870251315020457</v>
      </c>
      <c r="I617">
        <v>0.62344914766452608</v>
      </c>
      <c r="J617" s="1" t="s">
        <v>13181</v>
      </c>
    </row>
    <row r="618" spans="1:10" x14ac:dyDescent="0.25">
      <c r="A618" s="1" t="s">
        <v>13182</v>
      </c>
      <c r="B618" s="1" t="s">
        <v>1944</v>
      </c>
      <c r="C618">
        <v>0.5914253321152888</v>
      </c>
      <c r="D618">
        <v>0.80922005759266502</v>
      </c>
      <c r="E618">
        <f>-LOG(GO_Molecular_Function_2021_table[[#This Row],[Adjusted P-value]],10)</f>
        <v>9.1933361202940572E-2</v>
      </c>
      <c r="F618">
        <v>0</v>
      </c>
      <c r="G618">
        <v>0</v>
      </c>
      <c r="H618">
        <v>1.1870251315020457</v>
      </c>
      <c r="I618">
        <v>0.62344914766452608</v>
      </c>
      <c r="J618" s="1" t="s">
        <v>2044</v>
      </c>
    </row>
    <row r="619" spans="1:10" x14ac:dyDescent="0.25">
      <c r="A619" s="1" t="s">
        <v>13183</v>
      </c>
      <c r="B619" s="1" t="s">
        <v>1944</v>
      </c>
      <c r="C619">
        <v>0.5914253321152888</v>
      </c>
      <c r="D619">
        <v>0.80922005759266502</v>
      </c>
      <c r="E619">
        <f>-LOG(GO_Molecular_Function_2021_table[[#This Row],[Adjusted P-value]],10)</f>
        <v>9.1933361202940572E-2</v>
      </c>
      <c r="F619">
        <v>0</v>
      </c>
      <c r="G619">
        <v>0</v>
      </c>
      <c r="H619">
        <v>1.1870251315020457</v>
      </c>
      <c r="I619">
        <v>0.62344914766452608</v>
      </c>
      <c r="J619" s="1" t="s">
        <v>8480</v>
      </c>
    </row>
    <row r="620" spans="1:10" x14ac:dyDescent="0.25">
      <c r="A620" s="1" t="s">
        <v>13184</v>
      </c>
      <c r="B620" s="1" t="s">
        <v>1944</v>
      </c>
      <c r="C620">
        <v>0.5914253321152888</v>
      </c>
      <c r="D620">
        <v>0.80922005759266502</v>
      </c>
      <c r="E620">
        <f>-LOG(GO_Molecular_Function_2021_table[[#This Row],[Adjusted P-value]],10)</f>
        <v>9.1933361202940572E-2</v>
      </c>
      <c r="F620">
        <v>0</v>
      </c>
      <c r="G620">
        <v>0</v>
      </c>
      <c r="H620">
        <v>1.1870251315020457</v>
      </c>
      <c r="I620">
        <v>0.62344914766452608</v>
      </c>
      <c r="J620" s="1" t="s">
        <v>7508</v>
      </c>
    </row>
    <row r="621" spans="1:10" x14ac:dyDescent="0.25">
      <c r="A621" s="1" t="s">
        <v>13185</v>
      </c>
      <c r="B621" s="1" t="s">
        <v>1944</v>
      </c>
      <c r="C621">
        <v>0.5914253321152888</v>
      </c>
      <c r="D621">
        <v>0.80922005759266502</v>
      </c>
      <c r="E621">
        <f>-LOG(GO_Molecular_Function_2021_table[[#This Row],[Adjusted P-value]],10)</f>
        <v>9.1933361202940572E-2</v>
      </c>
      <c r="F621">
        <v>0</v>
      </c>
      <c r="G621">
        <v>0</v>
      </c>
      <c r="H621">
        <v>1.1870251315020457</v>
      </c>
      <c r="I621">
        <v>0.62344914766452608</v>
      </c>
      <c r="J621" s="1" t="s">
        <v>2122</v>
      </c>
    </row>
    <row r="622" spans="1:10" x14ac:dyDescent="0.25">
      <c r="A622" s="1" t="s">
        <v>13186</v>
      </c>
      <c r="B622" s="1" t="s">
        <v>1944</v>
      </c>
      <c r="C622">
        <v>0.5914253321152888</v>
      </c>
      <c r="D622">
        <v>0.80922005759266502</v>
      </c>
      <c r="E622">
        <f>-LOG(GO_Molecular_Function_2021_table[[#This Row],[Adjusted P-value]],10)</f>
        <v>9.1933361202940572E-2</v>
      </c>
      <c r="F622">
        <v>0</v>
      </c>
      <c r="G622">
        <v>0</v>
      </c>
      <c r="H622">
        <v>1.1870251315020457</v>
      </c>
      <c r="I622">
        <v>0.62344914766452608</v>
      </c>
      <c r="J622" s="1" t="s">
        <v>9716</v>
      </c>
    </row>
    <row r="623" spans="1:10" x14ac:dyDescent="0.25">
      <c r="A623" s="1" t="s">
        <v>13187</v>
      </c>
      <c r="B623" s="1" t="s">
        <v>1944</v>
      </c>
      <c r="C623">
        <v>0.5914253321152888</v>
      </c>
      <c r="D623">
        <v>0.80922005759266502</v>
      </c>
      <c r="E623">
        <f>-LOG(GO_Molecular_Function_2021_table[[#This Row],[Adjusted P-value]],10)</f>
        <v>9.1933361202940572E-2</v>
      </c>
      <c r="F623">
        <v>0</v>
      </c>
      <c r="G623">
        <v>0</v>
      </c>
      <c r="H623">
        <v>1.1870251315020457</v>
      </c>
      <c r="I623">
        <v>0.62344914766452608</v>
      </c>
      <c r="J623" s="1" t="s">
        <v>7456</v>
      </c>
    </row>
    <row r="624" spans="1:10" x14ac:dyDescent="0.25">
      <c r="A624" s="1" t="s">
        <v>13188</v>
      </c>
      <c r="B624" s="1" t="s">
        <v>1944</v>
      </c>
      <c r="C624">
        <v>0.5914253321152888</v>
      </c>
      <c r="D624">
        <v>0.80922005759266502</v>
      </c>
      <c r="E624">
        <f>-LOG(GO_Molecular_Function_2021_table[[#This Row],[Adjusted P-value]],10)</f>
        <v>9.1933361202940572E-2</v>
      </c>
      <c r="F624">
        <v>0</v>
      </c>
      <c r="G624">
        <v>0</v>
      </c>
      <c r="H624">
        <v>1.1870251315020457</v>
      </c>
      <c r="I624">
        <v>0.62344914766452608</v>
      </c>
      <c r="J624" s="1" t="s">
        <v>13189</v>
      </c>
    </row>
    <row r="625" spans="1:10" x14ac:dyDescent="0.25">
      <c r="A625" s="1" t="s">
        <v>13190</v>
      </c>
      <c r="B625" s="1" t="s">
        <v>1944</v>
      </c>
      <c r="C625">
        <v>0.5914253321152888</v>
      </c>
      <c r="D625">
        <v>0.80922005759266502</v>
      </c>
      <c r="E625">
        <f>-LOG(GO_Molecular_Function_2021_table[[#This Row],[Adjusted P-value]],10)</f>
        <v>9.1933361202940572E-2</v>
      </c>
      <c r="F625">
        <v>0</v>
      </c>
      <c r="G625">
        <v>0</v>
      </c>
      <c r="H625">
        <v>1.1870251315020457</v>
      </c>
      <c r="I625">
        <v>0.62344914766452608</v>
      </c>
      <c r="J625" s="1" t="s">
        <v>13191</v>
      </c>
    </row>
    <row r="626" spans="1:10" x14ac:dyDescent="0.25">
      <c r="A626" s="1" t="s">
        <v>13192</v>
      </c>
      <c r="B626" s="1" t="s">
        <v>1944</v>
      </c>
      <c r="C626">
        <v>0.5914253321152888</v>
      </c>
      <c r="D626">
        <v>0.80922005759266502</v>
      </c>
      <c r="E626">
        <f>-LOG(GO_Molecular_Function_2021_table[[#This Row],[Adjusted P-value]],10)</f>
        <v>9.1933361202940572E-2</v>
      </c>
      <c r="F626">
        <v>0</v>
      </c>
      <c r="G626">
        <v>0</v>
      </c>
      <c r="H626">
        <v>1.1870251315020457</v>
      </c>
      <c r="I626">
        <v>0.62344914766452608</v>
      </c>
      <c r="J626" s="1" t="s">
        <v>9500</v>
      </c>
    </row>
    <row r="627" spans="1:10" x14ac:dyDescent="0.25">
      <c r="A627" s="1" t="s">
        <v>13193</v>
      </c>
      <c r="B627" s="1" t="s">
        <v>1944</v>
      </c>
      <c r="C627">
        <v>0.5914253321152888</v>
      </c>
      <c r="D627">
        <v>0.80922005759266502</v>
      </c>
      <c r="E627">
        <f>-LOG(GO_Molecular_Function_2021_table[[#This Row],[Adjusted P-value]],10)</f>
        <v>9.1933361202940572E-2</v>
      </c>
      <c r="F627">
        <v>0</v>
      </c>
      <c r="G627">
        <v>0</v>
      </c>
      <c r="H627">
        <v>1.1870251315020457</v>
      </c>
      <c r="I627">
        <v>0.62344914766452608</v>
      </c>
      <c r="J627" s="1" t="s">
        <v>11909</v>
      </c>
    </row>
    <row r="628" spans="1:10" x14ac:dyDescent="0.25">
      <c r="A628" s="1" t="s">
        <v>13194</v>
      </c>
      <c r="B628" s="1" t="s">
        <v>1944</v>
      </c>
      <c r="C628">
        <v>0.5914253321152888</v>
      </c>
      <c r="D628">
        <v>0.80922005759266502</v>
      </c>
      <c r="E628">
        <f>-LOG(GO_Molecular_Function_2021_table[[#This Row],[Adjusted P-value]],10)</f>
        <v>9.1933361202940572E-2</v>
      </c>
      <c r="F628">
        <v>0</v>
      </c>
      <c r="G628">
        <v>0</v>
      </c>
      <c r="H628">
        <v>1.1870251315020457</v>
      </c>
      <c r="I628">
        <v>0.62344914766452608</v>
      </c>
      <c r="J628" s="1" t="s">
        <v>9746</v>
      </c>
    </row>
    <row r="629" spans="1:10" x14ac:dyDescent="0.25">
      <c r="A629" s="1" t="s">
        <v>13195</v>
      </c>
      <c r="B629" s="1" t="s">
        <v>1944</v>
      </c>
      <c r="C629">
        <v>0.5914253321152888</v>
      </c>
      <c r="D629">
        <v>0.80922005759266502</v>
      </c>
      <c r="E629">
        <f>-LOG(GO_Molecular_Function_2021_table[[#This Row],[Adjusted P-value]],10)</f>
        <v>9.1933361202940572E-2</v>
      </c>
      <c r="F629">
        <v>0</v>
      </c>
      <c r="G629">
        <v>0</v>
      </c>
      <c r="H629">
        <v>1.1870251315020457</v>
      </c>
      <c r="I629">
        <v>0.62344914766452608</v>
      </c>
      <c r="J629" s="1" t="s">
        <v>2056</v>
      </c>
    </row>
    <row r="630" spans="1:10" x14ac:dyDescent="0.25">
      <c r="A630" s="1" t="s">
        <v>13196</v>
      </c>
      <c r="B630" s="1" t="s">
        <v>1944</v>
      </c>
      <c r="C630">
        <v>0.5914253321152888</v>
      </c>
      <c r="D630">
        <v>0.80922005759266502</v>
      </c>
      <c r="E630">
        <f>-LOG(GO_Molecular_Function_2021_table[[#This Row],[Adjusted P-value]],10)</f>
        <v>9.1933361202940572E-2</v>
      </c>
      <c r="F630">
        <v>0</v>
      </c>
      <c r="G630">
        <v>0</v>
      </c>
      <c r="H630">
        <v>1.1870251315020457</v>
      </c>
      <c r="I630">
        <v>0.62344914766452608</v>
      </c>
      <c r="J630" s="1" t="s">
        <v>1717</v>
      </c>
    </row>
    <row r="631" spans="1:10" x14ac:dyDescent="0.25">
      <c r="A631" s="1" t="s">
        <v>13197</v>
      </c>
      <c r="B631" s="1" t="s">
        <v>1944</v>
      </c>
      <c r="C631">
        <v>0.5914253321152888</v>
      </c>
      <c r="D631">
        <v>0.80922005759266502</v>
      </c>
      <c r="E631">
        <f>-LOG(GO_Molecular_Function_2021_table[[#This Row],[Adjusted P-value]],10)</f>
        <v>9.1933361202940572E-2</v>
      </c>
      <c r="F631">
        <v>0</v>
      </c>
      <c r="G631">
        <v>0</v>
      </c>
      <c r="H631">
        <v>1.1870251315020457</v>
      </c>
      <c r="I631">
        <v>0.62344914766452608</v>
      </c>
      <c r="J631" s="1" t="s">
        <v>1482</v>
      </c>
    </row>
    <row r="632" spans="1:10" x14ac:dyDescent="0.25">
      <c r="A632" s="1" t="s">
        <v>13198</v>
      </c>
      <c r="B632" s="1" t="s">
        <v>1978</v>
      </c>
      <c r="C632">
        <v>0.59754715209472165</v>
      </c>
      <c r="D632">
        <v>0.81115849622937009</v>
      </c>
      <c r="E632">
        <f>-LOG(GO_Molecular_Function_2021_table[[#This Row],[Adjusted P-value]],10)</f>
        <v>9.0894278572481391E-2</v>
      </c>
      <c r="F632">
        <v>0</v>
      </c>
      <c r="G632">
        <v>0</v>
      </c>
      <c r="H632">
        <v>1.0173767752715122</v>
      </c>
      <c r="I632">
        <v>0.52386976796300089</v>
      </c>
      <c r="J632" s="1" t="s">
        <v>13199</v>
      </c>
    </row>
    <row r="633" spans="1:10" x14ac:dyDescent="0.25">
      <c r="A633" s="1" t="s">
        <v>13200</v>
      </c>
      <c r="B633" s="1" t="s">
        <v>1978</v>
      </c>
      <c r="C633">
        <v>0.59754715209472165</v>
      </c>
      <c r="D633">
        <v>0.81115849622937009</v>
      </c>
      <c r="E633">
        <f>-LOG(GO_Molecular_Function_2021_table[[#This Row],[Adjusted P-value]],10)</f>
        <v>9.0894278572481391E-2</v>
      </c>
      <c r="F633">
        <v>0</v>
      </c>
      <c r="G633">
        <v>0</v>
      </c>
      <c r="H633">
        <v>1.0173767752715122</v>
      </c>
      <c r="I633">
        <v>0.52386976796300089</v>
      </c>
      <c r="J633" s="1" t="s">
        <v>13201</v>
      </c>
    </row>
    <row r="634" spans="1:10" x14ac:dyDescent="0.25">
      <c r="A634" s="1" t="s">
        <v>13202</v>
      </c>
      <c r="B634" s="1" t="s">
        <v>1978</v>
      </c>
      <c r="C634">
        <v>0.59754715209472165</v>
      </c>
      <c r="D634">
        <v>0.81115849622937009</v>
      </c>
      <c r="E634">
        <f>-LOG(GO_Molecular_Function_2021_table[[#This Row],[Adjusted P-value]],10)</f>
        <v>9.0894278572481391E-2</v>
      </c>
      <c r="F634">
        <v>0</v>
      </c>
      <c r="G634">
        <v>0</v>
      </c>
      <c r="H634">
        <v>1.0173767752715122</v>
      </c>
      <c r="I634">
        <v>0.52386976796300089</v>
      </c>
      <c r="J634" s="1" t="s">
        <v>13203</v>
      </c>
    </row>
    <row r="635" spans="1:10" x14ac:dyDescent="0.25">
      <c r="A635" s="1" t="s">
        <v>13204</v>
      </c>
      <c r="B635" s="1" t="s">
        <v>1978</v>
      </c>
      <c r="C635">
        <v>0.59754715209472165</v>
      </c>
      <c r="D635">
        <v>0.81115849622937009</v>
      </c>
      <c r="E635">
        <f>-LOG(GO_Molecular_Function_2021_table[[#This Row],[Adjusted P-value]],10)</f>
        <v>9.0894278572481391E-2</v>
      </c>
      <c r="F635">
        <v>0</v>
      </c>
      <c r="G635">
        <v>0</v>
      </c>
      <c r="H635">
        <v>1.0173767752715122</v>
      </c>
      <c r="I635">
        <v>0.52386976796300089</v>
      </c>
      <c r="J635" s="1" t="s">
        <v>2584</v>
      </c>
    </row>
    <row r="636" spans="1:10" x14ac:dyDescent="0.25">
      <c r="A636" s="1" t="s">
        <v>13205</v>
      </c>
      <c r="B636" s="1" t="s">
        <v>1978</v>
      </c>
      <c r="C636">
        <v>0.59754715209472165</v>
      </c>
      <c r="D636">
        <v>0.81115849622937009</v>
      </c>
      <c r="E636">
        <f>-LOG(GO_Molecular_Function_2021_table[[#This Row],[Adjusted P-value]],10)</f>
        <v>9.0894278572481391E-2</v>
      </c>
      <c r="F636">
        <v>0</v>
      </c>
      <c r="G636">
        <v>0</v>
      </c>
      <c r="H636">
        <v>1.0173767752715122</v>
      </c>
      <c r="I636">
        <v>0.52386976796300089</v>
      </c>
      <c r="J636" s="1" t="s">
        <v>13206</v>
      </c>
    </row>
    <row r="637" spans="1:10" x14ac:dyDescent="0.25">
      <c r="A637" s="1" t="s">
        <v>13207</v>
      </c>
      <c r="B637" s="1" t="s">
        <v>1995</v>
      </c>
      <c r="C637">
        <v>0.60561265368757411</v>
      </c>
      <c r="D637">
        <v>0.81690046829476504</v>
      </c>
      <c r="E637">
        <f>-LOG(GO_Molecular_Function_2021_table[[#This Row],[Adjusted P-value]],10)</f>
        <v>8.7830854977496167E-2</v>
      </c>
      <c r="F637">
        <v>0</v>
      </c>
      <c r="G637">
        <v>0</v>
      </c>
      <c r="H637">
        <v>0.97106229054736959</v>
      </c>
      <c r="I637">
        <v>0.487001996441214</v>
      </c>
      <c r="J637" s="1" t="s">
        <v>13208</v>
      </c>
    </row>
    <row r="638" spans="1:10" x14ac:dyDescent="0.25">
      <c r="A638" s="1" t="s">
        <v>13209</v>
      </c>
      <c r="B638" s="1" t="s">
        <v>9607</v>
      </c>
      <c r="C638">
        <v>0.60856595084335741</v>
      </c>
      <c r="D638">
        <v>0.81690046829476504</v>
      </c>
      <c r="E638">
        <f>-LOG(GO_Molecular_Function_2021_table[[#This Row],[Adjusted P-value]],10)</f>
        <v>8.7830854977496167E-2</v>
      </c>
      <c r="F638">
        <v>0</v>
      </c>
      <c r="G638">
        <v>0</v>
      </c>
      <c r="H638">
        <v>0.94929577464788728</v>
      </c>
      <c r="I638">
        <v>0.4714677367734274</v>
      </c>
      <c r="J638" s="1" t="s">
        <v>13210</v>
      </c>
    </row>
    <row r="639" spans="1:10" x14ac:dyDescent="0.25">
      <c r="A639" s="1" t="s">
        <v>13211</v>
      </c>
      <c r="B639" s="1" t="s">
        <v>2004</v>
      </c>
      <c r="C639">
        <v>0.61376928868295966</v>
      </c>
      <c r="D639">
        <v>0.81690046829476504</v>
      </c>
      <c r="E639">
        <f>-LOG(GO_Molecular_Function_2021_table[[#This Row],[Adjusted P-value]],10)</f>
        <v>8.7830854977496167E-2</v>
      </c>
      <c r="F639">
        <v>0</v>
      </c>
      <c r="G639">
        <v>0</v>
      </c>
      <c r="H639">
        <v>0.9494145199063232</v>
      </c>
      <c r="I639">
        <v>0.46344357012683945</v>
      </c>
      <c r="J639" s="1" t="s">
        <v>13212</v>
      </c>
    </row>
    <row r="640" spans="1:10" x14ac:dyDescent="0.25">
      <c r="A640" s="1" t="s">
        <v>13213</v>
      </c>
      <c r="B640" s="1" t="s">
        <v>2004</v>
      </c>
      <c r="C640">
        <v>0.61376928868295966</v>
      </c>
      <c r="D640">
        <v>0.81690046829476504</v>
      </c>
      <c r="E640">
        <f>-LOG(GO_Molecular_Function_2021_table[[#This Row],[Adjusted P-value]],10)</f>
        <v>8.7830854977496167E-2</v>
      </c>
      <c r="F640">
        <v>0</v>
      </c>
      <c r="G640">
        <v>0</v>
      </c>
      <c r="H640">
        <v>0.9494145199063232</v>
      </c>
      <c r="I640">
        <v>0.46344357012683945</v>
      </c>
      <c r="J640" s="1" t="s">
        <v>13214</v>
      </c>
    </row>
    <row r="641" spans="1:10" x14ac:dyDescent="0.25">
      <c r="A641" s="1" t="s">
        <v>13215</v>
      </c>
      <c r="B641" s="1" t="s">
        <v>2019</v>
      </c>
      <c r="C641">
        <v>0.62109360761814136</v>
      </c>
      <c r="D641">
        <v>0.81690046829476504</v>
      </c>
      <c r="E641">
        <f>-LOG(GO_Molecular_Function_2021_table[[#This Row],[Adjusted P-value]],10)</f>
        <v>8.7830854977496167E-2</v>
      </c>
      <c r="F641">
        <v>0</v>
      </c>
      <c r="G641">
        <v>0</v>
      </c>
      <c r="H641">
        <v>0.97107921318447632</v>
      </c>
      <c r="I641">
        <v>0.46249926796787377</v>
      </c>
      <c r="J641" s="1" t="s">
        <v>13216</v>
      </c>
    </row>
    <row r="642" spans="1:10" x14ac:dyDescent="0.25">
      <c r="A642" s="1" t="s">
        <v>13217</v>
      </c>
      <c r="B642" s="1" t="s">
        <v>2019</v>
      </c>
      <c r="C642">
        <v>0.62109360761814136</v>
      </c>
      <c r="D642">
        <v>0.81690046829476504</v>
      </c>
      <c r="E642">
        <f>-LOG(GO_Molecular_Function_2021_table[[#This Row],[Adjusted P-value]],10)</f>
        <v>8.7830854977496167E-2</v>
      </c>
      <c r="F642">
        <v>0</v>
      </c>
      <c r="G642">
        <v>0</v>
      </c>
      <c r="H642">
        <v>0.97107921318447632</v>
      </c>
      <c r="I642">
        <v>0.46249926796787377</v>
      </c>
      <c r="J642" s="1" t="s">
        <v>12423</v>
      </c>
    </row>
    <row r="643" spans="1:10" x14ac:dyDescent="0.25">
      <c r="A643" s="1" t="s">
        <v>13218</v>
      </c>
      <c r="B643" s="1" t="s">
        <v>2019</v>
      </c>
      <c r="C643">
        <v>0.62109360761814136</v>
      </c>
      <c r="D643">
        <v>0.81690046829476504</v>
      </c>
      <c r="E643">
        <f>-LOG(GO_Molecular_Function_2021_table[[#This Row],[Adjusted P-value]],10)</f>
        <v>8.7830854977496167E-2</v>
      </c>
      <c r="F643">
        <v>0</v>
      </c>
      <c r="G643">
        <v>0</v>
      </c>
      <c r="H643">
        <v>0.97107921318447632</v>
      </c>
      <c r="I643">
        <v>0.46249926796787377</v>
      </c>
      <c r="J643" s="1" t="s">
        <v>12775</v>
      </c>
    </row>
    <row r="644" spans="1:10" x14ac:dyDescent="0.25">
      <c r="A644" s="1" t="s">
        <v>13219</v>
      </c>
      <c r="B644" s="1" t="s">
        <v>2019</v>
      </c>
      <c r="C644">
        <v>0.62109360761814136</v>
      </c>
      <c r="D644">
        <v>0.81690046829476504</v>
      </c>
      <c r="E644">
        <f>-LOG(GO_Molecular_Function_2021_table[[#This Row],[Adjusted P-value]],10)</f>
        <v>8.7830854977496167E-2</v>
      </c>
      <c r="F644">
        <v>0</v>
      </c>
      <c r="G644">
        <v>0</v>
      </c>
      <c r="H644">
        <v>0.97107921318447632</v>
      </c>
      <c r="I644">
        <v>0.46249926796787377</v>
      </c>
      <c r="J644" s="1" t="s">
        <v>13220</v>
      </c>
    </row>
    <row r="645" spans="1:10" x14ac:dyDescent="0.25">
      <c r="A645" s="1" t="s">
        <v>13221</v>
      </c>
      <c r="B645" s="1" t="s">
        <v>2033</v>
      </c>
      <c r="C645">
        <v>0.62448263215774402</v>
      </c>
      <c r="D645">
        <v>0.81690046829476504</v>
      </c>
      <c r="E645">
        <f>-LOG(GO_Molecular_Function_2021_table[[#This Row],[Adjusted P-value]],10)</f>
        <v>8.7830854977496167E-2</v>
      </c>
      <c r="F645">
        <v>0</v>
      </c>
      <c r="G645">
        <v>0</v>
      </c>
      <c r="H645">
        <v>0.94245000516297806</v>
      </c>
      <c r="I645">
        <v>0.4437353952078727</v>
      </c>
      <c r="J645" s="1" t="s">
        <v>13222</v>
      </c>
    </row>
    <row r="646" spans="1:10" x14ac:dyDescent="0.25">
      <c r="A646" s="1" t="s">
        <v>13223</v>
      </c>
      <c r="B646" s="1" t="s">
        <v>2036</v>
      </c>
      <c r="C646">
        <v>0.62641671640700658</v>
      </c>
      <c r="D646">
        <v>0.81690046829476504</v>
      </c>
      <c r="E646">
        <f>-LOG(GO_Molecular_Function_2021_table[[#This Row],[Adjusted P-value]],10)</f>
        <v>8.7830854977496167E-2</v>
      </c>
      <c r="F646">
        <v>0</v>
      </c>
      <c r="G646">
        <v>0</v>
      </c>
      <c r="H646">
        <v>1.0682641729982467</v>
      </c>
      <c r="I646">
        <v>0.49966929479732913</v>
      </c>
      <c r="J646" s="1" t="s">
        <v>1480</v>
      </c>
    </row>
    <row r="647" spans="1:10" x14ac:dyDescent="0.25">
      <c r="A647" s="1" t="s">
        <v>13224</v>
      </c>
      <c r="B647" s="1" t="s">
        <v>2036</v>
      </c>
      <c r="C647">
        <v>0.62641671640700658</v>
      </c>
      <c r="D647">
        <v>0.81690046829476504</v>
      </c>
      <c r="E647">
        <f>-LOG(GO_Molecular_Function_2021_table[[#This Row],[Adjusted P-value]],10)</f>
        <v>8.7830854977496167E-2</v>
      </c>
      <c r="F647">
        <v>0</v>
      </c>
      <c r="G647">
        <v>0</v>
      </c>
      <c r="H647">
        <v>1.0682641729982467</v>
      </c>
      <c r="I647">
        <v>0.49966929479732913</v>
      </c>
      <c r="J647" s="1" t="s">
        <v>2268</v>
      </c>
    </row>
    <row r="648" spans="1:10" x14ac:dyDescent="0.25">
      <c r="A648" s="1" t="s">
        <v>13225</v>
      </c>
      <c r="B648" s="1" t="s">
        <v>2036</v>
      </c>
      <c r="C648">
        <v>0.62641671640700658</v>
      </c>
      <c r="D648">
        <v>0.81690046829476504</v>
      </c>
      <c r="E648">
        <f>-LOG(GO_Molecular_Function_2021_table[[#This Row],[Adjusted P-value]],10)</f>
        <v>8.7830854977496167E-2</v>
      </c>
      <c r="F648">
        <v>0</v>
      </c>
      <c r="G648">
        <v>0</v>
      </c>
      <c r="H648">
        <v>1.0682641729982467</v>
      </c>
      <c r="I648">
        <v>0.49966929479732913</v>
      </c>
      <c r="J648" s="1" t="s">
        <v>11773</v>
      </c>
    </row>
    <row r="649" spans="1:10" x14ac:dyDescent="0.25">
      <c r="A649" s="1" t="s">
        <v>13226</v>
      </c>
      <c r="B649" s="1" t="s">
        <v>2036</v>
      </c>
      <c r="C649">
        <v>0.62641671640700658</v>
      </c>
      <c r="D649">
        <v>0.81690046829476504</v>
      </c>
      <c r="E649">
        <f>-LOG(GO_Molecular_Function_2021_table[[#This Row],[Adjusted P-value]],10)</f>
        <v>8.7830854977496167E-2</v>
      </c>
      <c r="F649">
        <v>0</v>
      </c>
      <c r="G649">
        <v>0</v>
      </c>
      <c r="H649">
        <v>1.0682641729982467</v>
      </c>
      <c r="I649">
        <v>0.49966929479732913</v>
      </c>
      <c r="J649" s="1" t="s">
        <v>2132</v>
      </c>
    </row>
    <row r="650" spans="1:10" x14ac:dyDescent="0.25">
      <c r="A650" s="1" t="s">
        <v>13227</v>
      </c>
      <c r="B650" s="1" t="s">
        <v>2036</v>
      </c>
      <c r="C650">
        <v>0.62641671640700658</v>
      </c>
      <c r="D650">
        <v>0.81690046829476504</v>
      </c>
      <c r="E650">
        <f>-LOG(GO_Molecular_Function_2021_table[[#This Row],[Adjusted P-value]],10)</f>
        <v>8.7830854977496167E-2</v>
      </c>
      <c r="F650">
        <v>0</v>
      </c>
      <c r="G650">
        <v>0</v>
      </c>
      <c r="H650">
        <v>1.0682641729982467</v>
      </c>
      <c r="I650">
        <v>0.49966929479732913</v>
      </c>
      <c r="J650" s="1" t="s">
        <v>13016</v>
      </c>
    </row>
    <row r="651" spans="1:10" x14ac:dyDescent="0.25">
      <c r="A651" s="1" t="s">
        <v>13228</v>
      </c>
      <c r="B651" s="1" t="s">
        <v>2036</v>
      </c>
      <c r="C651">
        <v>0.62641671640700658</v>
      </c>
      <c r="D651">
        <v>0.81690046829476504</v>
      </c>
      <c r="E651">
        <f>-LOG(GO_Molecular_Function_2021_table[[#This Row],[Adjusted P-value]],10)</f>
        <v>8.7830854977496167E-2</v>
      </c>
      <c r="F651">
        <v>0</v>
      </c>
      <c r="G651">
        <v>0</v>
      </c>
      <c r="H651">
        <v>1.0682641729982467</v>
      </c>
      <c r="I651">
        <v>0.49966929479732913</v>
      </c>
      <c r="J651" s="1" t="s">
        <v>2699</v>
      </c>
    </row>
    <row r="652" spans="1:10" x14ac:dyDescent="0.25">
      <c r="A652" s="1" t="s">
        <v>13229</v>
      </c>
      <c r="B652" s="1" t="s">
        <v>2036</v>
      </c>
      <c r="C652">
        <v>0.62641671640700658</v>
      </c>
      <c r="D652">
        <v>0.81690046829476504</v>
      </c>
      <c r="E652">
        <f>-LOG(GO_Molecular_Function_2021_table[[#This Row],[Adjusted P-value]],10)</f>
        <v>8.7830854977496167E-2</v>
      </c>
      <c r="F652">
        <v>0</v>
      </c>
      <c r="G652">
        <v>0</v>
      </c>
      <c r="H652">
        <v>1.0682641729982467</v>
      </c>
      <c r="I652">
        <v>0.49966929479732913</v>
      </c>
      <c r="J652" s="1" t="s">
        <v>8556</v>
      </c>
    </row>
    <row r="653" spans="1:10" x14ac:dyDescent="0.25">
      <c r="A653" s="1" t="s">
        <v>13230</v>
      </c>
      <c r="B653" s="1" t="s">
        <v>2036</v>
      </c>
      <c r="C653">
        <v>0.62641671640700658</v>
      </c>
      <c r="D653">
        <v>0.81690046829476504</v>
      </c>
      <c r="E653">
        <f>-LOG(GO_Molecular_Function_2021_table[[#This Row],[Adjusted P-value]],10)</f>
        <v>8.7830854977496167E-2</v>
      </c>
      <c r="F653">
        <v>0</v>
      </c>
      <c r="G653">
        <v>0</v>
      </c>
      <c r="H653">
        <v>1.0682641729982467</v>
      </c>
      <c r="I653">
        <v>0.49966929479732913</v>
      </c>
      <c r="J653" s="1" t="s">
        <v>13231</v>
      </c>
    </row>
    <row r="654" spans="1:10" x14ac:dyDescent="0.25">
      <c r="A654" s="1" t="s">
        <v>13232</v>
      </c>
      <c r="B654" s="1" t="s">
        <v>2036</v>
      </c>
      <c r="C654">
        <v>0.62641671640700658</v>
      </c>
      <c r="D654">
        <v>0.81690046829476504</v>
      </c>
      <c r="E654">
        <f>-LOG(GO_Molecular_Function_2021_table[[#This Row],[Adjusted P-value]],10)</f>
        <v>8.7830854977496167E-2</v>
      </c>
      <c r="F654">
        <v>0</v>
      </c>
      <c r="G654">
        <v>0</v>
      </c>
      <c r="H654">
        <v>1.0682641729982467</v>
      </c>
      <c r="I654">
        <v>0.49966929479732913</v>
      </c>
      <c r="J654" s="1" t="s">
        <v>7527</v>
      </c>
    </row>
    <row r="655" spans="1:10" x14ac:dyDescent="0.25">
      <c r="A655" s="1" t="s">
        <v>13233</v>
      </c>
      <c r="B655" s="1" t="s">
        <v>2036</v>
      </c>
      <c r="C655">
        <v>0.62641671640700658</v>
      </c>
      <c r="D655">
        <v>0.81690046829476504</v>
      </c>
      <c r="E655">
        <f>-LOG(GO_Molecular_Function_2021_table[[#This Row],[Adjusted P-value]],10)</f>
        <v>8.7830854977496167E-2</v>
      </c>
      <c r="F655">
        <v>0</v>
      </c>
      <c r="G655">
        <v>0</v>
      </c>
      <c r="H655">
        <v>1.0682641729982467</v>
      </c>
      <c r="I655">
        <v>0.49966929479732913</v>
      </c>
      <c r="J655" s="1" t="s">
        <v>13234</v>
      </c>
    </row>
    <row r="656" spans="1:10" x14ac:dyDescent="0.25">
      <c r="A656" s="1" t="s">
        <v>13235</v>
      </c>
      <c r="B656" s="1" t="s">
        <v>2036</v>
      </c>
      <c r="C656">
        <v>0.62641671640700658</v>
      </c>
      <c r="D656">
        <v>0.81690046829476504</v>
      </c>
      <c r="E656">
        <f>-LOG(GO_Molecular_Function_2021_table[[#This Row],[Adjusted P-value]],10)</f>
        <v>8.7830854977496167E-2</v>
      </c>
      <c r="F656">
        <v>0</v>
      </c>
      <c r="G656">
        <v>0</v>
      </c>
      <c r="H656">
        <v>1.0682641729982467</v>
      </c>
      <c r="I656">
        <v>0.49966929479732913</v>
      </c>
      <c r="J656" s="1" t="s">
        <v>13016</v>
      </c>
    </row>
    <row r="657" spans="1:10" x14ac:dyDescent="0.25">
      <c r="A657" s="1" t="s">
        <v>13236</v>
      </c>
      <c r="B657" s="1" t="s">
        <v>2036</v>
      </c>
      <c r="C657">
        <v>0.62641671640700658</v>
      </c>
      <c r="D657">
        <v>0.81690046829476504</v>
      </c>
      <c r="E657">
        <f>-LOG(GO_Molecular_Function_2021_table[[#This Row],[Adjusted P-value]],10)</f>
        <v>8.7830854977496167E-2</v>
      </c>
      <c r="F657">
        <v>0</v>
      </c>
      <c r="G657">
        <v>0</v>
      </c>
      <c r="H657">
        <v>1.0682641729982467</v>
      </c>
      <c r="I657">
        <v>0.49966929479732913</v>
      </c>
      <c r="J657" s="1" t="s">
        <v>2639</v>
      </c>
    </row>
    <row r="658" spans="1:10" x14ac:dyDescent="0.25">
      <c r="A658" s="1" t="s">
        <v>13237</v>
      </c>
      <c r="B658" s="1" t="s">
        <v>2036</v>
      </c>
      <c r="C658">
        <v>0.62641671640700658</v>
      </c>
      <c r="D658">
        <v>0.81690046829476504</v>
      </c>
      <c r="E658">
        <f>-LOG(GO_Molecular_Function_2021_table[[#This Row],[Adjusted P-value]],10)</f>
        <v>8.7830854977496167E-2</v>
      </c>
      <c r="F658">
        <v>0</v>
      </c>
      <c r="G658">
        <v>0</v>
      </c>
      <c r="H658">
        <v>1.0682641729982467</v>
      </c>
      <c r="I658">
        <v>0.49966929479732913</v>
      </c>
      <c r="J658" s="1" t="s">
        <v>13238</v>
      </c>
    </row>
    <row r="659" spans="1:10" x14ac:dyDescent="0.25">
      <c r="A659" s="1" t="s">
        <v>13239</v>
      </c>
      <c r="B659" s="1" t="s">
        <v>2036</v>
      </c>
      <c r="C659">
        <v>0.62641671640700658</v>
      </c>
      <c r="D659">
        <v>0.81690046829476504</v>
      </c>
      <c r="E659">
        <f>-LOG(GO_Molecular_Function_2021_table[[#This Row],[Adjusted P-value]],10)</f>
        <v>8.7830854977496167E-2</v>
      </c>
      <c r="F659">
        <v>0</v>
      </c>
      <c r="G659">
        <v>0</v>
      </c>
      <c r="H659">
        <v>1.0682641729982467</v>
      </c>
      <c r="I659">
        <v>0.49966929479732913</v>
      </c>
      <c r="J659" s="1" t="s">
        <v>1732</v>
      </c>
    </row>
    <row r="660" spans="1:10" x14ac:dyDescent="0.25">
      <c r="A660" s="1" t="s">
        <v>13240</v>
      </c>
      <c r="B660" s="1" t="s">
        <v>2036</v>
      </c>
      <c r="C660">
        <v>0.62641671640700658</v>
      </c>
      <c r="D660">
        <v>0.81690046829476504</v>
      </c>
      <c r="E660">
        <f>-LOG(GO_Molecular_Function_2021_table[[#This Row],[Adjusted P-value]],10)</f>
        <v>8.7830854977496167E-2</v>
      </c>
      <c r="F660">
        <v>0</v>
      </c>
      <c r="G660">
        <v>0</v>
      </c>
      <c r="H660">
        <v>1.0682641729982467</v>
      </c>
      <c r="I660">
        <v>0.49966929479732913</v>
      </c>
      <c r="J660" s="1" t="s">
        <v>11909</v>
      </c>
    </row>
    <row r="661" spans="1:10" x14ac:dyDescent="0.25">
      <c r="A661" s="1" t="s">
        <v>13241</v>
      </c>
      <c r="B661" s="1" t="s">
        <v>2036</v>
      </c>
      <c r="C661">
        <v>0.62641671640700658</v>
      </c>
      <c r="D661">
        <v>0.81690046829476504</v>
      </c>
      <c r="E661">
        <f>-LOG(GO_Molecular_Function_2021_table[[#This Row],[Adjusted P-value]],10)</f>
        <v>8.7830854977496167E-2</v>
      </c>
      <c r="F661">
        <v>0</v>
      </c>
      <c r="G661">
        <v>0</v>
      </c>
      <c r="H661">
        <v>1.0682641729982467</v>
      </c>
      <c r="I661">
        <v>0.49966929479732913</v>
      </c>
      <c r="J661" s="1" t="s">
        <v>2623</v>
      </c>
    </row>
    <row r="662" spans="1:10" x14ac:dyDescent="0.25">
      <c r="A662" s="1" t="s">
        <v>13242</v>
      </c>
      <c r="B662" s="1" t="s">
        <v>2036</v>
      </c>
      <c r="C662">
        <v>0.62641671640700658</v>
      </c>
      <c r="D662">
        <v>0.81690046829476504</v>
      </c>
      <c r="E662">
        <f>-LOG(GO_Molecular_Function_2021_table[[#This Row],[Adjusted P-value]],10)</f>
        <v>8.7830854977496167E-2</v>
      </c>
      <c r="F662">
        <v>0</v>
      </c>
      <c r="G662">
        <v>0</v>
      </c>
      <c r="H662">
        <v>1.0682641729982467</v>
      </c>
      <c r="I662">
        <v>0.49966929479732913</v>
      </c>
      <c r="J662" s="1" t="s">
        <v>13243</v>
      </c>
    </row>
    <row r="663" spans="1:10" x14ac:dyDescent="0.25">
      <c r="A663" s="1" t="s">
        <v>13244</v>
      </c>
      <c r="B663" s="1" t="s">
        <v>13245</v>
      </c>
      <c r="C663">
        <v>0.62806124955741816</v>
      </c>
      <c r="D663">
        <v>0.81780785063216677</v>
      </c>
      <c r="E663">
        <f>-LOG(GO_Molecular_Function_2021_table[[#This Row],[Adjusted P-value]],10)</f>
        <v>8.7348724706279815E-2</v>
      </c>
      <c r="F663">
        <v>0</v>
      </c>
      <c r="G663">
        <v>0</v>
      </c>
      <c r="H663">
        <v>0.93304790518160419</v>
      </c>
      <c r="I663">
        <v>0.43397698939929996</v>
      </c>
      <c r="J663" s="1" t="s">
        <v>13158</v>
      </c>
    </row>
    <row r="664" spans="1:10" x14ac:dyDescent="0.25">
      <c r="A664" s="1" t="s">
        <v>13246</v>
      </c>
      <c r="B664" s="1" t="s">
        <v>2063</v>
      </c>
      <c r="C664">
        <v>0.62991452776942092</v>
      </c>
      <c r="D664">
        <v>0.81898389583294251</v>
      </c>
      <c r="E664">
        <f>-LOG(GO_Molecular_Function_2021_table[[#This Row],[Adjusted P-value]],10)</f>
        <v>8.6724637946115554E-2</v>
      </c>
      <c r="F664">
        <v>0</v>
      </c>
      <c r="G664">
        <v>0</v>
      </c>
      <c r="H664">
        <v>0.92872416250890943</v>
      </c>
      <c r="I664">
        <v>0.42922950401086551</v>
      </c>
      <c r="J664" s="1" t="s">
        <v>13247</v>
      </c>
    </row>
    <row r="665" spans="1:10" x14ac:dyDescent="0.25">
      <c r="A665" s="1" t="s">
        <v>13248</v>
      </c>
      <c r="B665" s="1" t="s">
        <v>13249</v>
      </c>
      <c r="C665">
        <v>0.63450019836110649</v>
      </c>
      <c r="D665">
        <v>0.82365902360237564</v>
      </c>
      <c r="E665">
        <f>-LOG(GO_Molecular_Function_2021_table[[#This Row],[Adjusted P-value]],10)</f>
        <v>8.4252539292549194E-2</v>
      </c>
      <c r="F665">
        <v>0</v>
      </c>
      <c r="G665">
        <v>0</v>
      </c>
      <c r="H665">
        <v>0.94421824475110439</v>
      </c>
      <c r="I665">
        <v>0.42954157256225095</v>
      </c>
      <c r="J665" s="1" t="s">
        <v>13250</v>
      </c>
    </row>
    <row r="666" spans="1:10" x14ac:dyDescent="0.25">
      <c r="A666" s="1" t="s">
        <v>13251</v>
      </c>
      <c r="B666" s="1" t="s">
        <v>13252</v>
      </c>
      <c r="C666">
        <v>0.63542140451923412</v>
      </c>
      <c r="D666">
        <v>0.82365902360237564</v>
      </c>
      <c r="E666">
        <f>-LOG(GO_Molecular_Function_2021_table[[#This Row],[Adjusted P-value]],10)</f>
        <v>8.4252539292549194E-2</v>
      </c>
      <c r="F666">
        <v>0</v>
      </c>
      <c r="G666">
        <v>0</v>
      </c>
      <c r="H666">
        <v>0.92847289633679053</v>
      </c>
      <c r="I666">
        <v>0.4210316991377811</v>
      </c>
      <c r="J666" s="1" t="s">
        <v>12918</v>
      </c>
    </row>
    <row r="667" spans="1:10" x14ac:dyDescent="0.25">
      <c r="A667" s="1" t="s">
        <v>13253</v>
      </c>
      <c r="B667" s="1" t="s">
        <v>13254</v>
      </c>
      <c r="C667">
        <v>0.63874345896627549</v>
      </c>
      <c r="D667">
        <v>0.82672201445785209</v>
      </c>
      <c r="E667">
        <f>-LOG(GO_Molecular_Function_2021_table[[#This Row],[Adjusted P-value]],10)</f>
        <v>8.2640497559997458E-2</v>
      </c>
      <c r="F667">
        <v>0</v>
      </c>
      <c r="G667">
        <v>0</v>
      </c>
      <c r="H667">
        <v>0.92402547540539315</v>
      </c>
      <c r="I667">
        <v>0.41419661657453505</v>
      </c>
      <c r="J667" s="1" t="s">
        <v>13158</v>
      </c>
    </row>
    <row r="668" spans="1:10" x14ac:dyDescent="0.25">
      <c r="A668" s="1" t="s">
        <v>13255</v>
      </c>
      <c r="B668" s="1" t="s">
        <v>2078</v>
      </c>
      <c r="C668">
        <v>0.64272315563974713</v>
      </c>
      <c r="D668">
        <v>0.82922150694329655</v>
      </c>
      <c r="E668">
        <f>-LOG(GO_Molecular_Function_2021_table[[#This Row],[Adjusted P-value]],10)</f>
        <v>8.1329442437235847E-2</v>
      </c>
      <c r="F668">
        <v>0</v>
      </c>
      <c r="G668">
        <v>0</v>
      </c>
      <c r="H668">
        <v>0.91547270751483745</v>
      </c>
      <c r="I668">
        <v>0.40467665288143595</v>
      </c>
      <c r="J668" s="1" t="s">
        <v>12670</v>
      </c>
    </row>
    <row r="669" spans="1:10" x14ac:dyDescent="0.25">
      <c r="A669" s="1" t="s">
        <v>13256</v>
      </c>
      <c r="B669" s="1" t="s">
        <v>2086</v>
      </c>
      <c r="C669">
        <v>0.64356054309172317</v>
      </c>
      <c r="D669">
        <v>0.82922150694329655</v>
      </c>
      <c r="E669">
        <f>-LOG(GO_Molecular_Function_2021_table[[#This Row],[Adjusted P-value]],10)</f>
        <v>8.1329442437235847E-2</v>
      </c>
      <c r="F669">
        <v>0</v>
      </c>
      <c r="G669">
        <v>0</v>
      </c>
      <c r="H669">
        <v>0.92880752606153061</v>
      </c>
      <c r="I669">
        <v>0.40936186027440824</v>
      </c>
      <c r="J669" s="1" t="s">
        <v>13257</v>
      </c>
    </row>
    <row r="670" spans="1:10" x14ac:dyDescent="0.25">
      <c r="A670" s="1" t="s">
        <v>13258</v>
      </c>
      <c r="B670" s="1" t="s">
        <v>2086</v>
      </c>
      <c r="C670">
        <v>0.64356054309172317</v>
      </c>
      <c r="D670">
        <v>0.82922150694329655</v>
      </c>
      <c r="E670">
        <f>-LOG(GO_Molecular_Function_2021_table[[#This Row],[Adjusted P-value]],10)</f>
        <v>8.1329442437235847E-2</v>
      </c>
      <c r="F670">
        <v>0</v>
      </c>
      <c r="G670">
        <v>0</v>
      </c>
      <c r="H670">
        <v>0.92880752606153061</v>
      </c>
      <c r="I670">
        <v>0.40936186027440824</v>
      </c>
      <c r="J670" s="1" t="s">
        <v>12423</v>
      </c>
    </row>
    <row r="671" spans="1:10" x14ac:dyDescent="0.25">
      <c r="A671" s="1" t="s">
        <v>13259</v>
      </c>
      <c r="B671" s="1" t="s">
        <v>2109</v>
      </c>
      <c r="C671">
        <v>0.65841293709211035</v>
      </c>
      <c r="D671">
        <v>0.83833375446587755</v>
      </c>
      <c r="E671">
        <f>-LOG(GO_Molecular_Function_2021_table[[#This Row],[Adjusted P-value]],10)</f>
        <v>7.6583047162116835E-2</v>
      </c>
      <c r="F671">
        <v>0</v>
      </c>
      <c r="G671">
        <v>0</v>
      </c>
      <c r="H671">
        <v>0.97109611604059298</v>
      </c>
      <c r="I671">
        <v>0.40584338318996283</v>
      </c>
      <c r="J671" s="1" t="s">
        <v>1613</v>
      </c>
    </row>
    <row r="672" spans="1:10" x14ac:dyDescent="0.25">
      <c r="A672" s="1" t="s">
        <v>13260</v>
      </c>
      <c r="B672" s="1" t="s">
        <v>2109</v>
      </c>
      <c r="C672">
        <v>0.65841293709211035</v>
      </c>
      <c r="D672">
        <v>0.83833375446587755</v>
      </c>
      <c r="E672">
        <f>-LOG(GO_Molecular_Function_2021_table[[#This Row],[Adjusted P-value]],10)</f>
        <v>7.6583047162116835E-2</v>
      </c>
      <c r="F672">
        <v>0</v>
      </c>
      <c r="G672">
        <v>0</v>
      </c>
      <c r="H672">
        <v>0.97109611604059298</v>
      </c>
      <c r="I672">
        <v>0.40584338318996283</v>
      </c>
      <c r="J672" s="1" t="s">
        <v>13261</v>
      </c>
    </row>
    <row r="673" spans="1:10" x14ac:dyDescent="0.25">
      <c r="A673" s="1" t="s">
        <v>13262</v>
      </c>
      <c r="B673" s="1" t="s">
        <v>2109</v>
      </c>
      <c r="C673">
        <v>0.65841293709211035</v>
      </c>
      <c r="D673">
        <v>0.83833375446587755</v>
      </c>
      <c r="E673">
        <f>-LOG(GO_Molecular_Function_2021_table[[#This Row],[Adjusted P-value]],10)</f>
        <v>7.6583047162116835E-2</v>
      </c>
      <c r="F673">
        <v>0</v>
      </c>
      <c r="G673">
        <v>0</v>
      </c>
      <c r="H673">
        <v>0.97109611604059298</v>
      </c>
      <c r="I673">
        <v>0.40584338318996283</v>
      </c>
      <c r="J673" s="1" t="s">
        <v>1865</v>
      </c>
    </row>
    <row r="674" spans="1:10" x14ac:dyDescent="0.25">
      <c r="A674" s="1" t="s">
        <v>13263</v>
      </c>
      <c r="B674" s="1" t="s">
        <v>2109</v>
      </c>
      <c r="C674">
        <v>0.65841293709211035</v>
      </c>
      <c r="D674">
        <v>0.83833375446587755</v>
      </c>
      <c r="E674">
        <f>-LOG(GO_Molecular_Function_2021_table[[#This Row],[Adjusted P-value]],10)</f>
        <v>7.6583047162116835E-2</v>
      </c>
      <c r="F674">
        <v>0</v>
      </c>
      <c r="G674">
        <v>0</v>
      </c>
      <c r="H674">
        <v>0.97109611604059298</v>
      </c>
      <c r="I674">
        <v>0.40584338318996283</v>
      </c>
      <c r="J674" s="1" t="s">
        <v>9215</v>
      </c>
    </row>
    <row r="675" spans="1:10" x14ac:dyDescent="0.25">
      <c r="A675" s="1" t="s">
        <v>13264</v>
      </c>
      <c r="B675" s="1" t="s">
        <v>2109</v>
      </c>
      <c r="C675">
        <v>0.65841293709211035</v>
      </c>
      <c r="D675">
        <v>0.83833375446587755</v>
      </c>
      <c r="E675">
        <f>-LOG(GO_Molecular_Function_2021_table[[#This Row],[Adjusted P-value]],10)</f>
        <v>7.6583047162116835E-2</v>
      </c>
      <c r="F675">
        <v>0</v>
      </c>
      <c r="G675">
        <v>0</v>
      </c>
      <c r="H675">
        <v>0.97109611604059298</v>
      </c>
      <c r="I675">
        <v>0.40584338318996283</v>
      </c>
      <c r="J675" s="1" t="s">
        <v>1732</v>
      </c>
    </row>
    <row r="676" spans="1:10" x14ac:dyDescent="0.25">
      <c r="A676" s="1" t="s">
        <v>13265</v>
      </c>
      <c r="B676" s="1" t="s">
        <v>2109</v>
      </c>
      <c r="C676">
        <v>0.65841293709211035</v>
      </c>
      <c r="D676">
        <v>0.83833375446587755</v>
      </c>
      <c r="E676">
        <f>-LOG(GO_Molecular_Function_2021_table[[#This Row],[Adjusted P-value]],10)</f>
        <v>7.6583047162116835E-2</v>
      </c>
      <c r="F676">
        <v>0</v>
      </c>
      <c r="G676">
        <v>0</v>
      </c>
      <c r="H676">
        <v>0.97109611604059298</v>
      </c>
      <c r="I676">
        <v>0.40584338318996283</v>
      </c>
      <c r="J676" s="1" t="s">
        <v>9925</v>
      </c>
    </row>
    <row r="677" spans="1:10" x14ac:dyDescent="0.25">
      <c r="A677" s="1" t="s">
        <v>13266</v>
      </c>
      <c r="B677" s="1" t="s">
        <v>2109</v>
      </c>
      <c r="C677">
        <v>0.65841293709211035</v>
      </c>
      <c r="D677">
        <v>0.83833375446587755</v>
      </c>
      <c r="E677">
        <f>-LOG(GO_Molecular_Function_2021_table[[#This Row],[Adjusted P-value]],10)</f>
        <v>7.6583047162116835E-2</v>
      </c>
      <c r="F677">
        <v>0</v>
      </c>
      <c r="G677">
        <v>0</v>
      </c>
      <c r="H677">
        <v>0.97109611604059298</v>
      </c>
      <c r="I677">
        <v>0.40584338318996283</v>
      </c>
      <c r="J677" s="1" t="s">
        <v>7531</v>
      </c>
    </row>
    <row r="678" spans="1:10" x14ac:dyDescent="0.25">
      <c r="A678" s="1" t="s">
        <v>13267</v>
      </c>
      <c r="B678" s="1" t="s">
        <v>2109</v>
      </c>
      <c r="C678">
        <v>0.65841293709211035</v>
      </c>
      <c r="D678">
        <v>0.83833375446587755</v>
      </c>
      <c r="E678">
        <f>-LOG(GO_Molecular_Function_2021_table[[#This Row],[Adjusted P-value]],10)</f>
        <v>7.6583047162116835E-2</v>
      </c>
      <c r="F678">
        <v>0</v>
      </c>
      <c r="G678">
        <v>0</v>
      </c>
      <c r="H678">
        <v>0.97109611604059298</v>
      </c>
      <c r="I678">
        <v>0.40584338318996283</v>
      </c>
      <c r="J678" s="1" t="s">
        <v>10253</v>
      </c>
    </row>
    <row r="679" spans="1:10" x14ac:dyDescent="0.25">
      <c r="A679" s="1" t="s">
        <v>13268</v>
      </c>
      <c r="B679" s="1" t="s">
        <v>2151</v>
      </c>
      <c r="C679">
        <v>0.6649601334591918</v>
      </c>
      <c r="D679">
        <v>0.84417619299237601</v>
      </c>
      <c r="E679">
        <f>-LOG(GO_Molecular_Function_2021_table[[#This Row],[Adjusted P-value]],10)</f>
        <v>7.3566899750707321E-2</v>
      </c>
      <c r="F679">
        <v>0</v>
      </c>
      <c r="G679">
        <v>0</v>
      </c>
      <c r="H679">
        <v>0.89005847953216377</v>
      </c>
      <c r="I679">
        <v>0.36316895022744872</v>
      </c>
      <c r="J679" s="1" t="s">
        <v>12973</v>
      </c>
    </row>
    <row r="680" spans="1:10" x14ac:dyDescent="0.25">
      <c r="A680" s="1" t="s">
        <v>13269</v>
      </c>
      <c r="B680" s="1" t="s">
        <v>2151</v>
      </c>
      <c r="C680">
        <v>0.6649601334591918</v>
      </c>
      <c r="D680">
        <v>0.84417619299237601</v>
      </c>
      <c r="E680">
        <f>-LOG(GO_Molecular_Function_2021_table[[#This Row],[Adjusted P-value]],10)</f>
        <v>7.3566899750707321E-2</v>
      </c>
      <c r="F680">
        <v>0</v>
      </c>
      <c r="G680">
        <v>0</v>
      </c>
      <c r="H680">
        <v>0.89005847953216377</v>
      </c>
      <c r="I680">
        <v>0.36316895022744872</v>
      </c>
      <c r="J680" s="1" t="s">
        <v>13270</v>
      </c>
    </row>
    <row r="681" spans="1:10" x14ac:dyDescent="0.25">
      <c r="A681" s="1" t="s">
        <v>13271</v>
      </c>
      <c r="B681" s="1" t="s">
        <v>10018</v>
      </c>
      <c r="C681">
        <v>0.67568391598102162</v>
      </c>
      <c r="D681">
        <v>0.85652872878770681</v>
      </c>
      <c r="E681">
        <f>-LOG(GO_Molecular_Function_2021_table[[#This Row],[Adjusted P-value]],10)</f>
        <v>6.7258065804449221E-2</v>
      </c>
      <c r="F681">
        <v>0</v>
      </c>
      <c r="G681">
        <v>0</v>
      </c>
      <c r="H681">
        <v>0.8717201166180758</v>
      </c>
      <c r="I681">
        <v>0.34174034334502895</v>
      </c>
      <c r="J681" s="1" t="s">
        <v>13272</v>
      </c>
    </row>
    <row r="682" spans="1:10" x14ac:dyDescent="0.25">
      <c r="A682" s="1" t="s">
        <v>13273</v>
      </c>
      <c r="B682" s="1" t="s">
        <v>2170</v>
      </c>
      <c r="C682">
        <v>0.67729701287427035</v>
      </c>
      <c r="D682">
        <v>0.85731281218446564</v>
      </c>
      <c r="E682">
        <f>-LOG(GO_Molecular_Function_2021_table[[#This Row],[Adjusted P-value]],10)</f>
        <v>6.6860685873829623E-2</v>
      </c>
      <c r="F682">
        <v>0</v>
      </c>
      <c r="G682">
        <v>0</v>
      </c>
      <c r="H682">
        <v>0.86589280913447098</v>
      </c>
      <c r="I682">
        <v>0.33739113535139414</v>
      </c>
      <c r="J682" s="1" t="s">
        <v>13274</v>
      </c>
    </row>
    <row r="683" spans="1:10" x14ac:dyDescent="0.25">
      <c r="A683" s="1" t="s">
        <v>13275</v>
      </c>
      <c r="B683" s="1" t="s">
        <v>2173</v>
      </c>
      <c r="C683">
        <v>0.68531037724576971</v>
      </c>
      <c r="D683">
        <v>0.85908948118703199</v>
      </c>
      <c r="E683">
        <f>-LOG(GO_Molecular_Function_2021_table[[#This Row],[Adjusted P-value]],10)</f>
        <v>6.5961598494907972E-2</v>
      </c>
      <c r="F683">
        <v>0</v>
      </c>
      <c r="G683">
        <v>0</v>
      </c>
      <c r="H683">
        <v>0.85440935672514617</v>
      </c>
      <c r="I683">
        <v>0.32286714507008818</v>
      </c>
      <c r="J683" s="1" t="s">
        <v>13276</v>
      </c>
    </row>
    <row r="684" spans="1:10" x14ac:dyDescent="0.25">
      <c r="A684" s="1" t="s">
        <v>13277</v>
      </c>
      <c r="B684" s="1" t="s">
        <v>13278</v>
      </c>
      <c r="C684">
        <v>0.68579952581387904</v>
      </c>
      <c r="D684">
        <v>0.85908948118703199</v>
      </c>
      <c r="E684">
        <f>-LOG(GO_Molecular_Function_2021_table[[#This Row],[Adjusted P-value]],10)</f>
        <v>6.5961598494907972E-2</v>
      </c>
      <c r="F684">
        <v>0</v>
      </c>
      <c r="G684">
        <v>0</v>
      </c>
      <c r="H684">
        <v>0.88045109142829481</v>
      </c>
      <c r="I684">
        <v>0.33207967686453554</v>
      </c>
      <c r="J684" s="1" t="s">
        <v>13279</v>
      </c>
    </row>
    <row r="685" spans="1:10" x14ac:dyDescent="0.25">
      <c r="A685" s="1" t="s">
        <v>13280</v>
      </c>
      <c r="B685" s="1" t="s">
        <v>2196</v>
      </c>
      <c r="C685">
        <v>0.68767023436084929</v>
      </c>
      <c r="D685">
        <v>0.85908948118703199</v>
      </c>
      <c r="E685">
        <f>-LOG(GO_Molecular_Function_2021_table[[#This Row],[Adjusted P-value]],10)</f>
        <v>6.5961598494907972E-2</v>
      </c>
      <c r="F685">
        <v>0</v>
      </c>
      <c r="G685">
        <v>0</v>
      </c>
      <c r="H685">
        <v>0.89012273524254826</v>
      </c>
      <c r="I685">
        <v>0.33330277886861442</v>
      </c>
      <c r="J685" s="1" t="s">
        <v>1954</v>
      </c>
    </row>
    <row r="686" spans="1:10" x14ac:dyDescent="0.25">
      <c r="A686" s="1" t="s">
        <v>13281</v>
      </c>
      <c r="B686" s="1" t="s">
        <v>2196</v>
      </c>
      <c r="C686">
        <v>0.68767023436084929</v>
      </c>
      <c r="D686">
        <v>0.85908948118703199</v>
      </c>
      <c r="E686">
        <f>-LOG(GO_Molecular_Function_2021_table[[#This Row],[Adjusted P-value]],10)</f>
        <v>6.5961598494907972E-2</v>
      </c>
      <c r="F686">
        <v>0</v>
      </c>
      <c r="G686">
        <v>0</v>
      </c>
      <c r="H686">
        <v>0.89012273524254826</v>
      </c>
      <c r="I686">
        <v>0.33330277886861442</v>
      </c>
      <c r="J686" s="1" t="s">
        <v>7577</v>
      </c>
    </row>
    <row r="687" spans="1:10" x14ac:dyDescent="0.25">
      <c r="A687" s="1" t="s">
        <v>13282</v>
      </c>
      <c r="B687" s="1" t="s">
        <v>2196</v>
      </c>
      <c r="C687">
        <v>0.68767023436084929</v>
      </c>
      <c r="D687">
        <v>0.85908948118703199</v>
      </c>
      <c r="E687">
        <f>-LOG(GO_Molecular_Function_2021_table[[#This Row],[Adjusted P-value]],10)</f>
        <v>6.5961598494907972E-2</v>
      </c>
      <c r="F687">
        <v>0</v>
      </c>
      <c r="G687">
        <v>0</v>
      </c>
      <c r="H687">
        <v>0.89012273524254826</v>
      </c>
      <c r="I687">
        <v>0.33330277886861442</v>
      </c>
      <c r="J687" s="1" t="s">
        <v>8439</v>
      </c>
    </row>
    <row r="688" spans="1:10" x14ac:dyDescent="0.25">
      <c r="A688" s="1" t="s">
        <v>13283</v>
      </c>
      <c r="B688" s="1" t="s">
        <v>2196</v>
      </c>
      <c r="C688">
        <v>0.68767023436084929</v>
      </c>
      <c r="D688">
        <v>0.85908948118703199</v>
      </c>
      <c r="E688">
        <f>-LOG(GO_Molecular_Function_2021_table[[#This Row],[Adjusted P-value]],10)</f>
        <v>6.5961598494907972E-2</v>
      </c>
      <c r="F688">
        <v>0</v>
      </c>
      <c r="G688">
        <v>0</v>
      </c>
      <c r="H688">
        <v>0.89012273524254826</v>
      </c>
      <c r="I688">
        <v>0.33330277886861442</v>
      </c>
      <c r="J688" s="1" t="s">
        <v>13284</v>
      </c>
    </row>
    <row r="689" spans="1:10" x14ac:dyDescent="0.25">
      <c r="A689" s="1" t="s">
        <v>13285</v>
      </c>
      <c r="B689" s="1" t="s">
        <v>2196</v>
      </c>
      <c r="C689">
        <v>0.68767023436084929</v>
      </c>
      <c r="D689">
        <v>0.85908948118703199</v>
      </c>
      <c r="E689">
        <f>-LOG(GO_Molecular_Function_2021_table[[#This Row],[Adjusted P-value]],10)</f>
        <v>6.5961598494907972E-2</v>
      </c>
      <c r="F689">
        <v>0</v>
      </c>
      <c r="G689">
        <v>0</v>
      </c>
      <c r="H689">
        <v>0.89012273524254826</v>
      </c>
      <c r="I689">
        <v>0.33330277886861442</v>
      </c>
      <c r="J689" s="1" t="s">
        <v>1967</v>
      </c>
    </row>
    <row r="690" spans="1:10" x14ac:dyDescent="0.25">
      <c r="A690" s="1" t="s">
        <v>13286</v>
      </c>
      <c r="B690" s="1" t="s">
        <v>2196</v>
      </c>
      <c r="C690">
        <v>0.68767023436084929</v>
      </c>
      <c r="D690">
        <v>0.85908948118703199</v>
      </c>
      <c r="E690">
        <f>-LOG(GO_Molecular_Function_2021_table[[#This Row],[Adjusted P-value]],10)</f>
        <v>6.5961598494907972E-2</v>
      </c>
      <c r="F690">
        <v>0</v>
      </c>
      <c r="G690">
        <v>0</v>
      </c>
      <c r="H690">
        <v>0.89012273524254826</v>
      </c>
      <c r="I690">
        <v>0.33330277886861442</v>
      </c>
      <c r="J690" s="1" t="s">
        <v>7352</v>
      </c>
    </row>
    <row r="691" spans="1:10" x14ac:dyDescent="0.25">
      <c r="A691" s="1" t="s">
        <v>13287</v>
      </c>
      <c r="B691" s="1" t="s">
        <v>2196</v>
      </c>
      <c r="C691">
        <v>0.68767023436084929</v>
      </c>
      <c r="D691">
        <v>0.85908948118703199</v>
      </c>
      <c r="E691">
        <f>-LOG(GO_Molecular_Function_2021_table[[#This Row],[Adjusted P-value]],10)</f>
        <v>6.5961598494907972E-2</v>
      </c>
      <c r="F691">
        <v>0</v>
      </c>
      <c r="G691">
        <v>0</v>
      </c>
      <c r="H691">
        <v>0.89012273524254826</v>
      </c>
      <c r="I691">
        <v>0.33330277886861442</v>
      </c>
      <c r="J691" s="1" t="s">
        <v>13288</v>
      </c>
    </row>
    <row r="692" spans="1:10" x14ac:dyDescent="0.25">
      <c r="A692" s="1" t="s">
        <v>13289</v>
      </c>
      <c r="B692" s="1" t="s">
        <v>2239</v>
      </c>
      <c r="C692">
        <v>0.70463401141525994</v>
      </c>
      <c r="D692">
        <v>0.8710503153112209</v>
      </c>
      <c r="E692">
        <f>-LOG(GO_Molecular_Function_2021_table[[#This Row],[Adjusted P-value]],10)</f>
        <v>5.9956757700847567E-2</v>
      </c>
      <c r="F692">
        <v>0</v>
      </c>
      <c r="G692">
        <v>0</v>
      </c>
      <c r="H692">
        <v>0.82150247413405308</v>
      </c>
      <c r="I692">
        <v>0.28758891109475249</v>
      </c>
      <c r="J692" s="1" t="s">
        <v>13290</v>
      </c>
    </row>
    <row r="693" spans="1:10" x14ac:dyDescent="0.25">
      <c r="A693" s="1" t="s">
        <v>13291</v>
      </c>
      <c r="B693" s="1" t="s">
        <v>2239</v>
      </c>
      <c r="C693">
        <v>0.70463401141525994</v>
      </c>
      <c r="D693">
        <v>0.8710503153112209</v>
      </c>
      <c r="E693">
        <f>-LOG(GO_Molecular_Function_2021_table[[#This Row],[Adjusted P-value]],10)</f>
        <v>5.9956757700847567E-2</v>
      </c>
      <c r="F693">
        <v>0</v>
      </c>
      <c r="G693">
        <v>0</v>
      </c>
      <c r="H693">
        <v>0.82150247413405308</v>
      </c>
      <c r="I693">
        <v>0.28758891109475249</v>
      </c>
      <c r="J693" s="1" t="s">
        <v>13292</v>
      </c>
    </row>
    <row r="694" spans="1:10" x14ac:dyDescent="0.25">
      <c r="A694" s="1" t="s">
        <v>13293</v>
      </c>
      <c r="B694" s="1" t="s">
        <v>2239</v>
      </c>
      <c r="C694">
        <v>0.70463401141525994</v>
      </c>
      <c r="D694">
        <v>0.8710503153112209</v>
      </c>
      <c r="E694">
        <f>-LOG(GO_Molecular_Function_2021_table[[#This Row],[Adjusted P-value]],10)</f>
        <v>5.9956757700847567E-2</v>
      </c>
      <c r="F694">
        <v>0</v>
      </c>
      <c r="G694">
        <v>0</v>
      </c>
      <c r="H694">
        <v>0.82150247413405308</v>
      </c>
      <c r="I694">
        <v>0.28758891109475249</v>
      </c>
      <c r="J694" s="1" t="s">
        <v>13294</v>
      </c>
    </row>
    <row r="695" spans="1:10" x14ac:dyDescent="0.25">
      <c r="A695" s="1" t="s">
        <v>13295</v>
      </c>
      <c r="B695" s="1" t="s">
        <v>13296</v>
      </c>
      <c r="C695">
        <v>0.70853510405258291</v>
      </c>
      <c r="D695">
        <v>0.8710503153112209</v>
      </c>
      <c r="E695">
        <f>-LOG(GO_Molecular_Function_2021_table[[#This Row],[Adjusted P-value]],10)</f>
        <v>5.9956757700847567E-2</v>
      </c>
      <c r="F695">
        <v>0</v>
      </c>
      <c r="G695">
        <v>0</v>
      </c>
      <c r="H695">
        <v>0.86542032343559061</v>
      </c>
      <c r="I695">
        <v>0.29818548289908958</v>
      </c>
      <c r="J695" s="1" t="s">
        <v>13297</v>
      </c>
    </row>
    <row r="696" spans="1:10" x14ac:dyDescent="0.25">
      <c r="A696" s="1" t="s">
        <v>13298</v>
      </c>
      <c r="B696" s="1" t="s">
        <v>2252</v>
      </c>
      <c r="C696">
        <v>0.70932859872052212</v>
      </c>
      <c r="D696">
        <v>0.8710503153112209</v>
      </c>
      <c r="E696">
        <f>-LOG(GO_Molecular_Function_2021_table[[#This Row],[Adjusted P-value]],10)</f>
        <v>5.9956757700847567E-2</v>
      </c>
      <c r="F696">
        <v>0</v>
      </c>
      <c r="G696">
        <v>0</v>
      </c>
      <c r="H696">
        <v>0.82139802853670607</v>
      </c>
      <c r="I696">
        <v>0.28209797527310243</v>
      </c>
      <c r="J696" s="1" t="s">
        <v>13222</v>
      </c>
    </row>
    <row r="697" spans="1:10" x14ac:dyDescent="0.25">
      <c r="A697" s="1" t="s">
        <v>13299</v>
      </c>
      <c r="B697" s="1" t="s">
        <v>2266</v>
      </c>
      <c r="C697">
        <v>0.71442293842811277</v>
      </c>
      <c r="D697">
        <v>0.8710503153112209</v>
      </c>
      <c r="E697">
        <f>-LOG(GO_Molecular_Function_2021_table[[#This Row],[Adjusted P-value]],10)</f>
        <v>5.9956757700847567E-2</v>
      </c>
      <c r="F697">
        <v>0</v>
      </c>
      <c r="G697">
        <v>0</v>
      </c>
      <c r="H697">
        <v>0.82160679764420264</v>
      </c>
      <c r="I697">
        <v>0.27629004998293538</v>
      </c>
      <c r="J697" s="1" t="s">
        <v>7447</v>
      </c>
    </row>
    <row r="698" spans="1:10" x14ac:dyDescent="0.25">
      <c r="A698" s="1" t="s">
        <v>13300</v>
      </c>
      <c r="B698" s="1" t="s">
        <v>2266</v>
      </c>
      <c r="C698">
        <v>0.71442293842811277</v>
      </c>
      <c r="D698">
        <v>0.8710503153112209</v>
      </c>
      <c r="E698">
        <f>-LOG(GO_Molecular_Function_2021_table[[#This Row],[Adjusted P-value]],10)</f>
        <v>5.9956757700847567E-2</v>
      </c>
      <c r="F698">
        <v>0</v>
      </c>
      <c r="G698">
        <v>0</v>
      </c>
      <c r="H698">
        <v>0.82160679764420264</v>
      </c>
      <c r="I698">
        <v>0.27629004998293538</v>
      </c>
      <c r="J698" s="1" t="s">
        <v>2128</v>
      </c>
    </row>
    <row r="699" spans="1:10" x14ac:dyDescent="0.25">
      <c r="A699" s="1" t="s">
        <v>13301</v>
      </c>
      <c r="B699" s="1" t="s">
        <v>2266</v>
      </c>
      <c r="C699">
        <v>0.71442293842811277</v>
      </c>
      <c r="D699">
        <v>0.8710503153112209</v>
      </c>
      <c r="E699">
        <f>-LOG(GO_Molecular_Function_2021_table[[#This Row],[Adjusted P-value]],10)</f>
        <v>5.9956757700847567E-2</v>
      </c>
      <c r="F699">
        <v>0</v>
      </c>
      <c r="G699">
        <v>0</v>
      </c>
      <c r="H699">
        <v>0.82160679764420264</v>
      </c>
      <c r="I699">
        <v>0.27629004998293538</v>
      </c>
      <c r="J699" s="1" t="s">
        <v>1954</v>
      </c>
    </row>
    <row r="700" spans="1:10" x14ac:dyDescent="0.25">
      <c r="A700" s="1" t="s">
        <v>13302</v>
      </c>
      <c r="B700" s="1" t="s">
        <v>2266</v>
      </c>
      <c r="C700">
        <v>0.71442293842811277</v>
      </c>
      <c r="D700">
        <v>0.8710503153112209</v>
      </c>
      <c r="E700">
        <f>-LOG(GO_Molecular_Function_2021_table[[#This Row],[Adjusted P-value]],10)</f>
        <v>5.9956757700847567E-2</v>
      </c>
      <c r="F700">
        <v>0</v>
      </c>
      <c r="G700">
        <v>0</v>
      </c>
      <c r="H700">
        <v>0.82160679764420264</v>
      </c>
      <c r="I700">
        <v>0.27629004998293538</v>
      </c>
      <c r="J700" s="1" t="s">
        <v>13303</v>
      </c>
    </row>
    <row r="701" spans="1:10" x14ac:dyDescent="0.25">
      <c r="A701" s="1" t="s">
        <v>13304</v>
      </c>
      <c r="B701" s="1" t="s">
        <v>2266</v>
      </c>
      <c r="C701">
        <v>0.71442293842811277</v>
      </c>
      <c r="D701">
        <v>0.8710503153112209</v>
      </c>
      <c r="E701">
        <f>-LOG(GO_Molecular_Function_2021_table[[#This Row],[Adjusted P-value]],10)</f>
        <v>5.9956757700847567E-2</v>
      </c>
      <c r="F701">
        <v>0</v>
      </c>
      <c r="G701">
        <v>0</v>
      </c>
      <c r="H701">
        <v>0.82160679764420264</v>
      </c>
      <c r="I701">
        <v>0.27629004998293538</v>
      </c>
      <c r="J701" s="1" t="s">
        <v>9281</v>
      </c>
    </row>
    <row r="702" spans="1:10" x14ac:dyDescent="0.25">
      <c r="A702" s="1" t="s">
        <v>13305</v>
      </c>
      <c r="B702" s="1" t="s">
        <v>2266</v>
      </c>
      <c r="C702">
        <v>0.71442293842811277</v>
      </c>
      <c r="D702">
        <v>0.8710503153112209</v>
      </c>
      <c r="E702">
        <f>-LOG(GO_Molecular_Function_2021_table[[#This Row],[Adjusted P-value]],10)</f>
        <v>5.9956757700847567E-2</v>
      </c>
      <c r="F702">
        <v>0</v>
      </c>
      <c r="G702">
        <v>0</v>
      </c>
      <c r="H702">
        <v>0.82160679764420264</v>
      </c>
      <c r="I702">
        <v>0.27629004998293538</v>
      </c>
      <c r="J702" s="1" t="s">
        <v>2695</v>
      </c>
    </row>
    <row r="703" spans="1:10" x14ac:dyDescent="0.25">
      <c r="A703" s="1" t="s">
        <v>13306</v>
      </c>
      <c r="B703" s="1" t="s">
        <v>2266</v>
      </c>
      <c r="C703">
        <v>0.71442293842811277</v>
      </c>
      <c r="D703">
        <v>0.8710503153112209</v>
      </c>
      <c r="E703">
        <f>-LOG(GO_Molecular_Function_2021_table[[#This Row],[Adjusted P-value]],10)</f>
        <v>5.9956757700847567E-2</v>
      </c>
      <c r="F703">
        <v>0</v>
      </c>
      <c r="G703">
        <v>0</v>
      </c>
      <c r="H703">
        <v>0.82160679764420264</v>
      </c>
      <c r="I703">
        <v>0.27629004998293538</v>
      </c>
      <c r="J703" s="1" t="s">
        <v>7358</v>
      </c>
    </row>
    <row r="704" spans="1:10" x14ac:dyDescent="0.25">
      <c r="A704" s="1" t="s">
        <v>13307</v>
      </c>
      <c r="B704" s="1" t="s">
        <v>2266</v>
      </c>
      <c r="C704">
        <v>0.71442293842811277</v>
      </c>
      <c r="D704">
        <v>0.8710503153112209</v>
      </c>
      <c r="E704">
        <f>-LOG(GO_Molecular_Function_2021_table[[#This Row],[Adjusted P-value]],10)</f>
        <v>5.9956757700847567E-2</v>
      </c>
      <c r="F704">
        <v>0</v>
      </c>
      <c r="G704">
        <v>0</v>
      </c>
      <c r="H704">
        <v>0.82160679764420264</v>
      </c>
      <c r="I704">
        <v>0.27629004998293538</v>
      </c>
      <c r="J704" s="1" t="s">
        <v>13308</v>
      </c>
    </row>
    <row r="705" spans="1:10" x14ac:dyDescent="0.25">
      <c r="A705" s="1" t="s">
        <v>13309</v>
      </c>
      <c r="B705" s="1" t="s">
        <v>2266</v>
      </c>
      <c r="C705">
        <v>0.71442293842811277</v>
      </c>
      <c r="D705">
        <v>0.8710503153112209</v>
      </c>
      <c r="E705">
        <f>-LOG(GO_Molecular_Function_2021_table[[#This Row],[Adjusted P-value]],10)</f>
        <v>5.9956757700847567E-2</v>
      </c>
      <c r="F705">
        <v>0</v>
      </c>
      <c r="G705">
        <v>0</v>
      </c>
      <c r="H705">
        <v>0.82160679764420264</v>
      </c>
      <c r="I705">
        <v>0.27629004998293538</v>
      </c>
      <c r="J705" s="1" t="s">
        <v>13145</v>
      </c>
    </row>
    <row r="706" spans="1:10" x14ac:dyDescent="0.25">
      <c r="A706" s="1" t="s">
        <v>13310</v>
      </c>
      <c r="B706" s="1" t="s">
        <v>2266</v>
      </c>
      <c r="C706">
        <v>0.71442293842811277</v>
      </c>
      <c r="D706">
        <v>0.8710503153112209</v>
      </c>
      <c r="E706">
        <f>-LOG(GO_Molecular_Function_2021_table[[#This Row],[Adjusted P-value]],10)</f>
        <v>5.9956757700847567E-2</v>
      </c>
      <c r="F706">
        <v>0</v>
      </c>
      <c r="G706">
        <v>0</v>
      </c>
      <c r="H706">
        <v>0.82160679764420264</v>
      </c>
      <c r="I706">
        <v>0.27629004998293538</v>
      </c>
      <c r="J706" s="1" t="s">
        <v>13311</v>
      </c>
    </row>
    <row r="707" spans="1:10" x14ac:dyDescent="0.25">
      <c r="A707" s="1" t="s">
        <v>13312</v>
      </c>
      <c r="B707" s="1" t="s">
        <v>2266</v>
      </c>
      <c r="C707">
        <v>0.71442293842811277</v>
      </c>
      <c r="D707">
        <v>0.8710503153112209</v>
      </c>
      <c r="E707">
        <f>-LOG(GO_Molecular_Function_2021_table[[#This Row],[Adjusted P-value]],10)</f>
        <v>5.9956757700847567E-2</v>
      </c>
      <c r="F707">
        <v>0</v>
      </c>
      <c r="G707">
        <v>0</v>
      </c>
      <c r="H707">
        <v>0.82160679764420264</v>
      </c>
      <c r="I707">
        <v>0.27629004998293538</v>
      </c>
      <c r="J707" s="1" t="s">
        <v>1312</v>
      </c>
    </row>
    <row r="708" spans="1:10" x14ac:dyDescent="0.25">
      <c r="A708" s="1" t="s">
        <v>13313</v>
      </c>
      <c r="B708" s="1" t="s">
        <v>2266</v>
      </c>
      <c r="C708">
        <v>0.71442293842811277</v>
      </c>
      <c r="D708">
        <v>0.8710503153112209</v>
      </c>
      <c r="E708">
        <f>-LOG(GO_Molecular_Function_2021_table[[#This Row],[Adjusted P-value]],10)</f>
        <v>5.9956757700847567E-2</v>
      </c>
      <c r="F708">
        <v>0</v>
      </c>
      <c r="G708">
        <v>0</v>
      </c>
      <c r="H708">
        <v>0.82160679764420264</v>
      </c>
      <c r="I708">
        <v>0.27629004998293538</v>
      </c>
      <c r="J708" s="1" t="s">
        <v>11909</v>
      </c>
    </row>
    <row r="709" spans="1:10" x14ac:dyDescent="0.25">
      <c r="A709" s="1" t="s">
        <v>13314</v>
      </c>
      <c r="B709" s="1" t="s">
        <v>2287</v>
      </c>
      <c r="C709">
        <v>0.72295756961841262</v>
      </c>
      <c r="D709">
        <v>0.87178648615316867</v>
      </c>
      <c r="E709">
        <f>-LOG(GO_Molecular_Function_2021_table[[#This Row],[Adjusted P-value]],10)</f>
        <v>5.9589867406653778E-2</v>
      </c>
      <c r="F709">
        <v>0</v>
      </c>
      <c r="G709">
        <v>0</v>
      </c>
      <c r="H709">
        <v>0.79103313840155942</v>
      </c>
      <c r="I709">
        <v>0.256614903631744</v>
      </c>
      <c r="J709" s="1" t="s">
        <v>2298</v>
      </c>
    </row>
    <row r="710" spans="1:10" x14ac:dyDescent="0.25">
      <c r="A710" s="1" t="s">
        <v>13315</v>
      </c>
      <c r="B710" s="1" t="s">
        <v>2287</v>
      </c>
      <c r="C710">
        <v>0.72295756961841262</v>
      </c>
      <c r="D710">
        <v>0.87178648615316867</v>
      </c>
      <c r="E710">
        <f>-LOG(GO_Molecular_Function_2021_table[[#This Row],[Adjusted P-value]],10)</f>
        <v>5.9589867406653778E-2</v>
      </c>
      <c r="F710">
        <v>0</v>
      </c>
      <c r="G710">
        <v>0</v>
      </c>
      <c r="H710">
        <v>0.79103313840155942</v>
      </c>
      <c r="I710">
        <v>0.256614903631744</v>
      </c>
      <c r="J710" s="1" t="s">
        <v>12531</v>
      </c>
    </row>
    <row r="711" spans="1:10" x14ac:dyDescent="0.25">
      <c r="A711" s="1" t="s">
        <v>13316</v>
      </c>
      <c r="B711" s="1" t="s">
        <v>2287</v>
      </c>
      <c r="C711">
        <v>0.72295756961841262</v>
      </c>
      <c r="D711">
        <v>0.87178648615316867</v>
      </c>
      <c r="E711">
        <f>-LOG(GO_Molecular_Function_2021_table[[#This Row],[Adjusted P-value]],10)</f>
        <v>5.9589867406653778E-2</v>
      </c>
      <c r="F711">
        <v>0</v>
      </c>
      <c r="G711">
        <v>0</v>
      </c>
      <c r="H711">
        <v>0.79103313840155942</v>
      </c>
      <c r="I711">
        <v>0.256614903631744</v>
      </c>
      <c r="J711" s="1" t="s">
        <v>13201</v>
      </c>
    </row>
    <row r="712" spans="1:10" x14ac:dyDescent="0.25">
      <c r="A712" s="1" t="s">
        <v>13317</v>
      </c>
      <c r="B712" s="1" t="s">
        <v>2287</v>
      </c>
      <c r="C712">
        <v>0.72295756961841262</v>
      </c>
      <c r="D712">
        <v>0.87178648615316867</v>
      </c>
      <c r="E712">
        <f>-LOG(GO_Molecular_Function_2021_table[[#This Row],[Adjusted P-value]],10)</f>
        <v>5.9589867406653778E-2</v>
      </c>
      <c r="F712">
        <v>0</v>
      </c>
      <c r="G712">
        <v>0</v>
      </c>
      <c r="H712">
        <v>0.79103313840155942</v>
      </c>
      <c r="I712">
        <v>0.256614903631744</v>
      </c>
      <c r="J712" s="1" t="s">
        <v>5471</v>
      </c>
    </row>
    <row r="713" spans="1:10" x14ac:dyDescent="0.25">
      <c r="A713" s="1" t="s">
        <v>13318</v>
      </c>
      <c r="B713" s="1" t="s">
        <v>2287</v>
      </c>
      <c r="C713">
        <v>0.72295756961841262</v>
      </c>
      <c r="D713">
        <v>0.87178648615316867</v>
      </c>
      <c r="E713">
        <f>-LOG(GO_Molecular_Function_2021_table[[#This Row],[Adjusted P-value]],10)</f>
        <v>5.9589867406653778E-2</v>
      </c>
      <c r="F713">
        <v>0</v>
      </c>
      <c r="G713">
        <v>0</v>
      </c>
      <c r="H713">
        <v>0.79103313840155942</v>
      </c>
      <c r="I713">
        <v>0.256614903631744</v>
      </c>
      <c r="J713" s="1" t="s">
        <v>13319</v>
      </c>
    </row>
    <row r="714" spans="1:10" x14ac:dyDescent="0.25">
      <c r="A714" s="1" t="s">
        <v>13320</v>
      </c>
      <c r="B714" s="1" t="s">
        <v>2302</v>
      </c>
      <c r="C714">
        <v>0.72440149454321079</v>
      </c>
      <c r="D714">
        <v>0.87178648615316867</v>
      </c>
      <c r="E714">
        <f>-LOG(GO_Molecular_Function_2021_table[[#This Row],[Adjusted P-value]],10)</f>
        <v>5.9589867406653778E-2</v>
      </c>
      <c r="F714">
        <v>0</v>
      </c>
      <c r="G714">
        <v>0</v>
      </c>
      <c r="H714">
        <v>0.80081919251023992</v>
      </c>
      <c r="I714">
        <v>0.25819170730222923</v>
      </c>
      <c r="J714" s="1" t="s">
        <v>13321</v>
      </c>
    </row>
    <row r="715" spans="1:10" x14ac:dyDescent="0.25">
      <c r="A715" s="1" t="s">
        <v>13322</v>
      </c>
      <c r="B715" s="1" t="s">
        <v>2302</v>
      </c>
      <c r="C715">
        <v>0.72440149454321079</v>
      </c>
      <c r="D715">
        <v>0.87178648615316867</v>
      </c>
      <c r="E715">
        <f>-LOG(GO_Molecular_Function_2021_table[[#This Row],[Adjusted P-value]],10)</f>
        <v>5.9589867406653778E-2</v>
      </c>
      <c r="F715">
        <v>0</v>
      </c>
      <c r="G715">
        <v>0</v>
      </c>
      <c r="H715">
        <v>0.80081919251023992</v>
      </c>
      <c r="I715">
        <v>0.25819170730222923</v>
      </c>
      <c r="J715" s="1" t="s">
        <v>13323</v>
      </c>
    </row>
    <row r="716" spans="1:10" x14ac:dyDescent="0.25">
      <c r="A716" s="1" t="s">
        <v>13324</v>
      </c>
      <c r="B716" s="1" t="s">
        <v>10308</v>
      </c>
      <c r="C716">
        <v>0.73034561210084903</v>
      </c>
      <c r="D716">
        <v>0.87178648615316867</v>
      </c>
      <c r="E716">
        <f>-LOG(GO_Molecular_Function_2021_table[[#This Row],[Adjusted P-value]],10)</f>
        <v>5.9589867406653778E-2</v>
      </c>
      <c r="F716">
        <v>0</v>
      </c>
      <c r="G716">
        <v>0</v>
      </c>
      <c r="H716">
        <v>0.80575317042994121</v>
      </c>
      <c r="I716">
        <v>0.25319779392254244</v>
      </c>
      <c r="J716" s="1" t="s">
        <v>13325</v>
      </c>
    </row>
    <row r="717" spans="1:10" x14ac:dyDescent="0.25">
      <c r="A717" s="1" t="s">
        <v>13326</v>
      </c>
      <c r="B717" s="1" t="s">
        <v>2317</v>
      </c>
      <c r="C717">
        <v>0.73885593453073595</v>
      </c>
      <c r="D717">
        <v>0.87178648615316867</v>
      </c>
      <c r="E717">
        <f>-LOG(GO_Molecular_Function_2021_table[[#This Row],[Adjusted P-value]],10)</f>
        <v>5.9589867406653778E-2</v>
      </c>
      <c r="F717">
        <v>0</v>
      </c>
      <c r="G717">
        <v>0</v>
      </c>
      <c r="H717">
        <v>0.78124420214360135</v>
      </c>
      <c r="I717">
        <v>0.23644537303581709</v>
      </c>
      <c r="J717" s="1" t="s">
        <v>13327</v>
      </c>
    </row>
    <row r="718" spans="1:10" x14ac:dyDescent="0.25">
      <c r="A718" s="1" t="s">
        <v>13328</v>
      </c>
      <c r="B718" s="1" t="s">
        <v>2320</v>
      </c>
      <c r="C718">
        <v>0.73888534194477629</v>
      </c>
      <c r="D718">
        <v>0.87178648615316867</v>
      </c>
      <c r="E718">
        <f>-LOG(GO_Molecular_Function_2021_table[[#This Row],[Adjusted P-value]],10)</f>
        <v>5.9589867406653778E-2</v>
      </c>
      <c r="F718">
        <v>0</v>
      </c>
      <c r="G718">
        <v>0</v>
      </c>
      <c r="H718">
        <v>0.76287885113133502</v>
      </c>
      <c r="I718">
        <v>0.23085669392651098</v>
      </c>
      <c r="J718" s="1" t="s">
        <v>12797</v>
      </c>
    </row>
    <row r="719" spans="1:10" x14ac:dyDescent="0.25">
      <c r="A719" s="1" t="s">
        <v>13329</v>
      </c>
      <c r="B719" s="1" t="s">
        <v>2320</v>
      </c>
      <c r="C719">
        <v>0.73888534194477629</v>
      </c>
      <c r="D719">
        <v>0.87178648615316867</v>
      </c>
      <c r="E719">
        <f>-LOG(GO_Molecular_Function_2021_table[[#This Row],[Adjusted P-value]],10)</f>
        <v>5.9589867406653778E-2</v>
      </c>
      <c r="F719">
        <v>0</v>
      </c>
      <c r="G719">
        <v>0</v>
      </c>
      <c r="H719">
        <v>0.76287885113133502</v>
      </c>
      <c r="I719">
        <v>0.23085669392651098</v>
      </c>
      <c r="J719" s="1" t="s">
        <v>13181</v>
      </c>
    </row>
    <row r="720" spans="1:10" x14ac:dyDescent="0.25">
      <c r="A720" s="1" t="s">
        <v>13330</v>
      </c>
      <c r="B720" s="1" t="s">
        <v>2320</v>
      </c>
      <c r="C720">
        <v>0.73888534194477629</v>
      </c>
      <c r="D720">
        <v>0.87178648615316867</v>
      </c>
      <c r="E720">
        <f>-LOG(GO_Molecular_Function_2021_table[[#This Row],[Adjusted P-value]],10)</f>
        <v>5.9589867406653778E-2</v>
      </c>
      <c r="F720">
        <v>0</v>
      </c>
      <c r="G720">
        <v>0</v>
      </c>
      <c r="H720">
        <v>0.76287885113133502</v>
      </c>
      <c r="I720">
        <v>0.23085669392651098</v>
      </c>
      <c r="J720" s="1" t="s">
        <v>8480</v>
      </c>
    </row>
    <row r="721" spans="1:10" x14ac:dyDescent="0.25">
      <c r="A721" s="1" t="s">
        <v>13331</v>
      </c>
      <c r="B721" s="1" t="s">
        <v>2320</v>
      </c>
      <c r="C721">
        <v>0.73888534194477629</v>
      </c>
      <c r="D721">
        <v>0.87178648615316867</v>
      </c>
      <c r="E721">
        <f>-LOG(GO_Molecular_Function_2021_table[[#This Row],[Adjusted P-value]],10)</f>
        <v>5.9589867406653778E-2</v>
      </c>
      <c r="F721">
        <v>0</v>
      </c>
      <c r="G721">
        <v>0</v>
      </c>
      <c r="H721">
        <v>0.76287885113133502</v>
      </c>
      <c r="I721">
        <v>0.23085669392651098</v>
      </c>
      <c r="J721" s="1" t="s">
        <v>9215</v>
      </c>
    </row>
    <row r="722" spans="1:10" x14ac:dyDescent="0.25">
      <c r="A722" s="1" t="s">
        <v>13332</v>
      </c>
      <c r="B722" s="1" t="s">
        <v>2320</v>
      </c>
      <c r="C722">
        <v>0.73888534194477629</v>
      </c>
      <c r="D722">
        <v>0.87178648615316867</v>
      </c>
      <c r="E722">
        <f>-LOG(GO_Molecular_Function_2021_table[[#This Row],[Adjusted P-value]],10)</f>
        <v>5.9589867406653778E-2</v>
      </c>
      <c r="F722">
        <v>0</v>
      </c>
      <c r="G722">
        <v>0</v>
      </c>
      <c r="H722">
        <v>0.76287885113133502</v>
      </c>
      <c r="I722">
        <v>0.23085669392651098</v>
      </c>
      <c r="J722" s="1" t="s">
        <v>7552</v>
      </c>
    </row>
    <row r="723" spans="1:10" x14ac:dyDescent="0.25">
      <c r="A723" s="1" t="s">
        <v>13333</v>
      </c>
      <c r="B723" s="1" t="s">
        <v>2320</v>
      </c>
      <c r="C723">
        <v>0.73888534194477629</v>
      </c>
      <c r="D723">
        <v>0.87178648615316867</v>
      </c>
      <c r="E723">
        <f>-LOG(GO_Molecular_Function_2021_table[[#This Row],[Adjusted P-value]],10)</f>
        <v>5.9589867406653778E-2</v>
      </c>
      <c r="F723">
        <v>0</v>
      </c>
      <c r="G723">
        <v>0</v>
      </c>
      <c r="H723">
        <v>0.76287885113133502</v>
      </c>
      <c r="I723">
        <v>0.23085669392651098</v>
      </c>
      <c r="J723" s="1" t="s">
        <v>13334</v>
      </c>
    </row>
    <row r="724" spans="1:10" x14ac:dyDescent="0.25">
      <c r="A724" s="1" t="s">
        <v>13335</v>
      </c>
      <c r="B724" s="1" t="s">
        <v>2320</v>
      </c>
      <c r="C724">
        <v>0.73888534194477629</v>
      </c>
      <c r="D724">
        <v>0.87178648615316867</v>
      </c>
      <c r="E724">
        <f>-LOG(GO_Molecular_Function_2021_table[[#This Row],[Adjusted P-value]],10)</f>
        <v>5.9589867406653778E-2</v>
      </c>
      <c r="F724">
        <v>0</v>
      </c>
      <c r="G724">
        <v>0</v>
      </c>
      <c r="H724">
        <v>0.76287885113133502</v>
      </c>
      <c r="I724">
        <v>0.23085669392651098</v>
      </c>
      <c r="J724" s="1" t="s">
        <v>2394</v>
      </c>
    </row>
    <row r="725" spans="1:10" x14ac:dyDescent="0.25">
      <c r="A725" s="1" t="s">
        <v>13336</v>
      </c>
      <c r="B725" s="1" t="s">
        <v>2320</v>
      </c>
      <c r="C725">
        <v>0.73888534194477629</v>
      </c>
      <c r="D725">
        <v>0.87178648615316867</v>
      </c>
      <c r="E725">
        <f>-LOG(GO_Molecular_Function_2021_table[[#This Row],[Adjusted P-value]],10)</f>
        <v>5.9589867406653778E-2</v>
      </c>
      <c r="F725">
        <v>0</v>
      </c>
      <c r="G725">
        <v>0</v>
      </c>
      <c r="H725">
        <v>0.76287885113133502</v>
      </c>
      <c r="I725">
        <v>0.23085669392651098</v>
      </c>
      <c r="J725" s="1" t="s">
        <v>7546</v>
      </c>
    </row>
    <row r="726" spans="1:10" x14ac:dyDescent="0.25">
      <c r="A726" s="1" t="s">
        <v>13337</v>
      </c>
      <c r="B726" s="1" t="s">
        <v>2320</v>
      </c>
      <c r="C726">
        <v>0.73888534194477629</v>
      </c>
      <c r="D726">
        <v>0.87178648615316867</v>
      </c>
      <c r="E726">
        <f>-LOG(GO_Molecular_Function_2021_table[[#This Row],[Adjusted P-value]],10)</f>
        <v>5.9589867406653778E-2</v>
      </c>
      <c r="F726">
        <v>0</v>
      </c>
      <c r="G726">
        <v>0</v>
      </c>
      <c r="H726">
        <v>0.76287885113133502</v>
      </c>
      <c r="I726">
        <v>0.23085669392651098</v>
      </c>
      <c r="J726" s="1" t="s">
        <v>1967</v>
      </c>
    </row>
    <row r="727" spans="1:10" x14ac:dyDescent="0.25">
      <c r="A727" s="1" t="s">
        <v>13338</v>
      </c>
      <c r="B727" s="1" t="s">
        <v>2320</v>
      </c>
      <c r="C727">
        <v>0.73888534194477629</v>
      </c>
      <c r="D727">
        <v>0.87178648615316867</v>
      </c>
      <c r="E727">
        <f>-LOG(GO_Molecular_Function_2021_table[[#This Row],[Adjusted P-value]],10)</f>
        <v>5.9589867406653778E-2</v>
      </c>
      <c r="F727">
        <v>0</v>
      </c>
      <c r="G727">
        <v>0</v>
      </c>
      <c r="H727">
        <v>0.76287885113133502</v>
      </c>
      <c r="I727">
        <v>0.23085669392651098</v>
      </c>
      <c r="J727" s="1" t="s">
        <v>13339</v>
      </c>
    </row>
    <row r="728" spans="1:10" x14ac:dyDescent="0.25">
      <c r="A728" s="1" t="s">
        <v>13340</v>
      </c>
      <c r="B728" s="1" t="s">
        <v>2320</v>
      </c>
      <c r="C728">
        <v>0.73888534194477629</v>
      </c>
      <c r="D728">
        <v>0.87178648615316867</v>
      </c>
      <c r="E728">
        <f>-LOG(GO_Molecular_Function_2021_table[[#This Row],[Adjusted P-value]],10)</f>
        <v>5.9589867406653778E-2</v>
      </c>
      <c r="F728">
        <v>0</v>
      </c>
      <c r="G728">
        <v>0</v>
      </c>
      <c r="H728">
        <v>0.76287885113133502</v>
      </c>
      <c r="I728">
        <v>0.23085669392651098</v>
      </c>
      <c r="J728" s="1" t="s">
        <v>10253</v>
      </c>
    </row>
    <row r="729" spans="1:10" x14ac:dyDescent="0.25">
      <c r="A729" s="1" t="s">
        <v>13341</v>
      </c>
      <c r="B729" s="1" t="s">
        <v>2337</v>
      </c>
      <c r="C729">
        <v>0.74031056596765599</v>
      </c>
      <c r="D729">
        <v>0.87178648615316867</v>
      </c>
      <c r="E729">
        <f>-LOG(GO_Molecular_Function_2021_table[[#This Row],[Adjusted P-value]],10)</f>
        <v>5.9589867406653778E-2</v>
      </c>
      <c r="F729">
        <v>0</v>
      </c>
      <c r="G729">
        <v>0</v>
      </c>
      <c r="H729">
        <v>0.76274018379281538</v>
      </c>
      <c r="I729">
        <v>0.22934491131154094</v>
      </c>
      <c r="J729" s="1" t="s">
        <v>13342</v>
      </c>
    </row>
    <row r="730" spans="1:10" x14ac:dyDescent="0.25">
      <c r="A730" s="1" t="s">
        <v>13343</v>
      </c>
      <c r="B730" s="1" t="s">
        <v>2337</v>
      </c>
      <c r="C730">
        <v>0.74031056596765599</v>
      </c>
      <c r="D730">
        <v>0.87178648615316867</v>
      </c>
      <c r="E730">
        <f>-LOG(GO_Molecular_Function_2021_table[[#This Row],[Adjusted P-value]],10)</f>
        <v>5.9589867406653778E-2</v>
      </c>
      <c r="F730">
        <v>0</v>
      </c>
      <c r="G730">
        <v>0</v>
      </c>
      <c r="H730">
        <v>0.76274018379281538</v>
      </c>
      <c r="I730">
        <v>0.22934491131154094</v>
      </c>
      <c r="J730" s="1" t="s">
        <v>13344</v>
      </c>
    </row>
    <row r="731" spans="1:10" x14ac:dyDescent="0.25">
      <c r="A731" s="1" t="s">
        <v>13345</v>
      </c>
      <c r="B731" s="1" t="s">
        <v>2337</v>
      </c>
      <c r="C731">
        <v>0.74031056596765599</v>
      </c>
      <c r="D731">
        <v>0.87178648615316867</v>
      </c>
      <c r="E731">
        <f>-LOG(GO_Molecular_Function_2021_table[[#This Row],[Adjusted P-value]],10)</f>
        <v>5.9589867406653778E-2</v>
      </c>
      <c r="F731">
        <v>0</v>
      </c>
      <c r="G731">
        <v>0</v>
      </c>
      <c r="H731">
        <v>0.76274018379281538</v>
      </c>
      <c r="I731">
        <v>0.22934491131154094</v>
      </c>
      <c r="J731" s="1" t="s">
        <v>13120</v>
      </c>
    </row>
    <row r="732" spans="1:10" x14ac:dyDescent="0.25">
      <c r="A732" s="1" t="s">
        <v>13346</v>
      </c>
      <c r="B732" s="1" t="s">
        <v>2337</v>
      </c>
      <c r="C732">
        <v>0.74031056596765599</v>
      </c>
      <c r="D732">
        <v>0.87178648615316867</v>
      </c>
      <c r="E732">
        <f>-LOG(GO_Molecular_Function_2021_table[[#This Row],[Adjusted P-value]],10)</f>
        <v>5.9589867406653778E-2</v>
      </c>
      <c r="F732">
        <v>0</v>
      </c>
      <c r="G732">
        <v>0</v>
      </c>
      <c r="H732">
        <v>0.76274018379281538</v>
      </c>
      <c r="I732">
        <v>0.22934491131154094</v>
      </c>
      <c r="J732" s="1" t="s">
        <v>13347</v>
      </c>
    </row>
    <row r="733" spans="1:10" x14ac:dyDescent="0.25">
      <c r="A733" s="1" t="s">
        <v>13348</v>
      </c>
      <c r="B733" s="1" t="s">
        <v>2337</v>
      </c>
      <c r="C733">
        <v>0.74031056596765599</v>
      </c>
      <c r="D733">
        <v>0.87178648615316867</v>
      </c>
      <c r="E733">
        <f>-LOG(GO_Molecular_Function_2021_table[[#This Row],[Adjusted P-value]],10)</f>
        <v>5.9589867406653778E-2</v>
      </c>
      <c r="F733">
        <v>0</v>
      </c>
      <c r="G733">
        <v>0</v>
      </c>
      <c r="H733">
        <v>0.76274018379281538</v>
      </c>
      <c r="I733">
        <v>0.22934491131154094</v>
      </c>
      <c r="J733" s="1" t="s">
        <v>943</v>
      </c>
    </row>
    <row r="734" spans="1:10" x14ac:dyDescent="0.25">
      <c r="A734" s="1" t="s">
        <v>13349</v>
      </c>
      <c r="B734" s="1" t="s">
        <v>13350</v>
      </c>
      <c r="C734">
        <v>0.74418148164355602</v>
      </c>
      <c r="D734">
        <v>0.87514930037755156</v>
      </c>
      <c r="E734">
        <f>-LOG(GO_Molecular_Function_2021_table[[#This Row],[Adjusted P-value]],10)</f>
        <v>5.7917850064629087E-2</v>
      </c>
      <c r="F734">
        <v>0</v>
      </c>
      <c r="G734">
        <v>0</v>
      </c>
      <c r="H734">
        <v>0.82097902097902098</v>
      </c>
      <c r="I734">
        <v>0.24257495617072572</v>
      </c>
      <c r="J734" s="1" t="s">
        <v>13351</v>
      </c>
    </row>
    <row r="735" spans="1:10" x14ac:dyDescent="0.25">
      <c r="A735" s="1" t="s">
        <v>13352</v>
      </c>
      <c r="B735" s="1" t="s">
        <v>13353</v>
      </c>
      <c r="C735">
        <v>0.75273723543868287</v>
      </c>
      <c r="D735">
        <v>0.87610205823352449</v>
      </c>
      <c r="E735">
        <f>-LOG(GO_Molecular_Function_2021_table[[#This Row],[Adjusted P-value]],10)</f>
        <v>5.7445299373115537E-2</v>
      </c>
      <c r="F735">
        <v>0</v>
      </c>
      <c r="G735">
        <v>0</v>
      </c>
      <c r="H735">
        <v>0.82087396171903215</v>
      </c>
      <c r="I735">
        <v>0.23316027585516425</v>
      </c>
      <c r="J735" s="1" t="s">
        <v>13354</v>
      </c>
    </row>
    <row r="736" spans="1:10" x14ac:dyDescent="0.25">
      <c r="A736" s="1" t="s">
        <v>13355</v>
      </c>
      <c r="B736" s="1" t="s">
        <v>2373</v>
      </c>
      <c r="C736">
        <v>0.75672479125957193</v>
      </c>
      <c r="D736">
        <v>0.87610205823352449</v>
      </c>
      <c r="E736">
        <f>-LOG(GO_Molecular_Function_2021_table[[#This Row],[Adjusted P-value]],10)</f>
        <v>5.7445299373115537E-2</v>
      </c>
      <c r="F736">
        <v>0</v>
      </c>
      <c r="G736">
        <v>0</v>
      </c>
      <c r="H736">
        <v>0.73639846743295023</v>
      </c>
      <c r="I736">
        <v>0.20527522864875433</v>
      </c>
      <c r="J736" s="1" t="s">
        <v>13356</v>
      </c>
    </row>
    <row r="737" spans="1:10" x14ac:dyDescent="0.25">
      <c r="A737" s="1" t="s">
        <v>13357</v>
      </c>
      <c r="B737" s="1" t="s">
        <v>2373</v>
      </c>
      <c r="C737">
        <v>0.75672479125957193</v>
      </c>
      <c r="D737">
        <v>0.87610205823352449</v>
      </c>
      <c r="E737">
        <f>-LOG(GO_Molecular_Function_2021_table[[#This Row],[Adjusted P-value]],10)</f>
        <v>5.7445299373115537E-2</v>
      </c>
      <c r="F737">
        <v>0</v>
      </c>
      <c r="G737">
        <v>0</v>
      </c>
      <c r="H737">
        <v>0.73639846743295023</v>
      </c>
      <c r="I737">
        <v>0.20527522864875433</v>
      </c>
      <c r="J737" s="1" t="s">
        <v>13358</v>
      </c>
    </row>
    <row r="738" spans="1:10" x14ac:dyDescent="0.25">
      <c r="A738" s="1" t="s">
        <v>13359</v>
      </c>
      <c r="B738" s="1" t="s">
        <v>2373</v>
      </c>
      <c r="C738">
        <v>0.75672479125957193</v>
      </c>
      <c r="D738">
        <v>0.87610205823352449</v>
      </c>
      <c r="E738">
        <f>-LOG(GO_Molecular_Function_2021_table[[#This Row],[Adjusted P-value]],10)</f>
        <v>5.7445299373115537E-2</v>
      </c>
      <c r="F738">
        <v>0</v>
      </c>
      <c r="G738">
        <v>0</v>
      </c>
      <c r="H738">
        <v>0.73639846743295023</v>
      </c>
      <c r="I738">
        <v>0.20527522864875433</v>
      </c>
      <c r="J738" s="1" t="s">
        <v>13342</v>
      </c>
    </row>
    <row r="739" spans="1:10" x14ac:dyDescent="0.25">
      <c r="A739" s="1" t="s">
        <v>13360</v>
      </c>
      <c r="B739" s="1" t="s">
        <v>2384</v>
      </c>
      <c r="C739">
        <v>0.76125341254861933</v>
      </c>
      <c r="D739">
        <v>0.87610205823352449</v>
      </c>
      <c r="E739">
        <f>-LOG(GO_Molecular_Function_2021_table[[#This Row],[Adjusted P-value]],10)</f>
        <v>5.7445299373115537E-2</v>
      </c>
      <c r="F739">
        <v>0</v>
      </c>
      <c r="G739">
        <v>0</v>
      </c>
      <c r="H739">
        <v>0.7119812974868498</v>
      </c>
      <c r="I739">
        <v>0.19422064988822751</v>
      </c>
      <c r="J739" s="1" t="s">
        <v>8546</v>
      </c>
    </row>
    <row r="740" spans="1:10" x14ac:dyDescent="0.25">
      <c r="A740" s="1" t="s">
        <v>13361</v>
      </c>
      <c r="B740" s="1" t="s">
        <v>2384</v>
      </c>
      <c r="C740">
        <v>0.76125341254861933</v>
      </c>
      <c r="D740">
        <v>0.87610205823352449</v>
      </c>
      <c r="E740">
        <f>-LOG(GO_Molecular_Function_2021_table[[#This Row],[Adjusted P-value]],10)</f>
        <v>5.7445299373115537E-2</v>
      </c>
      <c r="F740">
        <v>0</v>
      </c>
      <c r="G740">
        <v>0</v>
      </c>
      <c r="H740">
        <v>0.7119812974868498</v>
      </c>
      <c r="I740">
        <v>0.19422064988822751</v>
      </c>
      <c r="J740" s="1" t="s">
        <v>13362</v>
      </c>
    </row>
    <row r="741" spans="1:10" x14ac:dyDescent="0.25">
      <c r="A741" s="1" t="s">
        <v>13363</v>
      </c>
      <c r="B741" s="1" t="s">
        <v>2384</v>
      </c>
      <c r="C741">
        <v>0.76125341254861933</v>
      </c>
      <c r="D741">
        <v>0.87610205823352449</v>
      </c>
      <c r="E741">
        <f>-LOG(GO_Molecular_Function_2021_table[[#This Row],[Adjusted P-value]],10)</f>
        <v>5.7445299373115537E-2</v>
      </c>
      <c r="F741">
        <v>0</v>
      </c>
      <c r="G741">
        <v>0</v>
      </c>
      <c r="H741">
        <v>0.7119812974868498</v>
      </c>
      <c r="I741">
        <v>0.19422064988822751</v>
      </c>
      <c r="J741" s="1" t="s">
        <v>2444</v>
      </c>
    </row>
    <row r="742" spans="1:10" x14ac:dyDescent="0.25">
      <c r="A742" s="1" t="s">
        <v>13364</v>
      </c>
      <c r="B742" s="1" t="s">
        <v>2384</v>
      </c>
      <c r="C742">
        <v>0.76125341254861933</v>
      </c>
      <c r="D742">
        <v>0.87610205823352449</v>
      </c>
      <c r="E742">
        <f>-LOG(GO_Molecular_Function_2021_table[[#This Row],[Adjusted P-value]],10)</f>
        <v>5.7445299373115537E-2</v>
      </c>
      <c r="F742">
        <v>0</v>
      </c>
      <c r="G742">
        <v>0</v>
      </c>
      <c r="H742">
        <v>0.7119812974868498</v>
      </c>
      <c r="I742">
        <v>0.19422064988822751</v>
      </c>
      <c r="J742" s="1" t="s">
        <v>8497</v>
      </c>
    </row>
    <row r="743" spans="1:10" x14ac:dyDescent="0.25">
      <c r="A743" s="1" t="s">
        <v>13365</v>
      </c>
      <c r="B743" s="1" t="s">
        <v>2384</v>
      </c>
      <c r="C743">
        <v>0.76125341254861933</v>
      </c>
      <c r="D743">
        <v>0.87610205823352449</v>
      </c>
      <c r="E743">
        <f>-LOG(GO_Molecular_Function_2021_table[[#This Row],[Adjusted P-value]],10)</f>
        <v>5.7445299373115537E-2</v>
      </c>
      <c r="F743">
        <v>0</v>
      </c>
      <c r="G743">
        <v>0</v>
      </c>
      <c r="H743">
        <v>0.7119812974868498</v>
      </c>
      <c r="I743">
        <v>0.19422064988822751</v>
      </c>
      <c r="J743" s="1" t="s">
        <v>7550</v>
      </c>
    </row>
    <row r="744" spans="1:10" x14ac:dyDescent="0.25">
      <c r="A744" s="1" t="s">
        <v>13366</v>
      </c>
      <c r="B744" s="1" t="s">
        <v>2384</v>
      </c>
      <c r="C744">
        <v>0.76125341254861933</v>
      </c>
      <c r="D744">
        <v>0.87610205823352449</v>
      </c>
      <c r="E744">
        <f>-LOG(GO_Molecular_Function_2021_table[[#This Row],[Adjusted P-value]],10)</f>
        <v>5.7445299373115537E-2</v>
      </c>
      <c r="F744">
        <v>0</v>
      </c>
      <c r="G744">
        <v>0</v>
      </c>
      <c r="H744">
        <v>0.7119812974868498</v>
      </c>
      <c r="I744">
        <v>0.19422064988822751</v>
      </c>
      <c r="J744" s="1" t="s">
        <v>2128</v>
      </c>
    </row>
    <row r="745" spans="1:10" x14ac:dyDescent="0.25">
      <c r="A745" s="1" t="s">
        <v>13367</v>
      </c>
      <c r="B745" s="1" t="s">
        <v>2384</v>
      </c>
      <c r="C745">
        <v>0.76125341254861933</v>
      </c>
      <c r="D745">
        <v>0.87610205823352449</v>
      </c>
      <c r="E745">
        <f>-LOG(GO_Molecular_Function_2021_table[[#This Row],[Adjusted P-value]],10)</f>
        <v>5.7445299373115537E-2</v>
      </c>
      <c r="F745">
        <v>0</v>
      </c>
      <c r="G745">
        <v>0</v>
      </c>
      <c r="H745">
        <v>0.7119812974868498</v>
      </c>
      <c r="I745">
        <v>0.19422064988822751</v>
      </c>
      <c r="J745" s="1" t="s">
        <v>2134</v>
      </c>
    </row>
    <row r="746" spans="1:10" x14ac:dyDescent="0.25">
      <c r="A746" s="1" t="s">
        <v>13368</v>
      </c>
      <c r="B746" s="1" t="s">
        <v>2384</v>
      </c>
      <c r="C746">
        <v>0.76125341254861933</v>
      </c>
      <c r="D746">
        <v>0.87610205823352449</v>
      </c>
      <c r="E746">
        <f>-LOG(GO_Molecular_Function_2021_table[[#This Row],[Adjusted P-value]],10)</f>
        <v>5.7445299373115537E-2</v>
      </c>
      <c r="F746">
        <v>0</v>
      </c>
      <c r="G746">
        <v>0</v>
      </c>
      <c r="H746">
        <v>0.7119812974868498</v>
      </c>
      <c r="I746">
        <v>0.19422064988822751</v>
      </c>
      <c r="J746" s="1" t="s">
        <v>13362</v>
      </c>
    </row>
    <row r="747" spans="1:10" x14ac:dyDescent="0.25">
      <c r="A747" s="1" t="s">
        <v>13369</v>
      </c>
      <c r="B747" s="1" t="s">
        <v>2384</v>
      </c>
      <c r="C747">
        <v>0.76125341254861933</v>
      </c>
      <c r="D747">
        <v>0.87610205823352449</v>
      </c>
      <c r="E747">
        <f>-LOG(GO_Molecular_Function_2021_table[[#This Row],[Adjusted P-value]],10)</f>
        <v>5.7445299373115537E-2</v>
      </c>
      <c r="F747">
        <v>0</v>
      </c>
      <c r="G747">
        <v>0</v>
      </c>
      <c r="H747">
        <v>0.7119812974868498</v>
      </c>
      <c r="I747">
        <v>0.19422064988822751</v>
      </c>
      <c r="J747" s="1" t="s">
        <v>12963</v>
      </c>
    </row>
    <row r="748" spans="1:10" x14ac:dyDescent="0.25">
      <c r="A748" s="1" t="s">
        <v>13370</v>
      </c>
      <c r="B748" s="1" t="s">
        <v>2384</v>
      </c>
      <c r="C748">
        <v>0.76125341254861933</v>
      </c>
      <c r="D748">
        <v>0.87610205823352449</v>
      </c>
      <c r="E748">
        <f>-LOG(GO_Molecular_Function_2021_table[[#This Row],[Adjusted P-value]],10)</f>
        <v>5.7445299373115537E-2</v>
      </c>
      <c r="F748">
        <v>0</v>
      </c>
      <c r="G748">
        <v>0</v>
      </c>
      <c r="H748">
        <v>0.7119812974868498</v>
      </c>
      <c r="I748">
        <v>0.19422064988822751</v>
      </c>
      <c r="J748" s="1" t="s">
        <v>7577</v>
      </c>
    </row>
    <row r="749" spans="1:10" x14ac:dyDescent="0.25">
      <c r="A749" s="1" t="s">
        <v>13371</v>
      </c>
      <c r="B749" s="1" t="s">
        <v>2384</v>
      </c>
      <c r="C749">
        <v>0.76125341254861933</v>
      </c>
      <c r="D749">
        <v>0.87610205823352449</v>
      </c>
      <c r="E749">
        <f>-LOG(GO_Molecular_Function_2021_table[[#This Row],[Adjusted P-value]],10)</f>
        <v>5.7445299373115537E-2</v>
      </c>
      <c r="F749">
        <v>0</v>
      </c>
      <c r="G749">
        <v>0</v>
      </c>
      <c r="H749">
        <v>0.7119812974868498</v>
      </c>
      <c r="I749">
        <v>0.19422064988822751</v>
      </c>
      <c r="J749" s="1" t="s">
        <v>13288</v>
      </c>
    </row>
    <row r="750" spans="1:10" x14ac:dyDescent="0.25">
      <c r="A750" s="1" t="s">
        <v>13372</v>
      </c>
      <c r="B750" s="1" t="s">
        <v>2384</v>
      </c>
      <c r="C750">
        <v>0.76125341254861933</v>
      </c>
      <c r="D750">
        <v>0.87610205823352449</v>
      </c>
      <c r="E750">
        <f>-LOG(GO_Molecular_Function_2021_table[[#This Row],[Adjusted P-value]],10)</f>
        <v>5.7445299373115537E-2</v>
      </c>
      <c r="F750">
        <v>0</v>
      </c>
      <c r="G750">
        <v>0</v>
      </c>
      <c r="H750">
        <v>0.7119812974868498</v>
      </c>
      <c r="I750">
        <v>0.19422064988822751</v>
      </c>
      <c r="J750" s="1" t="s">
        <v>12957</v>
      </c>
    </row>
    <row r="751" spans="1:10" x14ac:dyDescent="0.25">
      <c r="A751" s="1" t="s">
        <v>13373</v>
      </c>
      <c r="B751" s="1" t="s">
        <v>2406</v>
      </c>
      <c r="C751">
        <v>0.76595086216907049</v>
      </c>
      <c r="D751">
        <v>0.8791606433951249</v>
      </c>
      <c r="E751">
        <f>-LOG(GO_Molecular_Function_2021_table[[#This Row],[Adjusted P-value]],10)</f>
        <v>5.5931761825349709E-2</v>
      </c>
      <c r="F751">
        <v>0</v>
      </c>
      <c r="G751">
        <v>0</v>
      </c>
      <c r="H751">
        <v>0.74482561541497139</v>
      </c>
      <c r="I751">
        <v>0.19859826120018759</v>
      </c>
      <c r="J751" s="1" t="s">
        <v>13374</v>
      </c>
    </row>
    <row r="752" spans="1:10" x14ac:dyDescent="0.25">
      <c r="A752" s="1" t="s">
        <v>13375</v>
      </c>
      <c r="B752" s="1" t="s">
        <v>2406</v>
      </c>
      <c r="C752">
        <v>0.76595086216907049</v>
      </c>
      <c r="D752">
        <v>0.8791606433951249</v>
      </c>
      <c r="E752">
        <f>-LOG(GO_Molecular_Function_2021_table[[#This Row],[Adjusted P-value]],10)</f>
        <v>5.5931761825349709E-2</v>
      </c>
      <c r="F752">
        <v>0</v>
      </c>
      <c r="G752">
        <v>0</v>
      </c>
      <c r="H752">
        <v>0.74482561541497139</v>
      </c>
      <c r="I752">
        <v>0.19859826120018759</v>
      </c>
      <c r="J752" s="1" t="s">
        <v>13376</v>
      </c>
    </row>
    <row r="753" spans="1:10" x14ac:dyDescent="0.25">
      <c r="A753" s="1" t="s">
        <v>13377</v>
      </c>
      <c r="B753" s="1" t="s">
        <v>2415</v>
      </c>
      <c r="C753">
        <v>0.77223370735978725</v>
      </c>
      <c r="D753">
        <v>0.88519342519167099</v>
      </c>
      <c r="E753">
        <f>-LOG(GO_Molecular_Function_2021_table[[#This Row],[Adjusted P-value]],10)</f>
        <v>5.2961820471825682E-2</v>
      </c>
      <c r="F753">
        <v>0</v>
      </c>
      <c r="G753">
        <v>0</v>
      </c>
      <c r="H753">
        <v>0.71181286549707601</v>
      </c>
      <c r="I753">
        <v>0.18398087977230698</v>
      </c>
      <c r="J753" s="1" t="s">
        <v>10003</v>
      </c>
    </row>
    <row r="754" spans="1:10" x14ac:dyDescent="0.25">
      <c r="A754" s="1" t="s">
        <v>13378</v>
      </c>
      <c r="B754" s="1" t="s">
        <v>2438</v>
      </c>
      <c r="C754">
        <v>0.78170635913039821</v>
      </c>
      <c r="D754">
        <v>0.88780576243250853</v>
      </c>
      <c r="E754">
        <f>-LOG(GO_Molecular_Function_2021_table[[#This Row],[Adjusted P-value]],10)</f>
        <v>5.1682040449963884E-2</v>
      </c>
      <c r="F754">
        <v>0</v>
      </c>
      <c r="G754">
        <v>0</v>
      </c>
      <c r="H754">
        <v>0.66744593804792518</v>
      </c>
      <c r="I754">
        <v>0.16437598844866083</v>
      </c>
      <c r="J754" s="1" t="s">
        <v>8579</v>
      </c>
    </row>
    <row r="755" spans="1:10" x14ac:dyDescent="0.25">
      <c r="A755" s="1" t="s">
        <v>13379</v>
      </c>
      <c r="B755" s="1" t="s">
        <v>2438</v>
      </c>
      <c r="C755">
        <v>0.78170635913039821</v>
      </c>
      <c r="D755">
        <v>0.88780576243250853</v>
      </c>
      <c r="E755">
        <f>-LOG(GO_Molecular_Function_2021_table[[#This Row],[Adjusted P-value]],10)</f>
        <v>5.1682040449963884E-2</v>
      </c>
      <c r="F755">
        <v>0</v>
      </c>
      <c r="G755">
        <v>0</v>
      </c>
      <c r="H755">
        <v>0.66744593804792518</v>
      </c>
      <c r="I755">
        <v>0.16437598844866083</v>
      </c>
      <c r="J755" s="1" t="s">
        <v>2841</v>
      </c>
    </row>
    <row r="756" spans="1:10" x14ac:dyDescent="0.25">
      <c r="A756" s="1" t="s">
        <v>13380</v>
      </c>
      <c r="B756" s="1" t="s">
        <v>2438</v>
      </c>
      <c r="C756">
        <v>0.78170635913039821</v>
      </c>
      <c r="D756">
        <v>0.88780576243250853</v>
      </c>
      <c r="E756">
        <f>-LOG(GO_Molecular_Function_2021_table[[#This Row],[Adjusted P-value]],10)</f>
        <v>5.1682040449963884E-2</v>
      </c>
      <c r="F756">
        <v>0</v>
      </c>
      <c r="G756">
        <v>0</v>
      </c>
      <c r="H756">
        <v>0.66744593804792518</v>
      </c>
      <c r="I756">
        <v>0.16437598844866083</v>
      </c>
      <c r="J756" s="1" t="s">
        <v>13381</v>
      </c>
    </row>
    <row r="757" spans="1:10" x14ac:dyDescent="0.25">
      <c r="A757" s="1" t="s">
        <v>13382</v>
      </c>
      <c r="B757" s="1" t="s">
        <v>2438</v>
      </c>
      <c r="C757">
        <v>0.78170635913039821</v>
      </c>
      <c r="D757">
        <v>0.88780576243250853</v>
      </c>
      <c r="E757">
        <f>-LOG(GO_Molecular_Function_2021_table[[#This Row],[Adjusted P-value]],10)</f>
        <v>5.1682040449963884E-2</v>
      </c>
      <c r="F757">
        <v>0</v>
      </c>
      <c r="G757">
        <v>0</v>
      </c>
      <c r="H757">
        <v>0.66744593804792518</v>
      </c>
      <c r="I757">
        <v>0.16437598844866083</v>
      </c>
      <c r="J757" s="1" t="s">
        <v>13381</v>
      </c>
    </row>
    <row r="758" spans="1:10" x14ac:dyDescent="0.25">
      <c r="A758" s="1" t="s">
        <v>13383</v>
      </c>
      <c r="B758" s="1" t="s">
        <v>2438</v>
      </c>
      <c r="C758">
        <v>0.78170635913039821</v>
      </c>
      <c r="D758">
        <v>0.88780576243250853</v>
      </c>
      <c r="E758">
        <f>-LOG(GO_Molecular_Function_2021_table[[#This Row],[Adjusted P-value]],10)</f>
        <v>5.1682040449963884E-2</v>
      </c>
      <c r="F758">
        <v>0</v>
      </c>
      <c r="G758">
        <v>0</v>
      </c>
      <c r="H758">
        <v>0.66744593804792518</v>
      </c>
      <c r="I758">
        <v>0.16437598844866083</v>
      </c>
      <c r="J758" s="1" t="s">
        <v>2389</v>
      </c>
    </row>
    <row r="759" spans="1:10" x14ac:dyDescent="0.25">
      <c r="A759" s="1" t="s">
        <v>13384</v>
      </c>
      <c r="B759" s="1" t="s">
        <v>2438</v>
      </c>
      <c r="C759">
        <v>0.78170635913039821</v>
      </c>
      <c r="D759">
        <v>0.88780576243250853</v>
      </c>
      <c r="E759">
        <f>-LOG(GO_Molecular_Function_2021_table[[#This Row],[Adjusted P-value]],10)</f>
        <v>5.1682040449963884E-2</v>
      </c>
      <c r="F759">
        <v>0</v>
      </c>
      <c r="G759">
        <v>0</v>
      </c>
      <c r="H759">
        <v>0.66744593804792518</v>
      </c>
      <c r="I759">
        <v>0.16437598844866083</v>
      </c>
      <c r="J759" s="1" t="s">
        <v>8164</v>
      </c>
    </row>
    <row r="760" spans="1:10" x14ac:dyDescent="0.25">
      <c r="A760" s="1" t="s">
        <v>13385</v>
      </c>
      <c r="B760" s="1" t="s">
        <v>13386</v>
      </c>
      <c r="C760">
        <v>0.78235571502737311</v>
      </c>
      <c r="D760">
        <v>0.88780576243250853</v>
      </c>
      <c r="E760">
        <f>-LOG(GO_Molecular_Function_2021_table[[#This Row],[Adjusted P-value]],10)</f>
        <v>5.1682040449963884E-2</v>
      </c>
      <c r="F760">
        <v>0</v>
      </c>
      <c r="G760">
        <v>0</v>
      </c>
      <c r="H760">
        <v>0.8528605200945627</v>
      </c>
      <c r="I760">
        <v>0.20933100135249749</v>
      </c>
      <c r="J760" s="1" t="s">
        <v>13387</v>
      </c>
    </row>
    <row r="761" spans="1:10" x14ac:dyDescent="0.25">
      <c r="A761" s="1" t="s">
        <v>13388</v>
      </c>
      <c r="B761" s="1" t="s">
        <v>2472</v>
      </c>
      <c r="C761">
        <v>0.78687192865247857</v>
      </c>
      <c r="D761">
        <v>0.88780576243250853</v>
      </c>
      <c r="E761">
        <f>-LOG(GO_Molecular_Function_2021_table[[#This Row],[Adjusted P-value]],10)</f>
        <v>5.1682040449963884E-2</v>
      </c>
      <c r="F761">
        <v>0</v>
      </c>
      <c r="G761">
        <v>0</v>
      </c>
      <c r="H761">
        <v>0.68881343142803242</v>
      </c>
      <c r="I761">
        <v>0.16510153805791467</v>
      </c>
      <c r="J761" s="1" t="s">
        <v>13389</v>
      </c>
    </row>
    <row r="762" spans="1:10" x14ac:dyDescent="0.25">
      <c r="A762" s="1" t="s">
        <v>13390</v>
      </c>
      <c r="B762" s="1" t="s">
        <v>2472</v>
      </c>
      <c r="C762">
        <v>0.78687192865247857</v>
      </c>
      <c r="D762">
        <v>0.88780576243250853</v>
      </c>
      <c r="E762">
        <f>-LOG(GO_Molecular_Function_2021_table[[#This Row],[Adjusted P-value]],10)</f>
        <v>5.1682040449963884E-2</v>
      </c>
      <c r="F762">
        <v>0</v>
      </c>
      <c r="G762">
        <v>0</v>
      </c>
      <c r="H762">
        <v>0.68881343142803242</v>
      </c>
      <c r="I762">
        <v>0.16510153805791467</v>
      </c>
      <c r="J762" s="1" t="s">
        <v>13391</v>
      </c>
    </row>
    <row r="763" spans="1:10" x14ac:dyDescent="0.25">
      <c r="A763" s="1" t="s">
        <v>13392</v>
      </c>
      <c r="B763" s="1" t="s">
        <v>2472</v>
      </c>
      <c r="C763">
        <v>0.78687192865247857</v>
      </c>
      <c r="D763">
        <v>0.88780576243250853</v>
      </c>
      <c r="E763">
        <f>-LOG(GO_Molecular_Function_2021_table[[#This Row],[Adjusted P-value]],10)</f>
        <v>5.1682040449963884E-2</v>
      </c>
      <c r="F763">
        <v>0</v>
      </c>
      <c r="G763">
        <v>0</v>
      </c>
      <c r="H763">
        <v>0.68881343142803242</v>
      </c>
      <c r="I763">
        <v>0.16510153805791467</v>
      </c>
      <c r="J763" s="1" t="s">
        <v>501</v>
      </c>
    </row>
    <row r="764" spans="1:10" x14ac:dyDescent="0.25">
      <c r="A764" s="1" t="s">
        <v>13393</v>
      </c>
      <c r="B764" s="1" t="s">
        <v>2472</v>
      </c>
      <c r="C764">
        <v>0.78687192865247857</v>
      </c>
      <c r="D764">
        <v>0.88780576243250853</v>
      </c>
      <c r="E764">
        <f>-LOG(GO_Molecular_Function_2021_table[[#This Row],[Adjusted P-value]],10)</f>
        <v>5.1682040449963884E-2</v>
      </c>
      <c r="F764">
        <v>0</v>
      </c>
      <c r="G764">
        <v>0</v>
      </c>
      <c r="H764">
        <v>0.68881343142803242</v>
      </c>
      <c r="I764">
        <v>0.16510153805791467</v>
      </c>
      <c r="J764" s="1" t="s">
        <v>13394</v>
      </c>
    </row>
    <row r="765" spans="1:10" x14ac:dyDescent="0.25">
      <c r="A765" s="1" t="s">
        <v>13395</v>
      </c>
      <c r="B765" s="1" t="s">
        <v>2472</v>
      </c>
      <c r="C765">
        <v>0.78687192865247857</v>
      </c>
      <c r="D765">
        <v>0.88780576243250853</v>
      </c>
      <c r="E765">
        <f>-LOG(GO_Molecular_Function_2021_table[[#This Row],[Adjusted P-value]],10)</f>
        <v>5.1682040449963884E-2</v>
      </c>
      <c r="F765">
        <v>0</v>
      </c>
      <c r="G765">
        <v>0</v>
      </c>
      <c r="H765">
        <v>0.68881343142803242</v>
      </c>
      <c r="I765">
        <v>0.16510153805791467</v>
      </c>
      <c r="J765" s="1" t="s">
        <v>501</v>
      </c>
    </row>
    <row r="766" spans="1:10" x14ac:dyDescent="0.25">
      <c r="A766" s="1" t="s">
        <v>13396</v>
      </c>
      <c r="B766" s="1" t="s">
        <v>2486</v>
      </c>
      <c r="C766">
        <v>0.79071055622129405</v>
      </c>
      <c r="D766">
        <v>0.89097058753301372</v>
      </c>
      <c r="E766">
        <f>-LOG(GO_Molecular_Function_2021_table[[#This Row],[Adjusted P-value]],10)</f>
        <v>5.0136632532091975E-2</v>
      </c>
      <c r="F766">
        <v>0</v>
      </c>
      <c r="G766">
        <v>0</v>
      </c>
      <c r="H766">
        <v>0.71164423639555296</v>
      </c>
      <c r="I766">
        <v>0.16711064767370767</v>
      </c>
      <c r="J766" s="1" t="s">
        <v>13397</v>
      </c>
    </row>
    <row r="767" spans="1:10" x14ac:dyDescent="0.25">
      <c r="A767" s="1" t="s">
        <v>13398</v>
      </c>
      <c r="B767" s="1" t="s">
        <v>2495</v>
      </c>
      <c r="C767">
        <v>0.80040806402940678</v>
      </c>
      <c r="D767">
        <v>0.89738557536109731</v>
      </c>
      <c r="E767">
        <f>-LOG(GO_Molecular_Function_2021_table[[#This Row],[Adjusted P-value]],10)</f>
        <v>4.7020915626910395E-2</v>
      </c>
      <c r="F767">
        <v>0</v>
      </c>
      <c r="G767">
        <v>0</v>
      </c>
      <c r="H767">
        <v>0.62815003266063874</v>
      </c>
      <c r="I767">
        <v>0.13984730394305908</v>
      </c>
      <c r="J767" s="1" t="s">
        <v>2695</v>
      </c>
    </row>
    <row r="768" spans="1:10" x14ac:dyDescent="0.25">
      <c r="A768" s="1" t="s">
        <v>13399</v>
      </c>
      <c r="B768" s="1" t="s">
        <v>2495</v>
      </c>
      <c r="C768">
        <v>0.80040806402940678</v>
      </c>
      <c r="D768">
        <v>0.89738557536109731</v>
      </c>
      <c r="E768">
        <f>-LOG(GO_Molecular_Function_2021_table[[#This Row],[Adjusted P-value]],10)</f>
        <v>4.7020915626910395E-2</v>
      </c>
      <c r="F768">
        <v>0</v>
      </c>
      <c r="G768">
        <v>0</v>
      </c>
      <c r="H768">
        <v>0.62815003266063874</v>
      </c>
      <c r="I768">
        <v>0.13984730394305908</v>
      </c>
      <c r="J768" s="1" t="s">
        <v>1490</v>
      </c>
    </row>
    <row r="769" spans="1:10" x14ac:dyDescent="0.25">
      <c r="A769" s="1" t="s">
        <v>13400</v>
      </c>
      <c r="B769" s="1" t="s">
        <v>2504</v>
      </c>
      <c r="C769">
        <v>0.8006747797228716</v>
      </c>
      <c r="D769">
        <v>0.89738557536109731</v>
      </c>
      <c r="E769">
        <f>-LOG(GO_Molecular_Function_2021_table[[#This Row],[Adjusted P-value]],10)</f>
        <v>4.7020915626910395E-2</v>
      </c>
      <c r="F769">
        <v>0</v>
      </c>
      <c r="G769">
        <v>0</v>
      </c>
      <c r="H769">
        <v>0.6672514619883041</v>
      </c>
      <c r="I769">
        <v>0.14833028837638168</v>
      </c>
      <c r="J769" s="1" t="s">
        <v>13391</v>
      </c>
    </row>
    <row r="770" spans="1:10" x14ac:dyDescent="0.25">
      <c r="A770" s="1" t="s">
        <v>13401</v>
      </c>
      <c r="B770" s="1" t="s">
        <v>2504</v>
      </c>
      <c r="C770">
        <v>0.8006747797228716</v>
      </c>
      <c r="D770">
        <v>0.89738557536109731</v>
      </c>
      <c r="E770">
        <f>-LOG(GO_Molecular_Function_2021_table[[#This Row],[Adjusted P-value]],10)</f>
        <v>4.7020915626910395E-2</v>
      </c>
      <c r="F770">
        <v>0</v>
      </c>
      <c r="G770">
        <v>0</v>
      </c>
      <c r="H770">
        <v>0.6672514619883041</v>
      </c>
      <c r="I770">
        <v>0.14833028837638168</v>
      </c>
      <c r="J770" s="1" t="s">
        <v>13402</v>
      </c>
    </row>
    <row r="771" spans="1:10" x14ac:dyDescent="0.25">
      <c r="A771" s="1" t="s">
        <v>13403</v>
      </c>
      <c r="B771" s="1" t="s">
        <v>10672</v>
      </c>
      <c r="C771">
        <v>0.80160892462650224</v>
      </c>
      <c r="D771">
        <v>0.89738557536109731</v>
      </c>
      <c r="E771">
        <f>-LOG(GO_Molecular_Function_2021_table[[#This Row],[Adjusted P-value]],10)</f>
        <v>4.7020915626910395E-2</v>
      </c>
      <c r="F771">
        <v>0</v>
      </c>
      <c r="G771">
        <v>0</v>
      </c>
      <c r="H771">
        <v>0.75317564305909934</v>
      </c>
      <c r="I771">
        <v>0.16655305536881335</v>
      </c>
      <c r="J771" s="1" t="s">
        <v>13404</v>
      </c>
    </row>
    <row r="772" spans="1:10" x14ac:dyDescent="0.25">
      <c r="A772" s="1" t="s">
        <v>13405</v>
      </c>
      <c r="B772" s="1" t="s">
        <v>12045</v>
      </c>
      <c r="C772">
        <v>0.80835456298582764</v>
      </c>
      <c r="D772">
        <v>0.9037634673071121</v>
      </c>
      <c r="E772">
        <f>-LOG(GO_Molecular_Function_2021_table[[#This Row],[Adjusted P-value]],10)</f>
        <v>4.3945218069653652E-2</v>
      </c>
      <c r="F772">
        <v>0</v>
      </c>
      <c r="G772">
        <v>0</v>
      </c>
      <c r="H772">
        <v>0.73087448138607347</v>
      </c>
      <c r="I772">
        <v>0.15549683568026881</v>
      </c>
      <c r="J772" s="1" t="s">
        <v>13406</v>
      </c>
    </row>
    <row r="773" spans="1:10" x14ac:dyDescent="0.25">
      <c r="A773" s="1" t="s">
        <v>13407</v>
      </c>
      <c r="B773" s="1" t="s">
        <v>10694</v>
      </c>
      <c r="C773">
        <v>0.80993317665957565</v>
      </c>
      <c r="D773">
        <v>0.9043554381872464</v>
      </c>
      <c r="E773">
        <f>-LOG(GO_Molecular_Function_2021_table[[#This Row],[Adjusted P-value]],10)</f>
        <v>4.3660845515288822E-2</v>
      </c>
      <c r="F773">
        <v>0</v>
      </c>
      <c r="G773">
        <v>0</v>
      </c>
      <c r="H773">
        <v>0.74437689140925323</v>
      </c>
      <c r="I773">
        <v>0.15691727834693661</v>
      </c>
      <c r="J773" s="1" t="s">
        <v>13408</v>
      </c>
    </row>
    <row r="774" spans="1:10" x14ac:dyDescent="0.25">
      <c r="A774" s="1" t="s">
        <v>13409</v>
      </c>
      <c r="B774" s="1" t="s">
        <v>13410</v>
      </c>
      <c r="C774">
        <v>0.81184410905425963</v>
      </c>
      <c r="D774">
        <v>0.90501982943790449</v>
      </c>
      <c r="E774">
        <f>-LOG(GO_Molecular_Function_2021_table[[#This Row],[Adjusted P-value]],10)</f>
        <v>4.3341905080856488E-2</v>
      </c>
      <c r="F774">
        <v>0</v>
      </c>
      <c r="G774">
        <v>0</v>
      </c>
      <c r="H774">
        <v>0.82992650547577784</v>
      </c>
      <c r="I774">
        <v>0.17299564146653018</v>
      </c>
      <c r="J774" s="1" t="s">
        <v>13411</v>
      </c>
    </row>
    <row r="775" spans="1:10" x14ac:dyDescent="0.25">
      <c r="A775" s="1" t="s">
        <v>13412</v>
      </c>
      <c r="B775" s="1" t="s">
        <v>2514</v>
      </c>
      <c r="C775">
        <v>0.81325031631543454</v>
      </c>
      <c r="D775">
        <v>0.90501982943790449</v>
      </c>
      <c r="E775">
        <f>-LOG(GO_Molecular_Function_2021_table[[#This Row],[Adjusted P-value]],10)</f>
        <v>4.3341905080856488E-2</v>
      </c>
      <c r="F775">
        <v>0</v>
      </c>
      <c r="G775">
        <v>0</v>
      </c>
      <c r="H775">
        <v>0.6812868045267233</v>
      </c>
      <c r="I775">
        <v>0.14083310428234816</v>
      </c>
      <c r="J775" s="1" t="s">
        <v>13374</v>
      </c>
    </row>
    <row r="776" spans="1:10" x14ac:dyDescent="0.25">
      <c r="A776" s="1" t="s">
        <v>13413</v>
      </c>
      <c r="B776" s="1" t="s">
        <v>2517</v>
      </c>
      <c r="C776">
        <v>0.81367792089834801</v>
      </c>
      <c r="D776">
        <v>0.90501982943790449</v>
      </c>
      <c r="E776">
        <f>-LOG(GO_Molecular_Function_2021_table[[#This Row],[Adjusted P-value]],10)</f>
        <v>4.3341905080856488E-2</v>
      </c>
      <c r="F776">
        <v>0</v>
      </c>
      <c r="G776">
        <v>0</v>
      </c>
      <c r="H776">
        <v>0.6469962785752259</v>
      </c>
      <c r="I776">
        <v>0.13340459348286138</v>
      </c>
      <c r="J776" s="1" t="s">
        <v>13319</v>
      </c>
    </row>
    <row r="777" spans="1:10" x14ac:dyDescent="0.25">
      <c r="A777" s="1" t="s">
        <v>13414</v>
      </c>
      <c r="B777" s="1" t="s">
        <v>13415</v>
      </c>
      <c r="C777">
        <v>0.81520497146150439</v>
      </c>
      <c r="D777">
        <v>0.90554985231935159</v>
      </c>
      <c r="E777">
        <f>-LOG(GO_Molecular_Function_2021_table[[#This Row],[Adjusted P-value]],10)</f>
        <v>4.308763591730036E-2</v>
      </c>
      <c r="F777">
        <v>0</v>
      </c>
      <c r="G777">
        <v>0</v>
      </c>
      <c r="H777">
        <v>0.79475337961271464</v>
      </c>
      <c r="I777">
        <v>0.16238059199889793</v>
      </c>
      <c r="J777" s="1" t="s">
        <v>13416</v>
      </c>
    </row>
    <row r="778" spans="1:10" x14ac:dyDescent="0.25">
      <c r="A778" s="1" t="s">
        <v>13417</v>
      </c>
      <c r="B778" s="1" t="s">
        <v>2528</v>
      </c>
      <c r="C778">
        <v>0.81750839342900605</v>
      </c>
      <c r="D778">
        <v>0.905774081151418</v>
      </c>
      <c r="E778">
        <f>-LOG(GO_Molecular_Function_2021_table[[#This Row],[Adjusted P-value]],10)</f>
        <v>4.2980110870953846E-2</v>
      </c>
      <c r="F778">
        <v>0</v>
      </c>
      <c r="G778">
        <v>0</v>
      </c>
      <c r="H778">
        <v>0.59322033898305082</v>
      </c>
      <c r="I778">
        <v>0.11953040368677439</v>
      </c>
      <c r="J778" s="1" t="s">
        <v>7334</v>
      </c>
    </row>
    <row r="779" spans="1:10" x14ac:dyDescent="0.25">
      <c r="A779" s="1" t="s">
        <v>13418</v>
      </c>
      <c r="B779" s="1" t="s">
        <v>2528</v>
      </c>
      <c r="C779">
        <v>0.81750839342900605</v>
      </c>
      <c r="D779">
        <v>0.905774081151418</v>
      </c>
      <c r="E779">
        <f>-LOG(GO_Molecular_Function_2021_table[[#This Row],[Adjusted P-value]],10)</f>
        <v>4.2980110870953846E-2</v>
      </c>
      <c r="F779">
        <v>0</v>
      </c>
      <c r="G779">
        <v>0</v>
      </c>
      <c r="H779">
        <v>0.59322033898305082</v>
      </c>
      <c r="I779">
        <v>0.11953040368677439</v>
      </c>
      <c r="J779" s="1" t="s">
        <v>8546</v>
      </c>
    </row>
    <row r="780" spans="1:10" x14ac:dyDescent="0.25">
      <c r="A780" s="1" t="s">
        <v>13419</v>
      </c>
      <c r="B780" s="1" t="s">
        <v>2551</v>
      </c>
      <c r="C780">
        <v>0.82591703130375971</v>
      </c>
      <c r="D780">
        <v>0.91274420638953968</v>
      </c>
      <c r="E780">
        <f>-LOG(GO_Molecular_Function_2021_table[[#This Row],[Adjusted P-value]],10)</f>
        <v>3.9650915037822719E-2</v>
      </c>
      <c r="F780">
        <v>0</v>
      </c>
      <c r="G780">
        <v>0</v>
      </c>
      <c r="H780">
        <v>0.62793257653938772</v>
      </c>
      <c r="I780">
        <v>0.12009898543859188</v>
      </c>
      <c r="J780" s="1" t="s">
        <v>13420</v>
      </c>
    </row>
    <row r="781" spans="1:10" x14ac:dyDescent="0.25">
      <c r="A781" s="1" t="s">
        <v>13421</v>
      </c>
      <c r="B781" s="1" t="s">
        <v>2551</v>
      </c>
      <c r="C781">
        <v>0.82591703130375971</v>
      </c>
      <c r="D781">
        <v>0.91274420638953968</v>
      </c>
      <c r="E781">
        <f>-LOG(GO_Molecular_Function_2021_table[[#This Row],[Adjusted P-value]],10)</f>
        <v>3.9650915037822719E-2</v>
      </c>
      <c r="F781">
        <v>0</v>
      </c>
      <c r="G781">
        <v>0</v>
      </c>
      <c r="H781">
        <v>0.62793257653938772</v>
      </c>
      <c r="I781">
        <v>0.12009898543859188</v>
      </c>
      <c r="J781" s="1" t="s">
        <v>1347</v>
      </c>
    </row>
    <row r="782" spans="1:10" x14ac:dyDescent="0.25">
      <c r="A782" s="1" t="s">
        <v>13422</v>
      </c>
      <c r="B782" s="1" t="s">
        <v>13423</v>
      </c>
      <c r="C782">
        <v>0.82751749356673654</v>
      </c>
      <c r="D782">
        <v>0.91334197113255688</v>
      </c>
      <c r="E782">
        <f>-LOG(GO_Molecular_Function_2021_table[[#This Row],[Adjusted P-value]],10)</f>
        <v>3.9366584602778559E-2</v>
      </c>
      <c r="F782">
        <v>0</v>
      </c>
      <c r="G782">
        <v>0</v>
      </c>
      <c r="H782">
        <v>0.68844904434539544</v>
      </c>
      <c r="I782">
        <v>0.13034063713933167</v>
      </c>
      <c r="J782" s="1" t="s">
        <v>13424</v>
      </c>
    </row>
    <row r="783" spans="1:10" x14ac:dyDescent="0.25">
      <c r="A783" s="1" t="s">
        <v>13425</v>
      </c>
      <c r="B783" s="1" t="s">
        <v>2554</v>
      </c>
      <c r="C783">
        <v>0.8331443949804902</v>
      </c>
      <c r="D783">
        <v>0.91486683881934083</v>
      </c>
      <c r="E783">
        <f>-LOG(GO_Molecular_Function_2021_table[[#This Row],[Adjusted P-value]],10)</f>
        <v>3.864211399311019E-2</v>
      </c>
      <c r="F783">
        <v>0</v>
      </c>
      <c r="G783">
        <v>0</v>
      </c>
      <c r="H783">
        <v>0.56196745516626168</v>
      </c>
      <c r="I783">
        <v>0.1025862083859113</v>
      </c>
      <c r="J783" s="1" t="s">
        <v>1312</v>
      </c>
    </row>
    <row r="784" spans="1:10" x14ac:dyDescent="0.25">
      <c r="A784" s="1" t="s">
        <v>13426</v>
      </c>
      <c r="B784" s="1" t="s">
        <v>2554</v>
      </c>
      <c r="C784">
        <v>0.8331443949804902</v>
      </c>
      <c r="D784">
        <v>0.91486683881934083</v>
      </c>
      <c r="E784">
        <f>-LOG(GO_Molecular_Function_2021_table[[#This Row],[Adjusted P-value]],10)</f>
        <v>3.864211399311019E-2</v>
      </c>
      <c r="F784">
        <v>0</v>
      </c>
      <c r="G784">
        <v>0</v>
      </c>
      <c r="H784">
        <v>0.56196745516626168</v>
      </c>
      <c r="I784">
        <v>0.1025862083859113</v>
      </c>
      <c r="J784" s="1" t="s">
        <v>13303</v>
      </c>
    </row>
    <row r="785" spans="1:10" x14ac:dyDescent="0.25">
      <c r="A785" s="1" t="s">
        <v>13427</v>
      </c>
      <c r="B785" s="1" t="s">
        <v>2554</v>
      </c>
      <c r="C785">
        <v>0.8331443949804902</v>
      </c>
      <c r="D785">
        <v>0.91486683881934083</v>
      </c>
      <c r="E785">
        <f>-LOG(GO_Molecular_Function_2021_table[[#This Row],[Adjusted P-value]],10)</f>
        <v>3.864211399311019E-2</v>
      </c>
      <c r="F785">
        <v>0</v>
      </c>
      <c r="G785">
        <v>0</v>
      </c>
      <c r="H785">
        <v>0.56196745516626168</v>
      </c>
      <c r="I785">
        <v>0.1025862083859113</v>
      </c>
      <c r="J785" s="1" t="s">
        <v>2542</v>
      </c>
    </row>
    <row r="786" spans="1:10" x14ac:dyDescent="0.25">
      <c r="A786" s="1" t="s">
        <v>13428</v>
      </c>
      <c r="B786" s="1" t="s">
        <v>2554</v>
      </c>
      <c r="C786">
        <v>0.8331443949804902</v>
      </c>
      <c r="D786">
        <v>0.91486683881934083</v>
      </c>
      <c r="E786">
        <f>-LOG(GO_Molecular_Function_2021_table[[#This Row],[Adjusted P-value]],10)</f>
        <v>3.864211399311019E-2</v>
      </c>
      <c r="F786">
        <v>0</v>
      </c>
      <c r="G786">
        <v>0</v>
      </c>
      <c r="H786">
        <v>0.56196745516626168</v>
      </c>
      <c r="I786">
        <v>0.1025862083859113</v>
      </c>
      <c r="J786" s="1" t="s">
        <v>7552</v>
      </c>
    </row>
    <row r="787" spans="1:10" x14ac:dyDescent="0.25">
      <c r="A787" s="1" t="s">
        <v>13429</v>
      </c>
      <c r="B787" s="1" t="s">
        <v>13430</v>
      </c>
      <c r="C787">
        <v>0.83489877126933798</v>
      </c>
      <c r="D787">
        <v>0.91562689673558451</v>
      </c>
      <c r="E787">
        <f>-LOG(GO_Molecular_Function_2021_table[[#This Row],[Adjusted P-value]],10)</f>
        <v>3.8281458316983104E-2</v>
      </c>
      <c r="F787">
        <v>0</v>
      </c>
      <c r="G787">
        <v>0</v>
      </c>
      <c r="H787">
        <v>0.90977067903988573</v>
      </c>
      <c r="I787">
        <v>0.16416338230556135</v>
      </c>
      <c r="J787" s="1" t="s">
        <v>13431</v>
      </c>
    </row>
    <row r="788" spans="1:10" x14ac:dyDescent="0.25">
      <c r="A788" s="1" t="s">
        <v>13432</v>
      </c>
      <c r="B788" s="1" t="s">
        <v>2581</v>
      </c>
      <c r="C788">
        <v>0.83742754537871134</v>
      </c>
      <c r="D788">
        <v>0.91723321997007523</v>
      </c>
      <c r="E788">
        <f>-LOG(GO_Molecular_Function_2021_table[[#This Row],[Adjusted P-value]],10)</f>
        <v>3.7520224560906583E-2</v>
      </c>
      <c r="F788">
        <v>0</v>
      </c>
      <c r="G788">
        <v>0</v>
      </c>
      <c r="H788">
        <v>0.60995822890559737</v>
      </c>
      <c r="I788">
        <v>0.10821911347388233</v>
      </c>
      <c r="J788" s="1" t="s">
        <v>6844</v>
      </c>
    </row>
    <row r="789" spans="1:10" x14ac:dyDescent="0.25">
      <c r="A789" s="1" t="s">
        <v>13433</v>
      </c>
      <c r="B789" s="1" t="s">
        <v>13434</v>
      </c>
      <c r="C789">
        <v>0.84135944372547777</v>
      </c>
      <c r="D789">
        <v>0.9203703559535048</v>
      </c>
      <c r="E789">
        <f>-LOG(GO_Molecular_Function_2021_table[[#This Row],[Adjusted P-value]],10)</f>
        <v>3.6037377892512067E-2</v>
      </c>
      <c r="F789">
        <v>0</v>
      </c>
      <c r="G789">
        <v>0</v>
      </c>
      <c r="H789">
        <v>0.6927548140201919</v>
      </c>
      <c r="I789">
        <v>0.11966391026127279</v>
      </c>
      <c r="J789" s="1" t="s">
        <v>13435</v>
      </c>
    </row>
    <row r="790" spans="1:10" x14ac:dyDescent="0.25">
      <c r="A790" s="1" t="s">
        <v>13436</v>
      </c>
      <c r="B790" s="1" t="s">
        <v>2589</v>
      </c>
      <c r="C790">
        <v>0.84317834396542601</v>
      </c>
      <c r="D790">
        <v>0.92089005174788552</v>
      </c>
      <c r="E790">
        <f>-LOG(GO_Molecular_Function_2021_table[[#This Row],[Adjusted P-value]],10)</f>
        <v>3.5792218630066264E-2</v>
      </c>
      <c r="F790">
        <v>0</v>
      </c>
      <c r="G790">
        <v>0</v>
      </c>
      <c r="H790">
        <v>0.64030427150380342</v>
      </c>
      <c r="I790">
        <v>0.10922104384858931</v>
      </c>
      <c r="J790" s="1" t="s">
        <v>13437</v>
      </c>
    </row>
    <row r="791" spans="1:10" x14ac:dyDescent="0.25">
      <c r="A791" s="1" t="s">
        <v>13438</v>
      </c>
      <c r="B791" s="1" t="s">
        <v>13439</v>
      </c>
      <c r="C791">
        <v>0.84517295571148088</v>
      </c>
      <c r="D791">
        <v>0.92089005174788552</v>
      </c>
      <c r="E791">
        <f>-LOG(GO_Molecular_Function_2021_table[[#This Row],[Adjusted P-value]],10)</f>
        <v>3.5792218630066264E-2</v>
      </c>
      <c r="F791">
        <v>0</v>
      </c>
      <c r="G791">
        <v>0</v>
      </c>
      <c r="H791">
        <v>0.87989480924060359</v>
      </c>
      <c r="I791">
        <v>0.14801061774600699</v>
      </c>
      <c r="J791" s="1" t="s">
        <v>13440</v>
      </c>
    </row>
    <row r="792" spans="1:10" x14ac:dyDescent="0.25">
      <c r="A792" s="1" t="s">
        <v>13441</v>
      </c>
      <c r="B792" s="1" t="s">
        <v>2596</v>
      </c>
      <c r="C792">
        <v>0.84744139422932463</v>
      </c>
      <c r="D792">
        <v>0.92089005174788552</v>
      </c>
      <c r="E792">
        <f>-LOG(GO_Molecular_Function_2021_table[[#This Row],[Adjusted P-value]],10)</f>
        <v>3.5792218630066264E-2</v>
      </c>
      <c r="F792">
        <v>0</v>
      </c>
      <c r="G792">
        <v>0</v>
      </c>
      <c r="H792">
        <v>0.53383985973115133</v>
      </c>
      <c r="I792">
        <v>8.8368430319045663E-2</v>
      </c>
      <c r="J792" s="1" t="s">
        <v>7408</v>
      </c>
    </row>
    <row r="793" spans="1:10" x14ac:dyDescent="0.25">
      <c r="A793" s="1" t="s">
        <v>13442</v>
      </c>
      <c r="B793" s="1" t="s">
        <v>2596</v>
      </c>
      <c r="C793">
        <v>0.84744139422932463</v>
      </c>
      <c r="D793">
        <v>0.92089005174788552</v>
      </c>
      <c r="E793">
        <f>-LOG(GO_Molecular_Function_2021_table[[#This Row],[Adjusted P-value]],10)</f>
        <v>3.5792218630066264E-2</v>
      </c>
      <c r="F793">
        <v>0</v>
      </c>
      <c r="G793">
        <v>0</v>
      </c>
      <c r="H793">
        <v>0.53383985973115133</v>
      </c>
      <c r="I793">
        <v>8.8368430319045663E-2</v>
      </c>
      <c r="J793" s="1" t="s">
        <v>9215</v>
      </c>
    </row>
    <row r="794" spans="1:10" x14ac:dyDescent="0.25">
      <c r="A794" s="1" t="s">
        <v>13443</v>
      </c>
      <c r="B794" s="1" t="s">
        <v>2596</v>
      </c>
      <c r="C794">
        <v>0.84744139422932463</v>
      </c>
      <c r="D794">
        <v>0.92089005174788552</v>
      </c>
      <c r="E794">
        <f>-LOG(GO_Molecular_Function_2021_table[[#This Row],[Adjusted P-value]],10)</f>
        <v>3.5792218630066264E-2</v>
      </c>
      <c r="F794">
        <v>0</v>
      </c>
      <c r="G794">
        <v>0</v>
      </c>
      <c r="H794">
        <v>0.53383985973115133</v>
      </c>
      <c r="I794">
        <v>8.8368430319045663E-2</v>
      </c>
      <c r="J794" s="1" t="s">
        <v>8563</v>
      </c>
    </row>
    <row r="795" spans="1:10" x14ac:dyDescent="0.25">
      <c r="A795" s="1" t="s">
        <v>13444</v>
      </c>
      <c r="B795" s="1" t="s">
        <v>2603</v>
      </c>
      <c r="C795">
        <v>0.84824443281649775</v>
      </c>
      <c r="D795">
        <v>0.92089005174788552</v>
      </c>
      <c r="E795">
        <f>-LOG(GO_Molecular_Function_2021_table[[#This Row],[Adjusted P-value]],10)</f>
        <v>3.5792218630066264E-2</v>
      </c>
      <c r="F795">
        <v>0</v>
      </c>
      <c r="G795">
        <v>0</v>
      </c>
      <c r="H795">
        <v>0.59298245614035083</v>
      </c>
      <c r="I795">
        <v>9.75968705368669E-2</v>
      </c>
      <c r="J795" s="1" t="s">
        <v>13445</v>
      </c>
    </row>
    <row r="796" spans="1:10" x14ac:dyDescent="0.25">
      <c r="A796" s="1" t="s">
        <v>13446</v>
      </c>
      <c r="B796" s="1" t="s">
        <v>2611</v>
      </c>
      <c r="C796">
        <v>0.85840201880441569</v>
      </c>
      <c r="D796">
        <v>0.9248916018817549</v>
      </c>
      <c r="E796">
        <f>-LOG(GO_Molecular_Function_2021_table[[#This Row],[Adjusted P-value]],10)</f>
        <v>3.3909163977951816E-2</v>
      </c>
      <c r="F796">
        <v>0</v>
      </c>
      <c r="G796">
        <v>0</v>
      </c>
      <c r="H796">
        <v>0.57692429271376644</v>
      </c>
      <c r="I796">
        <v>8.8086379387518995E-2</v>
      </c>
      <c r="J796" s="1" t="s">
        <v>501</v>
      </c>
    </row>
    <row r="797" spans="1:10" x14ac:dyDescent="0.25">
      <c r="A797" s="1" t="s">
        <v>13447</v>
      </c>
      <c r="B797" s="1" t="s">
        <v>2611</v>
      </c>
      <c r="C797">
        <v>0.85840201880441569</v>
      </c>
      <c r="D797">
        <v>0.9248916018817549</v>
      </c>
      <c r="E797">
        <f>-LOG(GO_Molecular_Function_2021_table[[#This Row],[Adjusted P-value]],10)</f>
        <v>3.3909163977951816E-2</v>
      </c>
      <c r="F797">
        <v>0</v>
      </c>
      <c r="G797">
        <v>0</v>
      </c>
      <c r="H797">
        <v>0.57692429271376644</v>
      </c>
      <c r="I797">
        <v>8.8086379387518995E-2</v>
      </c>
      <c r="J797" s="1" t="s">
        <v>13448</v>
      </c>
    </row>
    <row r="798" spans="1:10" x14ac:dyDescent="0.25">
      <c r="A798" s="1" t="s">
        <v>13449</v>
      </c>
      <c r="B798" s="1" t="s">
        <v>2614</v>
      </c>
      <c r="C798">
        <v>0.86051399618232882</v>
      </c>
      <c r="D798">
        <v>0.9248916018817549</v>
      </c>
      <c r="E798">
        <f>-LOG(GO_Molecular_Function_2021_table[[#This Row],[Adjusted P-value]],10)</f>
        <v>3.3909163977951816E-2</v>
      </c>
      <c r="F798">
        <v>0</v>
      </c>
      <c r="G798">
        <v>0</v>
      </c>
      <c r="H798">
        <v>0.50839108290890878</v>
      </c>
      <c r="I798">
        <v>7.6373252916414905E-2</v>
      </c>
      <c r="J798" s="1" t="s">
        <v>13450</v>
      </c>
    </row>
    <row r="799" spans="1:10" x14ac:dyDescent="0.25">
      <c r="A799" s="1" t="s">
        <v>13451</v>
      </c>
      <c r="B799" s="1" t="s">
        <v>2614</v>
      </c>
      <c r="C799">
        <v>0.86051399618232882</v>
      </c>
      <c r="D799">
        <v>0.9248916018817549</v>
      </c>
      <c r="E799">
        <f>-LOG(GO_Molecular_Function_2021_table[[#This Row],[Adjusted P-value]],10)</f>
        <v>3.3909163977951816E-2</v>
      </c>
      <c r="F799">
        <v>0</v>
      </c>
      <c r="G799">
        <v>0</v>
      </c>
      <c r="H799">
        <v>0.50839108290890878</v>
      </c>
      <c r="I799">
        <v>7.6373252916414905E-2</v>
      </c>
      <c r="J799" s="1" t="s">
        <v>10074</v>
      </c>
    </row>
    <row r="800" spans="1:10" x14ac:dyDescent="0.25">
      <c r="A800" s="1" t="s">
        <v>13452</v>
      </c>
      <c r="B800" s="1" t="s">
        <v>2614</v>
      </c>
      <c r="C800">
        <v>0.86051399618232882</v>
      </c>
      <c r="D800">
        <v>0.9248916018817549</v>
      </c>
      <c r="E800">
        <f>-LOG(GO_Molecular_Function_2021_table[[#This Row],[Adjusted P-value]],10)</f>
        <v>3.3909163977951816E-2</v>
      </c>
      <c r="F800">
        <v>0</v>
      </c>
      <c r="G800">
        <v>0</v>
      </c>
      <c r="H800">
        <v>0.50839108290890878</v>
      </c>
      <c r="I800">
        <v>7.6373252916414905E-2</v>
      </c>
      <c r="J800" s="1" t="s">
        <v>13303</v>
      </c>
    </row>
    <row r="801" spans="1:10" x14ac:dyDescent="0.25">
      <c r="A801" s="1" t="s">
        <v>13453</v>
      </c>
      <c r="B801" s="1" t="s">
        <v>2614</v>
      </c>
      <c r="C801">
        <v>0.86051399618232882</v>
      </c>
      <c r="D801">
        <v>0.9248916018817549</v>
      </c>
      <c r="E801">
        <f>-LOG(GO_Molecular_Function_2021_table[[#This Row],[Adjusted P-value]],10)</f>
        <v>3.3909163977951816E-2</v>
      </c>
      <c r="F801">
        <v>0</v>
      </c>
      <c r="G801">
        <v>0</v>
      </c>
      <c r="H801">
        <v>0.50839108290890878</v>
      </c>
      <c r="I801">
        <v>7.6373252916414905E-2</v>
      </c>
      <c r="J801" s="1" t="s">
        <v>13454</v>
      </c>
    </row>
    <row r="802" spans="1:10" x14ac:dyDescent="0.25">
      <c r="A802" s="1" t="s">
        <v>13455</v>
      </c>
      <c r="B802" s="1" t="s">
        <v>2614</v>
      </c>
      <c r="C802">
        <v>0.86051399618232882</v>
      </c>
      <c r="D802">
        <v>0.9248916018817549</v>
      </c>
      <c r="E802">
        <f>-LOG(GO_Molecular_Function_2021_table[[#This Row],[Adjusted P-value]],10)</f>
        <v>3.3909163977951816E-2</v>
      </c>
      <c r="F802">
        <v>0</v>
      </c>
      <c r="G802">
        <v>0</v>
      </c>
      <c r="H802">
        <v>0.50839108290890878</v>
      </c>
      <c r="I802">
        <v>7.6373252916414905E-2</v>
      </c>
      <c r="J802" s="1" t="s">
        <v>10124</v>
      </c>
    </row>
    <row r="803" spans="1:10" x14ac:dyDescent="0.25">
      <c r="A803" s="1" t="s">
        <v>13456</v>
      </c>
      <c r="B803" s="1" t="s">
        <v>2614</v>
      </c>
      <c r="C803">
        <v>0.86051399618232882</v>
      </c>
      <c r="D803">
        <v>0.9248916018817549</v>
      </c>
      <c r="E803">
        <f>-LOG(GO_Molecular_Function_2021_table[[#This Row],[Adjusted P-value]],10)</f>
        <v>3.3909163977951816E-2</v>
      </c>
      <c r="F803">
        <v>0</v>
      </c>
      <c r="G803">
        <v>0</v>
      </c>
      <c r="H803">
        <v>0.50839108290890878</v>
      </c>
      <c r="I803">
        <v>7.6373252916414905E-2</v>
      </c>
      <c r="J803" s="1" t="s">
        <v>1498</v>
      </c>
    </row>
    <row r="804" spans="1:10" x14ac:dyDescent="0.25">
      <c r="A804" s="1" t="s">
        <v>13457</v>
      </c>
      <c r="B804" s="1" t="s">
        <v>13458</v>
      </c>
      <c r="C804">
        <v>0.86666132060270895</v>
      </c>
      <c r="D804">
        <v>0.92823693342884683</v>
      </c>
      <c r="E804">
        <f>-LOG(GO_Molecular_Function_2021_table[[#This Row],[Adjusted P-value]],10)</f>
        <v>3.2341155519191069E-2</v>
      </c>
      <c r="F804">
        <v>0</v>
      </c>
      <c r="G804">
        <v>0</v>
      </c>
      <c r="H804">
        <v>0.81874657409099216</v>
      </c>
      <c r="I804">
        <v>0.11716837596308247</v>
      </c>
      <c r="J804" s="1" t="s">
        <v>13459</v>
      </c>
    </row>
    <row r="805" spans="1:10" x14ac:dyDescent="0.25">
      <c r="A805" s="1" t="s">
        <v>13460</v>
      </c>
      <c r="B805" s="1" t="s">
        <v>10939</v>
      </c>
      <c r="C805">
        <v>0.86793383798567347</v>
      </c>
      <c r="D805">
        <v>0.92823693342884683</v>
      </c>
      <c r="E805">
        <f>-LOG(GO_Molecular_Function_2021_table[[#This Row],[Adjusted P-value]],10)</f>
        <v>3.2341155519191069E-2</v>
      </c>
      <c r="F805">
        <v>0</v>
      </c>
      <c r="G805">
        <v>0</v>
      </c>
      <c r="H805">
        <v>0.56171129578331791</v>
      </c>
      <c r="I805">
        <v>7.9560670394276764E-2</v>
      </c>
      <c r="J805" s="1" t="s">
        <v>13461</v>
      </c>
    </row>
    <row r="806" spans="1:10" x14ac:dyDescent="0.25">
      <c r="A806" s="1" t="s">
        <v>13462</v>
      </c>
      <c r="B806" s="1" t="s">
        <v>10939</v>
      </c>
      <c r="C806">
        <v>0.86793383798567347</v>
      </c>
      <c r="D806">
        <v>0.92823693342884683</v>
      </c>
      <c r="E806">
        <f>-LOG(GO_Molecular_Function_2021_table[[#This Row],[Adjusted P-value]],10)</f>
        <v>3.2341155519191069E-2</v>
      </c>
      <c r="F806">
        <v>0</v>
      </c>
      <c r="G806">
        <v>0</v>
      </c>
      <c r="H806">
        <v>0.56171129578331791</v>
      </c>
      <c r="I806">
        <v>7.9560670394276764E-2</v>
      </c>
      <c r="J806" s="1" t="s">
        <v>13463</v>
      </c>
    </row>
    <row r="807" spans="1:10" x14ac:dyDescent="0.25">
      <c r="A807" s="1" t="s">
        <v>13464</v>
      </c>
      <c r="B807" s="1" t="s">
        <v>10939</v>
      </c>
      <c r="C807">
        <v>0.86793383798567347</v>
      </c>
      <c r="D807">
        <v>0.92823693342884683</v>
      </c>
      <c r="E807">
        <f>-LOG(GO_Molecular_Function_2021_table[[#This Row],[Adjusted P-value]],10)</f>
        <v>3.2341155519191069E-2</v>
      </c>
      <c r="F807">
        <v>0</v>
      </c>
      <c r="G807">
        <v>0</v>
      </c>
      <c r="H807">
        <v>0.56171129578331791</v>
      </c>
      <c r="I807">
        <v>7.9560670394276764E-2</v>
      </c>
      <c r="J807" s="1" t="s">
        <v>13344</v>
      </c>
    </row>
    <row r="808" spans="1:10" x14ac:dyDescent="0.25">
      <c r="A808" s="1" t="s">
        <v>13465</v>
      </c>
      <c r="B808" s="1" t="s">
        <v>2634</v>
      </c>
      <c r="C808">
        <v>0.87246700216943573</v>
      </c>
      <c r="D808">
        <v>0.92847722946920197</v>
      </c>
      <c r="E808">
        <f>-LOG(GO_Molecular_Function_2021_table[[#This Row],[Adjusted P-value]],10)</f>
        <v>3.2228742691177516E-2</v>
      </c>
      <c r="F808">
        <v>0</v>
      </c>
      <c r="G808">
        <v>0</v>
      </c>
      <c r="H808">
        <v>0.48525583125232452</v>
      </c>
      <c r="I808">
        <v>6.6203669231392898E-2</v>
      </c>
      <c r="J808" s="1" t="s">
        <v>13466</v>
      </c>
    </row>
    <row r="809" spans="1:10" x14ac:dyDescent="0.25">
      <c r="A809" s="1" t="s">
        <v>13467</v>
      </c>
      <c r="B809" s="1" t="s">
        <v>2634</v>
      </c>
      <c r="C809">
        <v>0.87246700216943573</v>
      </c>
      <c r="D809">
        <v>0.92847722946920197</v>
      </c>
      <c r="E809">
        <f>-LOG(GO_Molecular_Function_2021_table[[#This Row],[Adjusted P-value]],10)</f>
        <v>3.2228742691177516E-2</v>
      </c>
      <c r="F809">
        <v>0</v>
      </c>
      <c r="G809">
        <v>0</v>
      </c>
      <c r="H809">
        <v>0.48525583125232452</v>
      </c>
      <c r="I809">
        <v>6.6203669231392898E-2</v>
      </c>
      <c r="J809" s="1" t="s">
        <v>9194</v>
      </c>
    </row>
    <row r="810" spans="1:10" x14ac:dyDescent="0.25">
      <c r="A810" s="1" t="s">
        <v>13468</v>
      </c>
      <c r="B810" s="1" t="s">
        <v>2634</v>
      </c>
      <c r="C810">
        <v>0.87246700216943573</v>
      </c>
      <c r="D810">
        <v>0.92847722946920197</v>
      </c>
      <c r="E810">
        <f>-LOG(GO_Molecular_Function_2021_table[[#This Row],[Adjusted P-value]],10)</f>
        <v>3.2228742691177516E-2</v>
      </c>
      <c r="F810">
        <v>0</v>
      </c>
      <c r="G810">
        <v>0</v>
      </c>
      <c r="H810">
        <v>0.48525583125232452</v>
      </c>
      <c r="I810">
        <v>6.6203669231392898E-2</v>
      </c>
      <c r="J810" s="1" t="s">
        <v>9194</v>
      </c>
    </row>
    <row r="811" spans="1:10" x14ac:dyDescent="0.25">
      <c r="A811" s="1" t="s">
        <v>13469</v>
      </c>
      <c r="B811" s="1" t="s">
        <v>2634</v>
      </c>
      <c r="C811">
        <v>0.87246700216943573</v>
      </c>
      <c r="D811">
        <v>0.92847722946920197</v>
      </c>
      <c r="E811">
        <f>-LOG(GO_Molecular_Function_2021_table[[#This Row],[Adjusted P-value]],10)</f>
        <v>3.2228742691177516E-2</v>
      </c>
      <c r="F811">
        <v>0</v>
      </c>
      <c r="G811">
        <v>0</v>
      </c>
      <c r="H811">
        <v>0.48525583125232452</v>
      </c>
      <c r="I811">
        <v>6.6203669231392898E-2</v>
      </c>
      <c r="J811" s="1" t="s">
        <v>1484</v>
      </c>
    </row>
    <row r="812" spans="1:10" x14ac:dyDescent="0.25">
      <c r="A812" s="1" t="s">
        <v>13470</v>
      </c>
      <c r="B812" s="1" t="s">
        <v>2668</v>
      </c>
      <c r="C812">
        <v>0.88127827518949964</v>
      </c>
      <c r="D812">
        <v>0.93554417883417329</v>
      </c>
      <c r="E812">
        <f>-LOG(GO_Molecular_Function_2021_table[[#This Row],[Adjusted P-value]],10)</f>
        <v>2.8935699162506757E-2</v>
      </c>
      <c r="F812">
        <v>0</v>
      </c>
      <c r="G812">
        <v>0</v>
      </c>
      <c r="H812">
        <v>0.61836880154770391</v>
      </c>
      <c r="I812">
        <v>7.8150586968471186E-2</v>
      </c>
      <c r="J812" s="1" t="s">
        <v>13471</v>
      </c>
    </row>
    <row r="813" spans="1:10" x14ac:dyDescent="0.25">
      <c r="A813" s="1" t="s">
        <v>13472</v>
      </c>
      <c r="B813" s="1" t="s">
        <v>2668</v>
      </c>
      <c r="C813">
        <v>0.88127827518949964</v>
      </c>
      <c r="D813">
        <v>0.93554417883417329</v>
      </c>
      <c r="E813">
        <f>-LOG(GO_Molecular_Function_2021_table[[#This Row],[Adjusted P-value]],10)</f>
        <v>2.8935699162506757E-2</v>
      </c>
      <c r="F813">
        <v>0</v>
      </c>
      <c r="G813">
        <v>0</v>
      </c>
      <c r="H813">
        <v>0.61836880154770391</v>
      </c>
      <c r="I813">
        <v>7.8150586968471186E-2</v>
      </c>
      <c r="J813" s="1" t="s">
        <v>13473</v>
      </c>
    </row>
    <row r="814" spans="1:10" x14ac:dyDescent="0.25">
      <c r="A814" s="1" t="s">
        <v>13474</v>
      </c>
      <c r="B814" s="1" t="s">
        <v>2677</v>
      </c>
      <c r="C814">
        <v>0.88339624797071026</v>
      </c>
      <c r="D814">
        <v>0.93630090054426451</v>
      </c>
      <c r="E814">
        <f>-LOG(GO_Molecular_Function_2021_table[[#This Row],[Adjusted P-value]],10)</f>
        <v>2.8584558905705815E-2</v>
      </c>
      <c r="F814">
        <v>0</v>
      </c>
      <c r="G814">
        <v>0</v>
      </c>
      <c r="H814">
        <v>0.46413234060935632</v>
      </c>
      <c r="I814">
        <v>5.7543789946678726E-2</v>
      </c>
      <c r="J814" s="1" t="s">
        <v>13466</v>
      </c>
    </row>
    <row r="815" spans="1:10" x14ac:dyDescent="0.25">
      <c r="A815" s="1" t="s">
        <v>13475</v>
      </c>
      <c r="B815" s="1" t="s">
        <v>2684</v>
      </c>
      <c r="C815">
        <v>0.88524969134985576</v>
      </c>
      <c r="D815">
        <v>0.93630090054426451</v>
      </c>
      <c r="E815">
        <f>-LOG(GO_Molecular_Function_2021_table[[#This Row],[Adjusted P-value]],10)</f>
        <v>2.8584558905705815E-2</v>
      </c>
      <c r="F815">
        <v>0</v>
      </c>
      <c r="G815">
        <v>0</v>
      </c>
      <c r="H815">
        <v>0.53356725146198836</v>
      </c>
      <c r="I815">
        <v>6.5034130782732999E-2</v>
      </c>
      <c r="J815" s="1" t="s">
        <v>8218</v>
      </c>
    </row>
    <row r="816" spans="1:10" x14ac:dyDescent="0.25">
      <c r="A816" s="1" t="s">
        <v>13476</v>
      </c>
      <c r="B816" s="1" t="s">
        <v>2684</v>
      </c>
      <c r="C816">
        <v>0.88524969134985576</v>
      </c>
      <c r="D816">
        <v>0.93630090054426451</v>
      </c>
      <c r="E816">
        <f>-LOG(GO_Molecular_Function_2021_table[[#This Row],[Adjusted P-value]],10)</f>
        <v>2.8584558905705815E-2</v>
      </c>
      <c r="F816">
        <v>0</v>
      </c>
      <c r="G816">
        <v>0</v>
      </c>
      <c r="H816">
        <v>0.53356725146198836</v>
      </c>
      <c r="I816">
        <v>6.5034130782732999E-2</v>
      </c>
      <c r="J816" s="1" t="s">
        <v>12350</v>
      </c>
    </row>
    <row r="817" spans="1:10" x14ac:dyDescent="0.25">
      <c r="A817" s="1" t="s">
        <v>13477</v>
      </c>
      <c r="B817" s="1" t="s">
        <v>11052</v>
      </c>
      <c r="C817">
        <v>0.89945022839966182</v>
      </c>
      <c r="D817">
        <v>0.95015453049081922</v>
      </c>
      <c r="E817">
        <f>-LOG(GO_Molecular_Function_2021_table[[#This Row],[Adjusted P-value]],10)</f>
        <v>2.22057565198687E-2</v>
      </c>
      <c r="F817">
        <v>0</v>
      </c>
      <c r="G817">
        <v>0</v>
      </c>
      <c r="H817">
        <v>0.59250585480093676</v>
      </c>
      <c r="I817">
        <v>6.2788769529614624E-2</v>
      </c>
      <c r="J817" s="1" t="s">
        <v>13478</v>
      </c>
    </row>
    <row r="818" spans="1:10" x14ac:dyDescent="0.25">
      <c r="A818" s="1" t="s">
        <v>13479</v>
      </c>
      <c r="B818" s="1" t="s">
        <v>2714</v>
      </c>
      <c r="C818">
        <v>0.90252650757055053</v>
      </c>
      <c r="D818">
        <v>0.95223726992143776</v>
      </c>
      <c r="E818">
        <f>-LOG(GO_Molecular_Function_2021_table[[#This Row],[Adjusted P-value]],10)</f>
        <v>2.1254824537143179E-2</v>
      </c>
      <c r="F818">
        <v>0</v>
      </c>
      <c r="G818">
        <v>0</v>
      </c>
      <c r="H818">
        <v>0.42695499707773232</v>
      </c>
      <c r="I818">
        <v>4.378731668464355E-2</v>
      </c>
      <c r="J818" s="1" t="s">
        <v>10124</v>
      </c>
    </row>
    <row r="819" spans="1:10" x14ac:dyDescent="0.25">
      <c r="A819" s="1" t="s">
        <v>13480</v>
      </c>
      <c r="B819" s="1" t="s">
        <v>2734</v>
      </c>
      <c r="C819">
        <v>0.91088094237851602</v>
      </c>
      <c r="D819">
        <v>0.95870497232024521</v>
      </c>
      <c r="E819">
        <f>-LOG(GO_Molecular_Function_2021_table[[#This Row],[Adjusted P-value]],10)</f>
        <v>1.8315020155944467E-2</v>
      </c>
      <c r="F819">
        <v>0</v>
      </c>
      <c r="G819">
        <v>0</v>
      </c>
      <c r="H819">
        <v>0.4105111720541294</v>
      </c>
      <c r="I819">
        <v>3.831837684536385E-2</v>
      </c>
      <c r="J819" s="1" t="s">
        <v>8439</v>
      </c>
    </row>
    <row r="820" spans="1:10" x14ac:dyDescent="0.25">
      <c r="A820" s="1" t="s">
        <v>13481</v>
      </c>
      <c r="B820" s="1" t="s">
        <v>2734</v>
      </c>
      <c r="C820">
        <v>0.91088094237851602</v>
      </c>
      <c r="D820">
        <v>0.95870497232024521</v>
      </c>
      <c r="E820">
        <f>-LOG(GO_Molecular_Function_2021_table[[#This Row],[Adjusted P-value]],10)</f>
        <v>1.8315020155944467E-2</v>
      </c>
      <c r="F820">
        <v>0</v>
      </c>
      <c r="G820">
        <v>0</v>
      </c>
      <c r="H820">
        <v>0.4105111720541294</v>
      </c>
      <c r="I820">
        <v>3.831837684536385E-2</v>
      </c>
      <c r="J820" s="1" t="s">
        <v>9958</v>
      </c>
    </row>
    <row r="821" spans="1:10" x14ac:dyDescent="0.25">
      <c r="A821" s="1" t="s">
        <v>13482</v>
      </c>
      <c r="B821" s="1" t="s">
        <v>2756</v>
      </c>
      <c r="C821">
        <v>0.91851968601217782</v>
      </c>
      <c r="D821">
        <v>0.96438973123324878</v>
      </c>
      <c r="E821">
        <f>-LOG(GO_Molecular_Function_2021_table[[#This Row],[Adjusted P-value]],10)</f>
        <v>1.5747422612791186E-2</v>
      </c>
      <c r="F821">
        <v>0</v>
      </c>
      <c r="G821">
        <v>0</v>
      </c>
      <c r="H821">
        <v>0.39528540814338592</v>
      </c>
      <c r="I821">
        <v>3.3596074392463364E-2</v>
      </c>
      <c r="J821" s="1" t="s">
        <v>8439</v>
      </c>
    </row>
    <row r="822" spans="1:10" x14ac:dyDescent="0.25">
      <c r="A822" s="1" t="s">
        <v>13483</v>
      </c>
      <c r="B822" s="1" t="s">
        <v>2756</v>
      </c>
      <c r="C822">
        <v>0.91851968601217782</v>
      </c>
      <c r="D822">
        <v>0.96438973123324878</v>
      </c>
      <c r="E822">
        <f>-LOG(GO_Molecular_Function_2021_table[[#This Row],[Adjusted P-value]],10)</f>
        <v>1.5747422612791186E-2</v>
      </c>
      <c r="F822">
        <v>0</v>
      </c>
      <c r="G822">
        <v>0</v>
      </c>
      <c r="H822">
        <v>0.39528540814338592</v>
      </c>
      <c r="I822">
        <v>3.3596074392463364E-2</v>
      </c>
      <c r="J822" s="1" t="s">
        <v>8014</v>
      </c>
    </row>
    <row r="823" spans="1:10" x14ac:dyDescent="0.25">
      <c r="A823" s="1" t="s">
        <v>13484</v>
      </c>
      <c r="B823" s="1" t="s">
        <v>11108</v>
      </c>
      <c r="C823">
        <v>0.9200349970223487</v>
      </c>
      <c r="D823">
        <v>0.96480555648815636</v>
      </c>
      <c r="E823">
        <f>-LOG(GO_Molecular_Function_2021_table[[#This Row],[Adjusted P-value]],10)</f>
        <v>1.5560204016946126E-2</v>
      </c>
      <c r="F823">
        <v>0</v>
      </c>
      <c r="G823">
        <v>0</v>
      </c>
      <c r="H823">
        <v>0.52452301700735737</v>
      </c>
      <c r="I823">
        <v>4.3715620480801763E-2</v>
      </c>
      <c r="J823" s="1" t="s">
        <v>13485</v>
      </c>
    </row>
    <row r="824" spans="1:10" x14ac:dyDescent="0.25">
      <c r="A824" s="1" t="s">
        <v>13486</v>
      </c>
      <c r="B824" s="1" t="s">
        <v>11118</v>
      </c>
      <c r="C824">
        <v>0.9253531859915719</v>
      </c>
      <c r="D824">
        <v>0.96643607008434129</v>
      </c>
      <c r="E824">
        <f>-LOG(GO_Molecular_Function_2021_table[[#This Row],[Adjusted P-value]],10)</f>
        <v>1.4826869341469727E-2</v>
      </c>
      <c r="F824">
        <v>0</v>
      </c>
      <c r="G824">
        <v>0</v>
      </c>
      <c r="H824">
        <v>0.46381896770912789</v>
      </c>
      <c r="I824">
        <v>3.5982978879052822E-2</v>
      </c>
      <c r="J824" s="1" t="s">
        <v>13391</v>
      </c>
    </row>
    <row r="825" spans="1:10" x14ac:dyDescent="0.25">
      <c r="A825" s="1" t="s">
        <v>13487</v>
      </c>
      <c r="B825" s="1" t="s">
        <v>2779</v>
      </c>
      <c r="C825">
        <v>0.92550401601111454</v>
      </c>
      <c r="D825">
        <v>0.96643607008434129</v>
      </c>
      <c r="E825">
        <f>-LOG(GO_Molecular_Function_2021_table[[#This Row],[Adjusted P-value]],10)</f>
        <v>1.4826869341469727E-2</v>
      </c>
      <c r="F825">
        <v>0</v>
      </c>
      <c r="G825">
        <v>0</v>
      </c>
      <c r="H825">
        <v>0.3811471987976956</v>
      </c>
      <c r="I825">
        <v>2.9507199390874171E-2</v>
      </c>
      <c r="J825" s="1" t="s">
        <v>1312</v>
      </c>
    </row>
    <row r="826" spans="1:10" x14ac:dyDescent="0.25">
      <c r="A826" s="1" t="s">
        <v>13488</v>
      </c>
      <c r="B826" s="1" t="s">
        <v>2779</v>
      </c>
      <c r="C826">
        <v>0.92550401601111454</v>
      </c>
      <c r="D826">
        <v>0.96643607008434129</v>
      </c>
      <c r="E826">
        <f>-LOG(GO_Molecular_Function_2021_table[[#This Row],[Adjusted P-value]],10)</f>
        <v>1.4826869341469727E-2</v>
      </c>
      <c r="F826">
        <v>0</v>
      </c>
      <c r="G826">
        <v>0</v>
      </c>
      <c r="H826">
        <v>0.3811471987976956</v>
      </c>
      <c r="I826">
        <v>2.9507199390874171E-2</v>
      </c>
      <c r="J826" s="1" t="s">
        <v>7499</v>
      </c>
    </row>
    <row r="827" spans="1:10" x14ac:dyDescent="0.25">
      <c r="A827" s="1" t="s">
        <v>13489</v>
      </c>
      <c r="B827" s="1" t="s">
        <v>11131</v>
      </c>
      <c r="C827">
        <v>0.92607447086968198</v>
      </c>
      <c r="D827">
        <v>0.96643607008434129</v>
      </c>
      <c r="E827">
        <f>-LOG(GO_Molecular_Function_2021_table[[#This Row],[Adjusted P-value]],10)</f>
        <v>1.4826869341469727E-2</v>
      </c>
      <c r="F827">
        <v>0</v>
      </c>
      <c r="G827">
        <v>0</v>
      </c>
      <c r="H827">
        <v>0.57932808639616917</v>
      </c>
      <c r="I827">
        <v>4.4492759384177079E-2</v>
      </c>
      <c r="J827" s="1" t="s">
        <v>13490</v>
      </c>
    </row>
    <row r="828" spans="1:10" x14ac:dyDescent="0.25">
      <c r="A828" s="1" t="s">
        <v>13491</v>
      </c>
      <c r="B828" s="1" t="s">
        <v>11146</v>
      </c>
      <c r="C828">
        <v>0.93059158912476903</v>
      </c>
      <c r="D828">
        <v>0.96898570654981253</v>
      </c>
      <c r="E828">
        <f>-LOG(GO_Molecular_Function_2021_table[[#This Row],[Adjusted P-value]],10)</f>
        <v>1.368262915390678E-2</v>
      </c>
      <c r="F828">
        <v>0</v>
      </c>
      <c r="G828">
        <v>0</v>
      </c>
      <c r="H828">
        <v>0.45392559412716188</v>
      </c>
      <c r="I828">
        <v>3.2653036720970183E-2</v>
      </c>
      <c r="J828" s="1" t="s">
        <v>13492</v>
      </c>
    </row>
    <row r="829" spans="1:10" x14ac:dyDescent="0.25">
      <c r="A829" s="1" t="s">
        <v>13493</v>
      </c>
      <c r="B829" s="1" t="s">
        <v>13494</v>
      </c>
      <c r="C829">
        <v>0.9308040840788846</v>
      </c>
      <c r="D829">
        <v>0.96898570654981253</v>
      </c>
      <c r="E829">
        <f>-LOG(GO_Molecular_Function_2021_table[[#This Row],[Adjusted P-value]],10)</f>
        <v>1.368262915390678E-2</v>
      </c>
      <c r="F829">
        <v>0</v>
      </c>
      <c r="G829">
        <v>0</v>
      </c>
      <c r="H829">
        <v>0.7094339622641509</v>
      </c>
      <c r="I829">
        <v>5.0870997935100241E-2</v>
      </c>
      <c r="J829" s="1" t="s">
        <v>13495</v>
      </c>
    </row>
    <row r="830" spans="1:10" x14ac:dyDescent="0.25">
      <c r="A830" s="1" t="s">
        <v>13496</v>
      </c>
      <c r="B830" s="1" t="s">
        <v>2788</v>
      </c>
      <c r="C830">
        <v>0.93188996604384511</v>
      </c>
      <c r="D830">
        <v>0.96898570654981253</v>
      </c>
      <c r="E830">
        <f>-LOG(GO_Molecular_Function_2021_table[[#This Row],[Adjusted P-value]],10)</f>
        <v>1.368262915390678E-2</v>
      </c>
      <c r="F830">
        <v>0</v>
      </c>
      <c r="G830">
        <v>0</v>
      </c>
      <c r="H830">
        <v>0.36798403837239768</v>
      </c>
      <c r="I830">
        <v>2.595779036829729E-2</v>
      </c>
      <c r="J830" s="1" t="s">
        <v>2268</v>
      </c>
    </row>
    <row r="831" spans="1:10" x14ac:dyDescent="0.25">
      <c r="A831" s="1" t="s">
        <v>13497</v>
      </c>
      <c r="B831" s="1" t="s">
        <v>11168</v>
      </c>
      <c r="C831">
        <v>0.93548078646925625</v>
      </c>
      <c r="D831">
        <v>0.9705354226533961</v>
      </c>
      <c r="E831">
        <f>-LOG(GO_Molecular_Function_2021_table[[#This Row],[Adjusted P-value]],10)</f>
        <v>1.2988609083284154E-2</v>
      </c>
      <c r="F831">
        <v>0</v>
      </c>
      <c r="G831">
        <v>0</v>
      </c>
      <c r="H831">
        <v>0.44444444444444442</v>
      </c>
      <c r="I831">
        <v>2.9642076322945438E-2</v>
      </c>
      <c r="J831" s="1" t="s">
        <v>13498</v>
      </c>
    </row>
    <row r="832" spans="1:10" x14ac:dyDescent="0.25">
      <c r="A832" s="1" t="s">
        <v>13499</v>
      </c>
      <c r="B832" s="1" t="s">
        <v>13500</v>
      </c>
      <c r="C832">
        <v>0.93612737037572458</v>
      </c>
      <c r="D832">
        <v>0.9705354226533961</v>
      </c>
      <c r="E832">
        <f>-LOG(GO_Molecular_Function_2021_table[[#This Row],[Adjusted P-value]],10)</f>
        <v>1.2988609083284154E-2</v>
      </c>
      <c r="F832">
        <v>0</v>
      </c>
      <c r="G832">
        <v>0</v>
      </c>
      <c r="H832">
        <v>0.84571447056485716</v>
      </c>
      <c r="I832">
        <v>5.5820311518473803E-2</v>
      </c>
      <c r="J832" s="1" t="s">
        <v>13501</v>
      </c>
    </row>
    <row r="833" spans="1:10" x14ac:dyDescent="0.25">
      <c r="A833" s="1" t="s">
        <v>13502</v>
      </c>
      <c r="B833" s="1" t="s">
        <v>13503</v>
      </c>
      <c r="C833">
        <v>0.93809066905919347</v>
      </c>
      <c r="D833">
        <v>0.9705354226533961</v>
      </c>
      <c r="E833">
        <f>-LOG(GO_Molecular_Function_2021_table[[#This Row],[Adjusted P-value]],10)</f>
        <v>1.2988609083284154E-2</v>
      </c>
      <c r="F833">
        <v>0</v>
      </c>
      <c r="G833">
        <v>0</v>
      </c>
      <c r="H833">
        <v>0.49213665211324659</v>
      </c>
      <c r="I833">
        <v>3.1451800143547357E-2</v>
      </c>
      <c r="J833" s="1" t="s">
        <v>13485</v>
      </c>
    </row>
    <row r="834" spans="1:10" x14ac:dyDescent="0.25">
      <c r="A834" s="1" t="s">
        <v>13504</v>
      </c>
      <c r="B834" s="1" t="s">
        <v>2805</v>
      </c>
      <c r="C834">
        <v>0.94004213511703572</v>
      </c>
      <c r="D834">
        <v>0.9705354226533961</v>
      </c>
      <c r="E834">
        <f>-LOG(GO_Molecular_Function_2021_table[[#This Row],[Adjusted P-value]],10)</f>
        <v>1.2988609083284154E-2</v>
      </c>
      <c r="F834">
        <v>0</v>
      </c>
      <c r="G834">
        <v>0</v>
      </c>
      <c r="H834">
        <v>0.4353502804630624</v>
      </c>
      <c r="I834">
        <v>2.6917960400827803E-2</v>
      </c>
      <c r="J834" s="1" t="s">
        <v>13505</v>
      </c>
    </row>
    <row r="835" spans="1:10" x14ac:dyDescent="0.25">
      <c r="A835" s="1" t="s">
        <v>13506</v>
      </c>
      <c r="B835" s="1" t="s">
        <v>2805</v>
      </c>
      <c r="C835">
        <v>0.94004213511703572</v>
      </c>
      <c r="D835">
        <v>0.9705354226533961</v>
      </c>
      <c r="E835">
        <f>-LOG(GO_Molecular_Function_2021_table[[#This Row],[Adjusted P-value]],10)</f>
        <v>1.2988609083284154E-2</v>
      </c>
      <c r="F835">
        <v>0</v>
      </c>
      <c r="G835">
        <v>0</v>
      </c>
      <c r="H835">
        <v>0.4353502804630624</v>
      </c>
      <c r="I835">
        <v>2.6917960400827803E-2</v>
      </c>
      <c r="J835" s="1" t="s">
        <v>13507</v>
      </c>
    </row>
    <row r="836" spans="1:10" x14ac:dyDescent="0.25">
      <c r="A836" s="1" t="s">
        <v>13508</v>
      </c>
      <c r="B836" s="1" t="s">
        <v>2808</v>
      </c>
      <c r="C836">
        <v>0.9430672947469666</v>
      </c>
      <c r="D836">
        <v>0.9705354226533961</v>
      </c>
      <c r="E836">
        <f>-LOG(GO_Molecular_Function_2021_table[[#This Row],[Adjusted P-value]],10)</f>
        <v>1.2988609083284154E-2</v>
      </c>
      <c r="F836">
        <v>0</v>
      </c>
      <c r="G836">
        <v>0</v>
      </c>
      <c r="H836">
        <v>0.34420542599121434</v>
      </c>
      <c r="I836">
        <v>2.0176508538934788E-2</v>
      </c>
      <c r="J836" s="1" t="s">
        <v>8563</v>
      </c>
    </row>
    <row r="837" spans="1:10" x14ac:dyDescent="0.25">
      <c r="A837" s="1" t="s">
        <v>13509</v>
      </c>
      <c r="B837" s="1" t="s">
        <v>2808</v>
      </c>
      <c r="C837">
        <v>0.9430672947469666</v>
      </c>
      <c r="D837">
        <v>0.9705354226533961</v>
      </c>
      <c r="E837">
        <f>-LOG(GO_Molecular_Function_2021_table[[#This Row],[Adjusted P-value]],10)</f>
        <v>1.2988609083284154E-2</v>
      </c>
      <c r="F837">
        <v>0</v>
      </c>
      <c r="G837">
        <v>0</v>
      </c>
      <c r="H837">
        <v>0.34420542599121434</v>
      </c>
      <c r="I837">
        <v>2.0176508538934788E-2</v>
      </c>
      <c r="J837" s="1" t="s">
        <v>13466</v>
      </c>
    </row>
    <row r="838" spans="1:10" x14ac:dyDescent="0.25">
      <c r="A838" s="1" t="s">
        <v>13510</v>
      </c>
      <c r="B838" s="1" t="s">
        <v>2808</v>
      </c>
      <c r="C838">
        <v>0.9430672947469666</v>
      </c>
      <c r="D838">
        <v>0.9705354226533961</v>
      </c>
      <c r="E838">
        <f>-LOG(GO_Molecular_Function_2021_table[[#This Row],[Adjusted P-value]],10)</f>
        <v>1.2988609083284154E-2</v>
      </c>
      <c r="F838">
        <v>0</v>
      </c>
      <c r="G838">
        <v>0</v>
      </c>
      <c r="H838">
        <v>0.34420542599121434</v>
      </c>
      <c r="I838">
        <v>2.0176508538934788E-2</v>
      </c>
      <c r="J838" s="1" t="s">
        <v>11085</v>
      </c>
    </row>
    <row r="839" spans="1:10" x14ac:dyDescent="0.25">
      <c r="A839" s="1" t="s">
        <v>13511</v>
      </c>
      <c r="B839" s="1" t="s">
        <v>13512</v>
      </c>
      <c r="C839">
        <v>0.9460330074052008</v>
      </c>
      <c r="D839">
        <v>0.9705354226533961</v>
      </c>
      <c r="E839">
        <f>-LOG(GO_Molecular_Function_2021_table[[#This Row],[Adjusted P-value]],10)</f>
        <v>1.2988609083284154E-2</v>
      </c>
      <c r="F839">
        <v>0</v>
      </c>
      <c r="G839">
        <v>0</v>
      </c>
      <c r="H839">
        <v>0.68906118707508979</v>
      </c>
      <c r="I839">
        <v>3.8227611809666738E-2</v>
      </c>
      <c r="J839" s="1" t="s">
        <v>13513</v>
      </c>
    </row>
    <row r="840" spans="1:10" x14ac:dyDescent="0.25">
      <c r="A840" s="1" t="s">
        <v>13514</v>
      </c>
      <c r="B840" s="1" t="s">
        <v>2823</v>
      </c>
      <c r="C840">
        <v>0.94794837002852028</v>
      </c>
      <c r="D840">
        <v>0.9705354226533961</v>
      </c>
      <c r="E840">
        <f>-LOG(GO_Molecular_Function_2021_table[[#This Row],[Adjusted P-value]],10)</f>
        <v>1.2988609083284154E-2</v>
      </c>
      <c r="F840">
        <v>0</v>
      </c>
      <c r="G840">
        <v>0</v>
      </c>
      <c r="H840">
        <v>0.33343074225599068</v>
      </c>
      <c r="I840">
        <v>1.7823620419177247E-2</v>
      </c>
      <c r="J840" s="1" t="s">
        <v>11085</v>
      </c>
    </row>
    <row r="841" spans="1:10" x14ac:dyDescent="0.25">
      <c r="A841" s="1" t="s">
        <v>13515</v>
      </c>
      <c r="B841" s="1" t="s">
        <v>2823</v>
      </c>
      <c r="C841">
        <v>0.94794837002852028</v>
      </c>
      <c r="D841">
        <v>0.9705354226533961</v>
      </c>
      <c r="E841">
        <f>-LOG(GO_Molecular_Function_2021_table[[#This Row],[Adjusted P-value]],10)</f>
        <v>1.2988609083284154E-2</v>
      </c>
      <c r="F841">
        <v>0</v>
      </c>
      <c r="G841">
        <v>0</v>
      </c>
      <c r="H841">
        <v>0.33343074225599068</v>
      </c>
      <c r="I841">
        <v>1.7823620419177247E-2</v>
      </c>
      <c r="J841" s="1" t="s">
        <v>1717</v>
      </c>
    </row>
    <row r="842" spans="1:10" x14ac:dyDescent="0.25">
      <c r="A842" s="1" t="s">
        <v>13516</v>
      </c>
      <c r="B842" s="1" t="s">
        <v>2823</v>
      </c>
      <c r="C842">
        <v>0.94794837002852028</v>
      </c>
      <c r="D842">
        <v>0.9705354226533961</v>
      </c>
      <c r="E842">
        <f>-LOG(GO_Molecular_Function_2021_table[[#This Row],[Adjusted P-value]],10)</f>
        <v>1.2988609083284154E-2</v>
      </c>
      <c r="F842">
        <v>0</v>
      </c>
      <c r="G842">
        <v>0</v>
      </c>
      <c r="H842">
        <v>0.33343074225599068</v>
      </c>
      <c r="I842">
        <v>1.7823620419177247E-2</v>
      </c>
      <c r="J842" s="1" t="s">
        <v>11085</v>
      </c>
    </row>
    <row r="843" spans="1:10" x14ac:dyDescent="0.25">
      <c r="A843" s="1" t="s">
        <v>13517</v>
      </c>
      <c r="B843" s="1" t="s">
        <v>2829</v>
      </c>
      <c r="C843">
        <v>0.94826126913029529</v>
      </c>
      <c r="D843">
        <v>0.9705354226533961</v>
      </c>
      <c r="E843">
        <f>-LOG(GO_Molecular_Function_2021_table[[#This Row],[Adjusted P-value]],10)</f>
        <v>1.2988609083284154E-2</v>
      </c>
      <c r="F843">
        <v>0</v>
      </c>
      <c r="G843">
        <v>0</v>
      </c>
      <c r="H843">
        <v>0.41823185414516684</v>
      </c>
      <c r="I843">
        <v>2.2218656899251715E-2</v>
      </c>
      <c r="J843" s="1" t="s">
        <v>13518</v>
      </c>
    </row>
    <row r="844" spans="1:10" x14ac:dyDescent="0.25">
      <c r="A844" s="1" t="s">
        <v>13519</v>
      </c>
      <c r="B844" s="1" t="s">
        <v>13520</v>
      </c>
      <c r="C844">
        <v>0.94914311055314715</v>
      </c>
      <c r="D844">
        <v>0.9705354226533961</v>
      </c>
      <c r="E844">
        <f>-LOG(GO_Molecular_Function_2021_table[[#This Row],[Adjusted P-value]],10)</f>
        <v>1.2988609083284154E-2</v>
      </c>
      <c r="F844">
        <v>0</v>
      </c>
      <c r="G844">
        <v>0</v>
      </c>
      <c r="H844">
        <v>0.83441879779907946</v>
      </c>
      <c r="I844">
        <v>4.3553065163548545E-2</v>
      </c>
      <c r="J844" s="1" t="s">
        <v>13521</v>
      </c>
    </row>
    <row r="845" spans="1:10" x14ac:dyDescent="0.25">
      <c r="A845" s="1" t="s">
        <v>13522</v>
      </c>
      <c r="B845" s="1" t="s">
        <v>2840</v>
      </c>
      <c r="C845">
        <v>0.95241117642943041</v>
      </c>
      <c r="D845">
        <v>0.97174192752758215</v>
      </c>
      <c r="E845">
        <f>-LOG(GO_Molecular_Function_2021_table[[#This Row],[Adjusted P-value]],10)</f>
        <v>1.2449058460820693E-2</v>
      </c>
      <c r="F845">
        <v>0</v>
      </c>
      <c r="G845">
        <v>0</v>
      </c>
      <c r="H845">
        <v>0.32330906965623507</v>
      </c>
      <c r="I845">
        <v>1.5764042454352693E-2</v>
      </c>
      <c r="J845" s="1" t="s">
        <v>7447</v>
      </c>
    </row>
    <row r="846" spans="1:10" x14ac:dyDescent="0.25">
      <c r="A846" s="1" t="s">
        <v>13523</v>
      </c>
      <c r="B846" s="1" t="s">
        <v>2847</v>
      </c>
      <c r="C846">
        <v>0.95539852041754458</v>
      </c>
      <c r="D846">
        <v>0.97174192752758215</v>
      </c>
      <c r="E846">
        <f>-LOG(GO_Molecular_Function_2021_table[[#This Row],[Adjusted P-value]],10)</f>
        <v>1.2449058460820693E-2</v>
      </c>
      <c r="F846">
        <v>0</v>
      </c>
      <c r="G846">
        <v>0</v>
      </c>
      <c r="H846">
        <v>0.40240538453050867</v>
      </c>
      <c r="I846">
        <v>1.8360440494463389E-2</v>
      </c>
      <c r="J846" s="1" t="s">
        <v>13524</v>
      </c>
    </row>
    <row r="847" spans="1:10" x14ac:dyDescent="0.25">
      <c r="A847" s="1" t="s">
        <v>13525</v>
      </c>
      <c r="B847" s="1" t="s">
        <v>11259</v>
      </c>
      <c r="C847">
        <v>0.95649153719015478</v>
      </c>
      <c r="D847">
        <v>0.97174192752758215</v>
      </c>
      <c r="E847">
        <f>-LOG(GO_Molecular_Function_2021_table[[#This Row],[Adjusted P-value]],10)</f>
        <v>1.2449058460820693E-2</v>
      </c>
      <c r="F847">
        <v>0</v>
      </c>
      <c r="G847">
        <v>0</v>
      </c>
      <c r="H847">
        <v>0.31378278956234745</v>
      </c>
      <c r="I847">
        <v>1.3958105831796068E-2</v>
      </c>
      <c r="J847" s="1" t="s">
        <v>7501</v>
      </c>
    </row>
    <row r="848" spans="1:10" x14ac:dyDescent="0.25">
      <c r="A848" s="1" t="s">
        <v>13526</v>
      </c>
      <c r="B848" s="1" t="s">
        <v>11259</v>
      </c>
      <c r="C848">
        <v>0.95649153719015478</v>
      </c>
      <c r="D848">
        <v>0.97174192752758215</v>
      </c>
      <c r="E848">
        <f>-LOG(GO_Molecular_Function_2021_table[[#This Row],[Adjusted P-value]],10)</f>
        <v>1.2449058460820693E-2</v>
      </c>
      <c r="F848">
        <v>0</v>
      </c>
      <c r="G848">
        <v>0</v>
      </c>
      <c r="H848">
        <v>0.31378278956234745</v>
      </c>
      <c r="I848">
        <v>1.3958105831796068E-2</v>
      </c>
      <c r="J848" s="1" t="s">
        <v>13527</v>
      </c>
    </row>
    <row r="849" spans="1:10" x14ac:dyDescent="0.25">
      <c r="A849" s="1" t="s">
        <v>13528</v>
      </c>
      <c r="B849" s="1" t="s">
        <v>11259</v>
      </c>
      <c r="C849">
        <v>0.95649153719015478</v>
      </c>
      <c r="D849">
        <v>0.97174192752758215</v>
      </c>
      <c r="E849">
        <f>-LOG(GO_Molecular_Function_2021_table[[#This Row],[Adjusted P-value]],10)</f>
        <v>1.2449058460820693E-2</v>
      </c>
      <c r="F849">
        <v>0</v>
      </c>
      <c r="G849">
        <v>0</v>
      </c>
      <c r="H849">
        <v>0.31378278956234745</v>
      </c>
      <c r="I849">
        <v>1.3958105831796068E-2</v>
      </c>
      <c r="J849" s="1" t="s">
        <v>11079</v>
      </c>
    </row>
    <row r="850" spans="1:10" x14ac:dyDescent="0.25">
      <c r="A850" s="1" t="s">
        <v>13529</v>
      </c>
      <c r="B850" s="1" t="s">
        <v>13530</v>
      </c>
      <c r="C850">
        <v>0.95815848307562967</v>
      </c>
      <c r="D850">
        <v>0.97174192752758215</v>
      </c>
      <c r="E850">
        <f>-LOG(GO_Molecular_Function_2021_table[[#This Row],[Adjusted P-value]],10)</f>
        <v>1.2449058460820693E-2</v>
      </c>
      <c r="F850">
        <v>0</v>
      </c>
      <c r="G850">
        <v>0</v>
      </c>
      <c r="H850">
        <v>0.48994589356375678</v>
      </c>
      <c r="I850">
        <v>2.094130829714733E-2</v>
      </c>
      <c r="J850" s="1" t="s">
        <v>13531</v>
      </c>
    </row>
    <row r="851" spans="1:10" x14ac:dyDescent="0.25">
      <c r="A851" s="1" t="s">
        <v>13532</v>
      </c>
      <c r="B851" s="1" t="s">
        <v>13533</v>
      </c>
      <c r="C851">
        <v>0.95821419767801019</v>
      </c>
      <c r="D851">
        <v>0.97174192752758215</v>
      </c>
      <c r="E851">
        <f>-LOG(GO_Molecular_Function_2021_table[[#This Row],[Adjusted P-value]],10)</f>
        <v>1.2449058460820693E-2</v>
      </c>
      <c r="F851">
        <v>0</v>
      </c>
      <c r="G851">
        <v>0</v>
      </c>
      <c r="H851">
        <v>0.45039929453844191</v>
      </c>
      <c r="I851">
        <v>1.9224815389030737E-2</v>
      </c>
      <c r="J851" s="1" t="s">
        <v>13534</v>
      </c>
    </row>
    <row r="852" spans="1:10" x14ac:dyDescent="0.25">
      <c r="A852" s="1" t="s">
        <v>13535</v>
      </c>
      <c r="B852" s="1" t="s">
        <v>13536</v>
      </c>
      <c r="C852">
        <v>0.96090290422602331</v>
      </c>
      <c r="D852">
        <v>0.97332350580826343</v>
      </c>
      <c r="E852">
        <f>-LOG(GO_Molecular_Function_2021_table[[#This Row],[Adjusted P-value]],10)</f>
        <v>1.1742788265890189E-2</v>
      </c>
      <c r="F852">
        <v>0</v>
      </c>
      <c r="G852">
        <v>0</v>
      </c>
      <c r="H852">
        <v>0.4441193680514921</v>
      </c>
      <c r="I852">
        <v>1.7712329243927034E-2</v>
      </c>
      <c r="J852" s="1" t="s">
        <v>13537</v>
      </c>
    </row>
    <row r="853" spans="1:10" x14ac:dyDescent="0.25">
      <c r="A853" s="1" t="s">
        <v>13538</v>
      </c>
      <c r="B853" s="1" t="s">
        <v>11293</v>
      </c>
      <c r="C853">
        <v>0.96363314297676805</v>
      </c>
      <c r="D853">
        <v>0.97494339113377237</v>
      </c>
      <c r="E853">
        <f>-LOG(GO_Molecular_Function_2021_table[[#This Row],[Adjusted P-value]],10)</f>
        <v>1.1020600334244596E-2</v>
      </c>
      <c r="F853">
        <v>0</v>
      </c>
      <c r="G853">
        <v>0</v>
      </c>
      <c r="H853">
        <v>0.2963179427235535</v>
      </c>
      <c r="I853">
        <v>1.0976983773866784E-2</v>
      </c>
      <c r="J853" s="1" t="s">
        <v>2122</v>
      </c>
    </row>
    <row r="854" spans="1:10" x14ac:dyDescent="0.25">
      <c r="A854" s="1" t="s">
        <v>13539</v>
      </c>
      <c r="B854" s="1" t="s">
        <v>13540</v>
      </c>
      <c r="C854">
        <v>0.96557810247555609</v>
      </c>
      <c r="D854">
        <v>0.97576591363883847</v>
      </c>
      <c r="E854">
        <f>-LOG(GO_Molecular_Function_2021_table[[#This Row],[Adjusted P-value]],10)</f>
        <v>1.0654357136975275E-2</v>
      </c>
      <c r="F854">
        <v>0</v>
      </c>
      <c r="G854">
        <v>0</v>
      </c>
      <c r="H854">
        <v>0.82945708971747412</v>
      </c>
      <c r="I854">
        <v>2.905446106832868E-2</v>
      </c>
      <c r="J854" s="1" t="s">
        <v>13541</v>
      </c>
    </row>
    <row r="855" spans="1:10" x14ac:dyDescent="0.25">
      <c r="A855" s="1" t="s">
        <v>13542</v>
      </c>
      <c r="B855" s="1" t="s">
        <v>13543</v>
      </c>
      <c r="C855">
        <v>0.96922001076463127</v>
      </c>
      <c r="D855">
        <v>0.978299355127766</v>
      </c>
      <c r="E855">
        <f>-LOG(GO_Molecular_Function_2021_table[[#This Row],[Adjusted P-value]],10)</f>
        <v>9.5282327511311358E-3</v>
      </c>
      <c r="F855">
        <v>0</v>
      </c>
      <c r="G855">
        <v>0</v>
      </c>
      <c r="H855">
        <v>0.46319112106710109</v>
      </c>
      <c r="I855">
        <v>1.4481042114041526E-2</v>
      </c>
      <c r="J855" s="1" t="s">
        <v>13544</v>
      </c>
    </row>
    <row r="856" spans="1:10" x14ac:dyDescent="0.25">
      <c r="A856" s="1" t="s">
        <v>13545</v>
      </c>
      <c r="B856" s="1" t="s">
        <v>13546</v>
      </c>
      <c r="C856">
        <v>0.97207208156755354</v>
      </c>
      <c r="D856">
        <v>0.98003056644588449</v>
      </c>
      <c r="E856">
        <f>-LOG(GO_Molecular_Function_2021_table[[#This Row],[Adjusted P-value]],10)</f>
        <v>8.760378764892331E-3</v>
      </c>
      <c r="F856">
        <v>0</v>
      </c>
      <c r="G856">
        <v>0</v>
      </c>
      <c r="H856">
        <v>0.41516646022204828</v>
      </c>
      <c r="I856">
        <v>1.1759722540118528E-2</v>
      </c>
      <c r="J856" s="1" t="s">
        <v>13547</v>
      </c>
    </row>
    <row r="857" spans="1:10" x14ac:dyDescent="0.25">
      <c r="A857" s="1" t="s">
        <v>13548</v>
      </c>
      <c r="B857" s="1" t="s">
        <v>11330</v>
      </c>
      <c r="C857">
        <v>0.97558783822062722</v>
      </c>
      <c r="D857">
        <v>0.98242607073151944</v>
      </c>
      <c r="E857">
        <f>-LOG(GO_Molecular_Function_2021_table[[#This Row],[Adjusted P-value]],10)</f>
        <v>7.7001211371448232E-3</v>
      </c>
      <c r="F857">
        <v>0</v>
      </c>
      <c r="G857">
        <v>0</v>
      </c>
      <c r="H857">
        <v>0.34947751893394691</v>
      </c>
      <c r="I857">
        <v>8.6373643726568427E-3</v>
      </c>
      <c r="J857" s="1" t="s">
        <v>13549</v>
      </c>
    </row>
    <row r="858" spans="1:10" x14ac:dyDescent="0.25">
      <c r="A858" s="1" t="s">
        <v>13550</v>
      </c>
      <c r="B858" s="1" t="s">
        <v>11333</v>
      </c>
      <c r="C858">
        <v>0.97677237722773591</v>
      </c>
      <c r="D858">
        <v>0.98247116589300854</v>
      </c>
      <c r="E858">
        <f>-LOG(GO_Molecular_Function_2021_table[[#This Row],[Adjusted P-value]],10)</f>
        <v>7.6801866800814784E-3</v>
      </c>
      <c r="F858">
        <v>0</v>
      </c>
      <c r="G858">
        <v>0</v>
      </c>
      <c r="H858">
        <v>0.26011033342361478</v>
      </c>
      <c r="I858">
        <v>6.1130182268860737E-3</v>
      </c>
      <c r="J858" s="1" t="s">
        <v>1732</v>
      </c>
    </row>
    <row r="859" spans="1:10" x14ac:dyDescent="0.25">
      <c r="A859" s="1" t="s">
        <v>13551</v>
      </c>
      <c r="B859" s="1" t="s">
        <v>11339</v>
      </c>
      <c r="C859">
        <v>0.97876464792423878</v>
      </c>
      <c r="D859">
        <v>0.98332765327586702</v>
      </c>
      <c r="E859">
        <f>-LOG(GO_Molecular_Function_2021_table[[#This Row],[Adjusted P-value]],10)</f>
        <v>7.3017473768273566E-3</v>
      </c>
      <c r="F859">
        <v>0</v>
      </c>
      <c r="G859">
        <v>0</v>
      </c>
      <c r="H859">
        <v>0.25390331468648242</v>
      </c>
      <c r="I859">
        <v>5.4497974630242259E-3</v>
      </c>
      <c r="J859" s="1" t="s">
        <v>11038</v>
      </c>
    </row>
    <row r="860" spans="1:10" x14ac:dyDescent="0.25">
      <c r="A860" s="1" t="s">
        <v>13552</v>
      </c>
      <c r="B860" s="1" t="s">
        <v>2884</v>
      </c>
      <c r="C860">
        <v>0.98225140143220235</v>
      </c>
      <c r="D860">
        <v>0.98564211317986494</v>
      </c>
      <c r="E860">
        <f>-LOG(GO_Molecular_Function_2021_table[[#This Row],[Adjusted P-value]],10)</f>
        <v>6.2807488374214369E-3</v>
      </c>
      <c r="F860">
        <v>0</v>
      </c>
      <c r="G860">
        <v>0</v>
      </c>
      <c r="H860">
        <v>0.24233568885819032</v>
      </c>
      <c r="I860">
        <v>4.3397460105484599E-3</v>
      </c>
      <c r="J860" s="1" t="s">
        <v>7508</v>
      </c>
    </row>
    <row r="861" spans="1:10" x14ac:dyDescent="0.25">
      <c r="A861" s="1" t="s">
        <v>13553</v>
      </c>
      <c r="B861" s="1" t="s">
        <v>2889</v>
      </c>
      <c r="C861">
        <v>0.98335524052747547</v>
      </c>
      <c r="D861">
        <v>0.98564211317986494</v>
      </c>
      <c r="E861">
        <f>-LOG(GO_Molecular_Function_2021_table[[#This Row],[Adjusted P-value]],10)</f>
        <v>6.2807488374214369E-3</v>
      </c>
      <c r="F861">
        <v>0</v>
      </c>
      <c r="G861">
        <v>0</v>
      </c>
      <c r="H861">
        <v>0.32291334396597554</v>
      </c>
      <c r="I861">
        <v>5.4200488323628742E-3</v>
      </c>
      <c r="J861" s="1" t="s">
        <v>13549</v>
      </c>
    </row>
    <row r="862" spans="1:10" x14ac:dyDescent="0.25">
      <c r="A862" s="1" t="s">
        <v>13554</v>
      </c>
      <c r="B862" s="1" t="s">
        <v>13555</v>
      </c>
      <c r="C862">
        <v>0.98643843932530029</v>
      </c>
      <c r="D862">
        <v>0.98758412856958055</v>
      </c>
      <c r="E862">
        <f>-LOG(GO_Molecular_Function_2021_table[[#This Row],[Adjusted P-value]],10)</f>
        <v>5.4258982156403209E-3</v>
      </c>
      <c r="F862">
        <v>0</v>
      </c>
      <c r="G862">
        <v>0</v>
      </c>
      <c r="H862">
        <v>0.22683014785430941</v>
      </c>
      <c r="I862">
        <v>3.097220176328087E-3</v>
      </c>
      <c r="J862" s="1" t="s">
        <v>13556</v>
      </c>
    </row>
    <row r="863" spans="1:10" x14ac:dyDescent="0.25">
      <c r="A863" s="1" t="s">
        <v>13557</v>
      </c>
      <c r="B863" s="1" t="s">
        <v>11384</v>
      </c>
      <c r="C863">
        <v>0.99523625484800526</v>
      </c>
      <c r="D863">
        <v>0.99523625484800526</v>
      </c>
      <c r="E863">
        <f>-LOG(GO_Molecular_Function_2021_table[[#This Row],[Adjusted P-value]],10)</f>
        <v>2.0738117191328371E-3</v>
      </c>
      <c r="F863">
        <v>0</v>
      </c>
      <c r="G863">
        <v>0</v>
      </c>
      <c r="H863">
        <v>0.25967764940807303</v>
      </c>
      <c r="I863">
        <v>1.2399940017181641E-3</v>
      </c>
      <c r="J863" s="1" t="s">
        <v>13558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9"/>
  <sheetViews>
    <sheetView workbookViewId="0">
      <selection activeCell="K110" sqref="K110:K111"/>
    </sheetView>
  </sheetViews>
  <sheetFormatPr baseColWidth="10" defaultRowHeight="15" x14ac:dyDescent="0.25"/>
  <cols>
    <col min="1" max="1" width="15.42578125" customWidth="1"/>
    <col min="5" max="5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</row>
    <row r="2" spans="1:11" x14ac:dyDescent="0.25">
      <c r="A2" s="1" t="str">
        <f>GO_Biological_Process_2021_table[[#This Row],[Term]]</f>
        <v>extracellular matrix organization (GO:0030198)</v>
      </c>
      <c r="B2" s="1" t="str">
        <f>GO_Biological_Process_2021_table[[#This Row],[Overlap]]</f>
        <v>61/300</v>
      </c>
      <c r="C2" s="1">
        <f>GO_Biological_Process_2021_table[[#This Row],[P-value]]</f>
        <v>1.4468647950823082E-10</v>
      </c>
      <c r="D2" s="1">
        <f>GO_Biological_Process_2021_table[[#This Row],[Adjusted P-value]]</f>
        <v>6.7235807027474864E-7</v>
      </c>
      <c r="E2" s="1">
        <f>GO_Biological_Process_2021_table[[#This Row],[-Log(adj p-value)]]</f>
        <v>6.1723993779453794</v>
      </c>
      <c r="F2" s="1">
        <f>GO_Biological_Process_2021_table[[#This Row],[Old P-value]]</f>
        <v>0</v>
      </c>
      <c r="G2" s="1">
        <f>GO_Biological_Process_2021_table[[#This Row],[Old Adjusted P-value]]</f>
        <v>0</v>
      </c>
      <c r="H2" s="1">
        <f>GO_Biological_Process_2021_table[[#This Row],[Odds Ratio]]</f>
        <v>2.7902171626679912</v>
      </c>
      <c r="I2" s="1">
        <f>GO_Biological_Process_2021_table[[#This Row],[Combined Score]]</f>
        <v>63.216421005593361</v>
      </c>
      <c r="J2" s="1" t="str">
        <f>GO_Biological_Process_2021_table[[#This Row],[Genes]]</f>
        <v>DDR1;COL14A1;ELN;COL12A1;ICAM2;LOXL4;LAMC2;HAPLN1;ADAMTSL1;COMP;ADAMTS5;MMP24;ADAMTS1;SH3PXD2B;DAG1;TIMP2;CYP1B1;QSOX1;COLGALT1;ADAMTS7;POSTN;COL27A1;MMP1;MMP10;DCN;ADAM19;VCAN;COL4A2;COL4A4;COL6A2;COL8A2;COL4A6;ITGA8;COL8A1;COL4A5;COL6A3;ITGA6;LCP1;GAS6;MATN3;COL15A1;COL11A1;PDGFA;CAPG;ADAMTS12;NID1;NID2;THBS1;ADAMTS10;ADAMTS15;SPP1;A2M;TGFB2;GSN;LUM;MFAP5;COL3A1;P4HA3;ITGA11;TLL1;TGFBI</v>
      </c>
      <c r="K2" t="s">
        <v>16</v>
      </c>
    </row>
    <row r="3" spans="1:11" x14ac:dyDescent="0.25">
      <c r="A3" s="1" t="str">
        <f>GO_Biological_Process_2021_table[[#This Row],[Term]]</f>
        <v>extracellular structure organization (GO:0043062)</v>
      </c>
      <c r="B3" s="1" t="str">
        <f>GO_Biological_Process_2021_table[[#This Row],[Overlap]]</f>
        <v>46/216</v>
      </c>
      <c r="C3" s="1">
        <f>GO_Biological_Process_2021_table[[#This Row],[P-value]]</f>
        <v>5.7301478781646957E-9</v>
      </c>
      <c r="D3" s="1">
        <f>GO_Biological_Process_2021_table[[#This Row],[Adjusted P-value]]</f>
        <v>1.0344765306089796E-5</v>
      </c>
      <c r="E3" s="1">
        <f>GO_Biological_Process_2021_table[[#This Row],[-Log(adj p-value)]]</f>
        <v>4.9852793578185786</v>
      </c>
      <c r="F3" s="1">
        <f>GO_Biological_Process_2021_table[[#This Row],[Old P-value]]</f>
        <v>0</v>
      </c>
      <c r="G3" s="1">
        <f>GO_Biological_Process_2021_table[[#This Row],[Old Adjusted P-value]]</f>
        <v>0</v>
      </c>
      <c r="H3" s="1">
        <f>GO_Biological_Process_2021_table[[#This Row],[Odds Ratio]]</f>
        <v>2.9426876633006143</v>
      </c>
      <c r="I3" s="1">
        <f>GO_Biological_Process_2021_table[[#This Row],[Combined Score]]</f>
        <v>55.844927222736793</v>
      </c>
      <c r="J3" s="1" t="str">
        <f>GO_Biological_Process_2021_table[[#This Row],[Genes]]</f>
        <v>DDR1;COL15A1;COL14A1;ELN;COL11A1;ICAM2;PDGFA;LAMC2;ADAMTS12;NID1;NID2;THBS1;ADAMTS10;HAPLN1;ADAMTSL1;COMP;ADAMTS15;ADAMTS5;MMP24;ADAMTS1;DAG1;SPP1;ADAMTS7;POSTN;COL27A1;MMP1;LUM;MMP10;DCN;ADAM19;MFAP5;COL3A1;VCAN;COL4A2;COL4A4;COL6A2;ITGA11;COL8A2;COL4A6;ITGA8;COL8A1;COL4A5;COL6A3;ITGA6;TGFBI;MATN3</v>
      </c>
      <c r="K3" t="s">
        <v>16</v>
      </c>
    </row>
    <row r="4" spans="1:11" x14ac:dyDescent="0.25">
      <c r="A4" s="1" t="str">
        <f>GO_Biological_Process_2021_table[[#This Row],[Term]]</f>
        <v>external encapsulating structure organization (GO:0045229)</v>
      </c>
      <c r="B4" s="1" t="str">
        <f>GO_Biological_Process_2021_table[[#This Row],[Overlap]]</f>
        <v>46/217</v>
      </c>
      <c r="C4" s="1">
        <f>GO_Biological_Process_2021_table[[#This Row],[P-value]]</f>
        <v>6.6783507463458978E-9</v>
      </c>
      <c r="D4" s="1">
        <f>GO_Biological_Process_2021_table[[#This Row],[Adjusted P-value]]</f>
        <v>1.0344765306089796E-5</v>
      </c>
      <c r="E4" s="1">
        <f>GO_Biological_Process_2021_table[[#This Row],[-Log(adj p-value)]]</f>
        <v>4.9852793578185786</v>
      </c>
      <c r="F4" s="1">
        <f>GO_Biological_Process_2021_table[[#This Row],[Old P-value]]</f>
        <v>0</v>
      </c>
      <c r="G4" s="1">
        <f>GO_Biological_Process_2021_table[[#This Row],[Old Adjusted P-value]]</f>
        <v>0</v>
      </c>
      <c r="H4" s="1">
        <f>GO_Biological_Process_2021_table[[#This Row],[Odds Ratio]]</f>
        <v>2.9253174954192205</v>
      </c>
      <c r="I4" s="1">
        <f>GO_Biological_Process_2021_table[[#This Row],[Combined Score]]</f>
        <v>55.067331373472399</v>
      </c>
      <c r="J4" s="1" t="str">
        <f>GO_Biological_Process_2021_table[[#This Row],[Genes]]</f>
        <v>DDR1;COL15A1;COL14A1;ELN;COL11A1;ICAM2;PDGFA;LAMC2;ADAMTS12;NID1;NID2;THBS1;ADAMTS10;HAPLN1;ADAMTSL1;COMP;ADAMTS15;ADAMTS5;MMP24;ADAMTS1;DAG1;SPP1;ADAMTS7;POSTN;COL27A1;MMP1;LUM;MMP10;DCN;ADAM19;MFAP5;COL3A1;VCAN;COL4A2;COL4A4;COL6A2;ITGA11;COL8A2;COL4A6;ITGA8;COL8A1;COL4A5;COL6A3;ITGA6;TGFBI;MATN3</v>
      </c>
      <c r="K4" t="s">
        <v>16</v>
      </c>
    </row>
    <row r="5" spans="1:11" x14ac:dyDescent="0.25">
      <c r="A5" s="1" t="str">
        <f>GO_Biological_Process_2021_table[[#This Row],[Term]]</f>
        <v>regulation of cell migration (GO:0030334)</v>
      </c>
      <c r="B5" s="1" t="str">
        <f>GO_Biological_Process_2021_table[[#This Row],[Overlap]]</f>
        <v>67/408</v>
      </c>
      <c r="C5" s="1">
        <f>GO_Biological_Process_2021_table[[#This Row],[P-value]]</f>
        <v>1.6080588172273669E-7</v>
      </c>
      <c r="D5" s="1">
        <f>GO_Biological_Process_2021_table[[#This Row],[Adjusted P-value]]</f>
        <v>1.644111812123294E-4</v>
      </c>
      <c r="E5" s="1">
        <f>GO_Biological_Process_2021_table[[#This Row],[-Log(adj p-value)]]</f>
        <v>3.7840686504596448</v>
      </c>
      <c r="F5" s="1">
        <f>GO_Biological_Process_2021_table[[#This Row],[Old P-value]]</f>
        <v>0</v>
      </c>
      <c r="G5" s="1">
        <f>GO_Biological_Process_2021_table[[#This Row],[Old Adjusted P-value]]</f>
        <v>0</v>
      </c>
      <c r="H5" s="1">
        <f>GO_Biological_Process_2021_table[[#This Row],[Odds Ratio]]</f>
        <v>2.1436130101881647</v>
      </c>
      <c r="I5" s="1">
        <f>GO_Biological_Process_2021_table[[#This Row],[Combined Score]]</f>
        <v>33.532683876112223</v>
      </c>
      <c r="J5" s="1" t="str">
        <f>GO_Biological_Process_2021_table[[#This Row],[Genes]]</f>
        <v>PTPRU;IFITM1;MCTP1;CITED2;LAMC2;VSIR;CXCL16;DOCK10;FGF7;DUSP10;MDK;PLAU;TMSB4X;GPER1;DPYSL3;DAG1;CYP1B1;EPHB2;ACVR1;PDGFRA;EDN1;IGFBP5;LIMCH1;LMO4;SEMA6D;F2R;NOG;RHOB;FRMD5;SFRP1;RAP2B;TMSB15A;CDH13;ITGA6;LRRC15;GRN;CEMIP;NOTCH1;SEMA3C;ROCK2;SEMA3D;PDGFA;NEDD9;PRKX;SEMA3F;THBS1;WNT11;CCL5;MGAT5;PDGFC;NTF3;TP53INP1;ZNF703;SLIT2;MAP4K4;ACE;JAG1;EGF;INSR;SEMA4C;SEMA4F;SULF1;PODN;CXCL12;PLXNB3;SNAI2;AMOTL2</v>
      </c>
      <c r="K5" t="s">
        <v>16</v>
      </c>
    </row>
    <row r="6" spans="1:11" x14ac:dyDescent="0.25">
      <c r="A6" s="1" t="str">
        <f>GO_Biological_Process_2021_table[[#This Row],[Term]]</f>
        <v>axon guidance (GO:0007411)</v>
      </c>
      <c r="B6" s="1" t="str">
        <f>GO_Biological_Process_2021_table[[#This Row],[Overlap]]</f>
        <v>41/203</v>
      </c>
      <c r="C6" s="1">
        <f>GO_Biological_Process_2021_table[[#This Row],[P-value]]</f>
        <v>1.7690034561257736E-7</v>
      </c>
      <c r="D6" s="1">
        <f>GO_Biological_Process_2021_table[[#This Row],[Adjusted P-value]]</f>
        <v>1.644111812123294E-4</v>
      </c>
      <c r="E6" s="1">
        <f>GO_Biological_Process_2021_table[[#This Row],[-Log(adj p-value)]]</f>
        <v>3.7840686504596448</v>
      </c>
      <c r="F6" s="1">
        <f>GO_Biological_Process_2021_table[[#This Row],[Old P-value]]</f>
        <v>0</v>
      </c>
      <c r="G6" s="1">
        <f>GO_Biological_Process_2021_table[[#This Row],[Old Adjusted P-value]]</f>
        <v>0</v>
      </c>
      <c r="H6" s="1">
        <f>GO_Biological_Process_2021_table[[#This Row],[Odds Ratio]]</f>
        <v>2.7453288117561008</v>
      </c>
      <c r="I6" s="1">
        <f>GO_Biological_Process_2021_table[[#This Row],[Combined Score]]</f>
        <v>42.683491888997423</v>
      </c>
      <c r="J6" s="1" t="str">
        <f>GO_Biological_Process_2021_table[[#This Row],[Genes]]</f>
        <v>ROBO2;NRP1;ROBO3;NOTCH3;NOTCH1;SEMA3C;SEMA3D;NTN4;PTPRM;IRS2;LAMC2;SEMA3F;MYPN;GLI2;EFNB2;ALCAM;RELN;EFNB3;GPC1;CHN1;KIF5A;DAG1;SLIT3;SLIT2;EPHB2;SCN1B;BDNF;SEMA6D;SEMA4C;SEMA4F;L1CAM;KLF7;CXCL12;FEZ1;FEZ2;PLXNB3;EVL;SHANK3;EPHA3;EPHA2;CDK5R1</v>
      </c>
      <c r="K6" t="s">
        <v>16</v>
      </c>
    </row>
    <row r="7" spans="1:11" x14ac:dyDescent="0.25">
      <c r="A7" s="1" t="str">
        <f>GO_Biological_Process_2021_table[[#This Row],[Term]]</f>
        <v>regulation of ossification (GO:0030278)</v>
      </c>
      <c r="B7" s="1" t="str">
        <f>GO_Biological_Process_2021_table[[#This Row],[Overlap]]</f>
        <v>14/36</v>
      </c>
      <c r="C7" s="1">
        <f>GO_Biological_Process_2021_table[[#This Row],[P-value]]</f>
        <v>6.7076314205194262E-7</v>
      </c>
      <c r="D7" s="1">
        <f>GO_Biological_Process_2021_table[[#This Row],[Adjusted P-value]]</f>
        <v>5.1950605351922961E-4</v>
      </c>
      <c r="E7" s="1">
        <f>GO_Biological_Process_2021_table[[#This Row],[-Log(adj p-value)]]</f>
        <v>3.2844093874818174</v>
      </c>
      <c r="F7" s="1">
        <f>GO_Biological_Process_2021_table[[#This Row],[Old P-value]]</f>
        <v>0</v>
      </c>
      <c r="G7" s="1">
        <f>GO_Biological_Process_2021_table[[#This Row],[Old Adjusted P-value]]</f>
        <v>0</v>
      </c>
      <c r="H7" s="1">
        <f>GO_Biological_Process_2021_table[[#This Row],[Odds Ratio]]</f>
        <v>6.845593746653817</v>
      </c>
      <c r="I7" s="1">
        <f>GO_Biological_Process_2021_table[[#This Row],[Combined Score]]</f>
        <v>97.30908659082408</v>
      </c>
      <c r="J7" s="1" t="str">
        <f>GO_Biological_Process_2021_table[[#This Row],[Genes]]</f>
        <v>ACVR1;TGFB2;BMPR2;NOTCH1;TWIST1;PTN;DKK1;CYP27B1;SFRP1;MDK;S1PR1;BMP2K;ENPP1;SOX9</v>
      </c>
      <c r="K7" t="s">
        <v>16</v>
      </c>
    </row>
    <row r="8" spans="1:11" x14ac:dyDescent="0.25">
      <c r="A8" s="1" t="str">
        <f>GO_Biological_Process_2021_table[[#This Row],[Term]]</f>
        <v>positive regulation of cell migration (GO:0030335)</v>
      </c>
      <c r="B8" s="1" t="str">
        <f>GO_Biological_Process_2021_table[[#This Row],[Overlap]]</f>
        <v>48/269</v>
      </c>
      <c r="C8" s="1">
        <f>GO_Biological_Process_2021_table[[#This Row],[P-value]]</f>
        <v>8.1458148257510039E-7</v>
      </c>
      <c r="D8" s="1">
        <f>GO_Biological_Process_2021_table[[#This Row],[Adjusted P-value]]</f>
        <v>5.4076573564664171E-4</v>
      </c>
      <c r="E8" s="1">
        <f>GO_Biological_Process_2021_table[[#This Row],[-Log(adj p-value)]]</f>
        <v>3.2669908342465677</v>
      </c>
      <c r="F8" s="1">
        <f>GO_Biological_Process_2021_table[[#This Row],[Old P-value]]</f>
        <v>0</v>
      </c>
      <c r="G8" s="1">
        <f>GO_Biological_Process_2021_table[[#This Row],[Old Adjusted P-value]]</f>
        <v>0</v>
      </c>
      <c r="H8" s="1">
        <f>GO_Biological_Process_2021_table[[#This Row],[Odds Ratio]]</f>
        <v>2.3582057083188306</v>
      </c>
      <c r="I8" s="1">
        <f>GO_Biological_Process_2021_table[[#This Row],[Combined Score]]</f>
        <v>33.06343861196973</v>
      </c>
      <c r="J8" s="1" t="str">
        <f>GO_Biological_Process_2021_table[[#This Row],[Genes]]</f>
        <v>NRP1;LRRC15;GRN;CEMIP;NOTCH1;BMPR2;SEMA3C;ROCK2;SEMA3D;PDGFA;NEDD9;LAMC2;SEMA3F;ACVR1B;THBS1;VSIR;RTN4;CXCL16;WNT11;PLAU;MDK;MGAT5;GPER1;CCL5;PDGFC;ZNF703;NTF3;SOX9;EPHB2;CLASP1;MAP4K4;ACVR1;TNFSF18;PDGFRA;EDN1;TGFB2;DMTN;EGF;INSR;SEMA6D;F2R;SEMA4C;SEMA4F;FERMT1;CXCL12;SNAI2;CDH13;ITGA6</v>
      </c>
      <c r="K8" t="s">
        <v>16</v>
      </c>
    </row>
    <row r="9" spans="1:11" x14ac:dyDescent="0.25">
      <c r="A9" s="1" t="str">
        <f>GO_Biological_Process_2021_table[[#This Row],[Term]]</f>
        <v>collagen fibril organization (GO:0030199)</v>
      </c>
      <c r="B9" s="1" t="str">
        <f>GO_Biological_Process_2021_table[[#This Row],[Overlap]]</f>
        <v>23/89</v>
      </c>
      <c r="C9" s="1">
        <f>GO_Biological_Process_2021_table[[#This Row],[P-value]]</f>
        <v>1.1118183983371027E-6</v>
      </c>
      <c r="D9" s="1">
        <f>GO_Biological_Process_2021_table[[#This Row],[Adjusted P-value]]</f>
        <v>6.4582751213406451E-4</v>
      </c>
      <c r="E9" s="1">
        <f>GO_Biological_Process_2021_table[[#This Row],[-Log(adj p-value)]]</f>
        <v>3.1898834580591684</v>
      </c>
      <c r="F9" s="1">
        <f>GO_Biological_Process_2021_table[[#This Row],[Old P-value]]</f>
        <v>0</v>
      </c>
      <c r="G9" s="1">
        <f>GO_Biological_Process_2021_table[[#This Row],[Old Adjusted P-value]]</f>
        <v>0</v>
      </c>
      <c r="H9" s="1">
        <f>GO_Biological_Process_2021_table[[#This Row],[Odds Ratio]]</f>
        <v>3.7596749017708166</v>
      </c>
      <c r="I9" s="1">
        <f>GO_Biological_Process_2021_table[[#This Row],[Combined Score]]</f>
        <v>51.543314521942619</v>
      </c>
      <c r="J9" s="1" t="str">
        <f>GO_Biological_Process_2021_table[[#This Row],[Genes]]</f>
        <v>COL15A1;TGFB2;COL27A1;COL14A1;LUM;COL11A1;COL12A1;LOXL4;LAMC2;COL3A1;COL4A2;COL4A4;COL6A2;P4HA3;COL4A6;COL8A2;CYP1B1;COL4A5;COL6A3;COL8A1;ITGA6;TLL1;COLGALT1</v>
      </c>
      <c r="K9" t="s">
        <v>16</v>
      </c>
    </row>
    <row r="10" spans="1:11" x14ac:dyDescent="0.25">
      <c r="A10" s="1" t="str">
        <f>GO_Biological_Process_2021_table[[#This Row],[Term]]</f>
        <v>positive regulation of signal transduction (GO:0009967)</v>
      </c>
      <c r="B10" s="1" t="str">
        <f>GO_Biological_Process_2021_table[[#This Row],[Overlap]]</f>
        <v>45/252</v>
      </c>
      <c r="C10" s="1">
        <f>GO_Biological_Process_2021_table[[#This Row],[P-value]]</f>
        <v>1.7404207347604756E-6</v>
      </c>
      <c r="D10" s="1">
        <f>GO_Biological_Process_2021_table[[#This Row],[Adjusted P-value]]</f>
        <v>8.9863723938132562E-4</v>
      </c>
      <c r="E10" s="1">
        <f>GO_Biological_Process_2021_table[[#This Row],[-Log(adj p-value)]]</f>
        <v>3.0464155882772528</v>
      </c>
      <c r="F10" s="1">
        <f>GO_Biological_Process_2021_table[[#This Row],[Old P-value]]</f>
        <v>0</v>
      </c>
      <c r="G10" s="1">
        <f>GO_Biological_Process_2021_table[[#This Row],[Old Adjusted P-value]]</f>
        <v>0</v>
      </c>
      <c r="H10" s="1">
        <f>GO_Biological_Process_2021_table[[#This Row],[Odds Ratio]]</f>
        <v>2.3579197204037454</v>
      </c>
      <c r="I10" s="1">
        <f>GO_Biological_Process_2021_table[[#This Row],[Combined Score]]</f>
        <v>31.26927808094657</v>
      </c>
      <c r="J10" s="1" t="str">
        <f>GO_Biological_Process_2021_table[[#This Row],[Genes]]</f>
        <v>NRP1;TEDC2;NOTCH1;NLGN2;CITED2;IRS1;C3;CYP27B1;RIMS1;ESM1;RELN;TERT;STK36;MGAT5;GPER1;NTF3;CCN3;NEPRO;WLS;TGFB2;JAG1;DMTN;BDNF;ARMC9;DCDC2;EMP2;SULF1;TPD52L1;MN1;SFRP1;TSPAN14;AXL;ASXL2;AAK1;BMP2K;FAS;ITGB1BP1;MAML3;TEK;GAS6;IL7R;SHANK3;JCAD;MYORG;LIMS1</v>
      </c>
      <c r="K10" t="s">
        <v>16</v>
      </c>
    </row>
    <row r="11" spans="1:11" x14ac:dyDescent="0.25">
      <c r="A11" s="1" t="str">
        <f>GO_Biological_Process_2021_table[[#This Row],[Term]]</f>
        <v>regulation of cell population proliferation (GO:0042127)</v>
      </c>
      <c r="B11" s="1" t="str">
        <f>GO_Biological_Process_2021_table[[#This Row],[Overlap]]</f>
        <v>103/764</v>
      </c>
      <c r="C11" s="1">
        <f>GO_Biological_Process_2021_table[[#This Row],[P-value]]</f>
        <v>2.3178339784713229E-6</v>
      </c>
      <c r="D11" s="1">
        <f>GO_Biological_Process_2021_table[[#This Row],[Adjusted P-value]]</f>
        <v>1.0770974497956237E-3</v>
      </c>
      <c r="E11" s="1">
        <f>GO_Biological_Process_2021_table[[#This Row],[-Log(adj p-value)]]</f>
        <v>2.9677450023715459</v>
      </c>
      <c r="F11" s="1">
        <f>GO_Biological_Process_2021_table[[#This Row],[Old P-value]]</f>
        <v>0</v>
      </c>
      <c r="G11" s="1">
        <f>GO_Biological_Process_2021_table[[#This Row],[Old Adjusted P-value]]</f>
        <v>0</v>
      </c>
      <c r="H11" s="1">
        <f>GO_Biological_Process_2021_table[[#This Row],[Odds Ratio]]</f>
        <v>1.7070967111059292</v>
      </c>
      <c r="I11" s="1">
        <f>GO_Biological_Process_2021_table[[#This Row],[Combined Score]]</f>
        <v>22.14937060202557</v>
      </c>
      <c r="J11" s="1" t="str">
        <f>GO_Biological_Process_2021_table[[#This Row],[Genes]]</f>
        <v>IFITM1;TES;IRS1;IRS2;CLU;FGF7;CYP1B1;SOX9;PDGFRA;CLEC11A;F2R;SFRP1;STAMBP;TP53;NOTCH1;CTBP1;CUL3;NPR3;PDGFA;CIAO1;EFNB2;CYP27B1;TMEM127;PDGFC;ZNF703;IGFBP6;STAT5A;TFAP2A;TGFB2;JAG1;JUND;XRCC5;INSR;CDC6;INHBA;CHERP;CCDC88A;RGCC;DLG3;ID2;CDK2;BCL2;STRN;MELTF;COPS8;IL7R;FGFR3;COPS9;PTPRU;SLC35F6;BTG2;CDKN1A;BMPR2;ELN;HILPDA;SIX1;ADRA1D;LAMC2;ESM1;ADAMTS1;GPER1;NCK2;CD33;BOK;DIS3L2;KLF11;EDN1;TBC1D8;TET1;EMP2;WNT9A;SSTR1;HCLS1;CDH13;BIRC6;ITGB1BP1;IRF6;HDAC4;LTK;PTN;THBS1;TSPAN31;ERBB3;NTF3;TP53INP1;SH3BP4;ZNF503;MARCHF7;HES1;TP53I11;E2F7;NTRK2;STAT1;EGF;AKR1C3;AKR1C2;PODN;DHRS2;FABP3;PRKRA;FAM98A;CRLF1;LIMS1</v>
      </c>
      <c r="K11" t="s">
        <v>16</v>
      </c>
    </row>
    <row r="12" spans="1:11" x14ac:dyDescent="0.25">
      <c r="A12" s="1" t="str">
        <f>GO_Biological_Process_2021_table[[#This Row],[Term]]</f>
        <v>regulation of neuron projection development (GO:0010975)</v>
      </c>
      <c r="B12" s="1" t="str">
        <f>GO_Biological_Process_2021_table[[#This Row],[Overlap]]</f>
        <v>33/165</v>
      </c>
      <c r="C12" s="1">
        <f>GO_Biological_Process_2021_table[[#This Row],[P-value]]</f>
        <v>3.3982238386033507E-6</v>
      </c>
      <c r="D12" s="1">
        <f>GO_Biological_Process_2021_table[[#This Row],[Adjusted P-value]]</f>
        <v>1.435595107089979E-3</v>
      </c>
      <c r="E12" s="1">
        <f>GO_Biological_Process_2021_table[[#This Row],[-Log(adj p-value)]]</f>
        <v>2.8429680305334508</v>
      </c>
      <c r="F12" s="1">
        <f>GO_Biological_Process_2021_table[[#This Row],[Old P-value]]</f>
        <v>0</v>
      </c>
      <c r="G12" s="1">
        <f>GO_Biological_Process_2021_table[[#This Row],[Old Adjusted P-value]]</f>
        <v>0</v>
      </c>
      <c r="H12" s="1">
        <f>GO_Biological_Process_2021_table[[#This Row],[Odds Ratio]]</f>
        <v>2.7033948779035142</v>
      </c>
      <c r="I12" s="1">
        <f>GO_Biological_Process_2021_table[[#This Row],[Combined Score]]</f>
        <v>34.041844868075579</v>
      </c>
      <c r="J12" s="1" t="str">
        <f>GO_Biological_Process_2021_table[[#This Row],[Genes]]</f>
        <v>SCARB2;BRSK1;NDRG4;LTK;PTPRS;STMN2;PTN;TSKU;EFNB2;RELN;CDH2;MDK;DPYSL3;CHN1;SCN1B;MARK1;NTRK2;BDNF;KIDINS220;ZNF804A;CCDC88A;ABI2;PTK7;TRPV4;PLXNB3;RAPGEF1;ITGA6;SERPINI1;TOX;SHANK3;EPHA3;ITM2C;CDK5R1</v>
      </c>
      <c r="K12" t="s">
        <v>16</v>
      </c>
    </row>
    <row r="13" spans="1:11" x14ac:dyDescent="0.25">
      <c r="A13" s="1" t="str">
        <f>GO_Biological_Process_2021_table[[#This Row],[Term]]</f>
        <v>regulation of endothelial cell migration (GO:0010594)</v>
      </c>
      <c r="B13" s="1" t="str">
        <f>GO_Biological_Process_2021_table[[#This Row],[Overlap]]</f>
        <v>22/89</v>
      </c>
      <c r="C13" s="1">
        <f>GO_Biological_Process_2021_table[[#This Row],[P-value]]</f>
        <v>4.1967009239339674E-6</v>
      </c>
      <c r="D13" s="1">
        <f>GO_Biological_Process_2021_table[[#This Row],[Adjusted P-value]]</f>
        <v>1.5983735149801704E-3</v>
      </c>
      <c r="E13" s="1">
        <f>GO_Biological_Process_2021_table[[#This Row],[-Log(adj p-value)]]</f>
        <v>2.7963217253100727</v>
      </c>
      <c r="F13" s="1">
        <f>GO_Biological_Process_2021_table[[#This Row],[Old P-value]]</f>
        <v>0</v>
      </c>
      <c r="G13" s="1">
        <f>GO_Biological_Process_2021_table[[#This Row],[Old Adjusted P-value]]</f>
        <v>0</v>
      </c>
      <c r="H13" s="1">
        <f>GO_Biological_Process_2021_table[[#This Row],[Odds Ratio]]</f>
        <v>3.5402455179722687</v>
      </c>
      <c r="I13" s="1">
        <f>GO_Biological_Process_2021_table[[#This Row],[Combined Score]]</f>
        <v>43.832529708185049</v>
      </c>
      <c r="J13" s="1" t="str">
        <f>GO_Biological_Process_2021_table[[#This Row],[Genes]]</f>
        <v>NRP1;FOXC2;EDN1;GRN;SP100;BMPR2;ZNF580;ROCK2;EGF;PTPRM;EMC10;EMP2;PTN;THBS1;DCN;RHOB;RHOJ;ITGB1BP1;SLIT2;TEK;AAMP;EPHA2</v>
      </c>
      <c r="K13" t="s">
        <v>16</v>
      </c>
    </row>
    <row r="14" spans="1:11" x14ac:dyDescent="0.25">
      <c r="A14" s="1" t="str">
        <f>GO_Biological_Process_2021_table[[#This Row],[Term]]</f>
        <v>aortic valve development (GO:0003176)</v>
      </c>
      <c r="B14" s="1" t="str">
        <f>GO_Biological_Process_2021_table[[#This Row],[Overlap]]</f>
        <v>13/36</v>
      </c>
      <c r="C14" s="1">
        <f>GO_Biological_Process_2021_table[[#This Row],[P-value]]</f>
        <v>4.4714559274246212E-6</v>
      </c>
      <c r="D14" s="1">
        <f>GO_Biological_Process_2021_table[[#This Row],[Adjusted P-value]]</f>
        <v>1.5983735149801704E-3</v>
      </c>
      <c r="E14" s="1">
        <f>GO_Biological_Process_2021_table[[#This Row],[-Log(adj p-value)]]</f>
        <v>2.7963217253100727</v>
      </c>
      <c r="F14" s="1">
        <f>GO_Biological_Process_2021_table[[#This Row],[Old P-value]]</f>
        <v>0</v>
      </c>
      <c r="G14" s="1">
        <f>GO_Biological_Process_2021_table[[#This Row],[Old Adjusted P-value]]</f>
        <v>0</v>
      </c>
      <c r="H14" s="1">
        <f>GO_Biological_Process_2021_table[[#This Row],[Odds Ratio]]</f>
        <v>6.0763364639045987</v>
      </c>
      <c r="I14" s="1">
        <f>GO_Biological_Process_2021_table[[#This Row],[Combined Score]]</f>
        <v>74.847075976487304</v>
      </c>
      <c r="J14" s="1" t="str">
        <f>GO_Biological_Process_2021_table[[#This Row],[Genes]]</f>
        <v>ROBO2;BMPR2;NOTCH1;JAG1;ROCK2;ELN;TWIST1;NFATC1;SNAI2;EMILIN1;SLIT3;SLIT2;SOX9</v>
      </c>
      <c r="K14" t="s">
        <v>16</v>
      </c>
    </row>
    <row r="15" spans="1:11" x14ac:dyDescent="0.25">
      <c r="A15" s="1" t="str">
        <f>GO_Biological_Process_2021_table[[#This Row],[Term]]</f>
        <v>aortic valve morphogenesis (GO:0003180)</v>
      </c>
      <c r="B15" s="1" t="str">
        <f>GO_Biological_Process_2021_table[[#This Row],[Overlap]]</f>
        <v>12/32</v>
      </c>
      <c r="C15" s="1">
        <f>GO_Biological_Process_2021_table[[#This Row],[P-value]]</f>
        <v>6.627068020333792E-6</v>
      </c>
      <c r="D15" s="1">
        <f>GO_Biological_Process_2021_table[[#This Row],[Adjusted P-value]]</f>
        <v>2.1997132207493665E-3</v>
      </c>
      <c r="E15" s="1">
        <f>GO_Biological_Process_2021_table[[#This Row],[-Log(adj p-value)]]</f>
        <v>2.6576339349797795</v>
      </c>
      <c r="F15" s="1">
        <f>GO_Biological_Process_2021_table[[#This Row],[Old P-value]]</f>
        <v>0</v>
      </c>
      <c r="G15" s="1">
        <f>GO_Biological_Process_2021_table[[#This Row],[Old Adjusted P-value]]</f>
        <v>0</v>
      </c>
      <c r="H15" s="1">
        <f>GO_Biological_Process_2021_table[[#This Row],[Odds Ratio]]</f>
        <v>6.4475294117647062</v>
      </c>
      <c r="I15" s="1">
        <f>GO_Biological_Process_2021_table[[#This Row],[Combined Score]]</f>
        <v>76.882584967008825</v>
      </c>
      <c r="J15" s="1" t="str">
        <f>GO_Biological_Process_2021_table[[#This Row],[Genes]]</f>
        <v>ROBO2;NOTCH1;JAG1;ROCK2;ELN;TWIST1;SNAI2;EMILIN1;SLIT3;NFATC1;SLIT2;SOX9</v>
      </c>
      <c r="K15" t="s">
        <v>16</v>
      </c>
    </row>
    <row r="16" spans="1:11" x14ac:dyDescent="0.25">
      <c r="A16" s="1" t="str">
        <f>GO_Biological_Process_2021_table[[#This Row],[Term]]</f>
        <v>positive regulation of kinase activity (GO:0033674)</v>
      </c>
      <c r="B16" s="1" t="str">
        <f>GO_Biological_Process_2021_table[[#This Row],[Overlap]]</f>
        <v>25/114</v>
      </c>
      <c r="C16" s="1">
        <f>GO_Biological_Process_2021_table[[#This Row],[P-value]]</f>
        <v>9.5977720457138632E-6</v>
      </c>
      <c r="D16" s="1">
        <f>GO_Biological_Process_2021_table[[#This Row],[Adjusted P-value]]</f>
        <v>2.9601471375787372E-3</v>
      </c>
      <c r="E16" s="1">
        <f>GO_Biological_Process_2021_table[[#This Row],[-Log(adj p-value)]]</f>
        <v>2.5286867012889118</v>
      </c>
      <c r="F16" s="1">
        <f>GO_Biological_Process_2021_table[[#This Row],[Old P-value]]</f>
        <v>0</v>
      </c>
      <c r="G16" s="1">
        <f>GO_Biological_Process_2021_table[[#This Row],[Old Adjusted P-value]]</f>
        <v>0</v>
      </c>
      <c r="H16" s="1">
        <f>GO_Biological_Process_2021_table[[#This Row],[Odds Ratio]]</f>
        <v>3.0302778018289231</v>
      </c>
      <c r="I16" s="1">
        <f>GO_Biological_Process_2021_table[[#This Row],[Combined Score]]</f>
        <v>35.011767798593453</v>
      </c>
      <c r="J16" s="1" t="str">
        <f>GO_Biological_Process_2021_table[[#This Row],[Genes]]</f>
        <v>DDR1;CDKN1A;LTK;CAMKK1;RASSF2;RELN;ERBB3;SNX9;EPHB2;PDGFRA;NTRK2;LMO4;XRCC5;INSR;CD4;ALS2;AXL;EEF1A2;JTB;TEK;GAS6;FGFR3;MET;EPHA3;EPHA2</v>
      </c>
      <c r="K16" t="s">
        <v>16</v>
      </c>
    </row>
    <row r="17" spans="1:11" x14ac:dyDescent="0.25">
      <c r="A17" s="1" t="str">
        <f>GO_Biological_Process_2021_table[[#This Row],[Term]]</f>
        <v>negative regulation of cell population proliferation (GO:0008285)</v>
      </c>
      <c r="B17" s="1" t="str">
        <f>GO_Biological_Process_2021_table[[#This Row],[Overlap]]</f>
        <v>58/379</v>
      </c>
      <c r="C17" s="1">
        <f>GO_Biological_Process_2021_table[[#This Row],[P-value]]</f>
        <v>1.0192028018347277E-5</v>
      </c>
      <c r="D17" s="1">
        <f>GO_Biological_Process_2021_table[[#This Row],[Adjusted P-value]]</f>
        <v>2.9601471375787372E-3</v>
      </c>
      <c r="E17" s="1">
        <f>GO_Biological_Process_2021_table[[#This Row],[-Log(adj p-value)]]</f>
        <v>2.5286867012889118</v>
      </c>
      <c r="F17" s="1">
        <f>GO_Biological_Process_2021_table[[#This Row],[Old P-value]]</f>
        <v>0</v>
      </c>
      <c r="G17" s="1">
        <f>GO_Biological_Process_2021_table[[#This Row],[Old Adjusted P-value]]</f>
        <v>0</v>
      </c>
      <c r="H17" s="1">
        <f>GO_Biological_Process_2021_table[[#This Row],[Odds Ratio]]</f>
        <v>1.9627411316660828</v>
      </c>
      <c r="I17" s="1">
        <f>GO_Biological_Process_2021_table[[#This Row],[Combined Score]]</f>
        <v>22.559559537935005</v>
      </c>
      <c r="J17" s="1" t="str">
        <f>GO_Biological_Process_2021_table[[#This Row],[Genes]]</f>
        <v>PTPRU;IFITM1;BTG2;CDKN1A;TES;BMPR2;DUSP10;ADAMTS1;GPER1;NCK2;CYP1B1;CCN3;SOX9;SLC16A2;CD33;DIS3L2;KLF11;IGFBP5;NOG;F2R;WNT9A;SSTR1;MN1;SFRP1;CDH13;ITGB1BP1;IRF6;TP53;NDRG4;NOTCH1;CTBP1;GATA2;CYP27B1;TMEM127;TP53INP1;E2F1;SH3BP4;ZNF503;APOD;HES1;IGFBP6;TP53I11;E2F7;TFAP2A;TGFB2;CDC6;INHBA;PODN;MCC;DHRS2;CHERP;PER2;FABP3;RGCC;DLG3;PRKRA;STRN;COPS8</v>
      </c>
      <c r="K17" t="s">
        <v>16</v>
      </c>
    </row>
    <row r="18" spans="1:11" x14ac:dyDescent="0.25">
      <c r="A18" s="1" t="str">
        <f>GO_Biological_Process_2021_table[[#This Row],[Term]]</f>
        <v>positive regulation of cell motility (GO:2000147)</v>
      </c>
      <c r="B18" s="1" t="str">
        <f>GO_Biological_Process_2021_table[[#This Row],[Overlap]]</f>
        <v>39/221</v>
      </c>
      <c r="C18" s="1">
        <f>GO_Biological_Process_2021_table[[#This Row],[P-value]]</f>
        <v>1.108128013479589E-5</v>
      </c>
      <c r="D18" s="1">
        <f>GO_Biological_Process_2021_table[[#This Row],[Adjusted P-value]]</f>
        <v>3.0291005168468534E-3</v>
      </c>
      <c r="E18" s="1">
        <f>GO_Biological_Process_2021_table[[#This Row],[-Log(adj p-value)]]</f>
        <v>2.518686314918178</v>
      </c>
      <c r="F18" s="1">
        <f>GO_Biological_Process_2021_table[[#This Row],[Old P-value]]</f>
        <v>0</v>
      </c>
      <c r="G18" s="1">
        <f>GO_Biological_Process_2021_table[[#This Row],[Old Adjusted P-value]]</f>
        <v>0</v>
      </c>
      <c r="H18" s="1">
        <f>GO_Biological_Process_2021_table[[#This Row],[Odds Ratio]]</f>
        <v>2.3191016992571085</v>
      </c>
      <c r="I18" s="1">
        <f>GO_Biological_Process_2021_table[[#This Row],[Combined Score]]</f>
        <v>26.461537927576114</v>
      </c>
      <c r="J18" s="1" t="str">
        <f>GO_Biological_Process_2021_table[[#This Row],[Genes]]</f>
        <v>LRRC15;GRN;CEMIP;NOTCH1;SEMA3C;ROCK2;SEMA3D;PDGFA;TWIST1;NEDD9;LAMC2;SEMA3F;THBS1;VSIR;CXCL16;WNT11;PLAU;MDK;MGAT5;GPER1;CCL5;PDGFC;ZNF703;NTF3;EPHB2;MAP4K4;ACVR1;PDGFRA;EDN1;EGF;INSR;SEMA6D;F2R;SEMA4C;SEMA4F;CXCL12;SNAI2;CDH13;ITGA6</v>
      </c>
      <c r="K18" t="s">
        <v>16</v>
      </c>
    </row>
    <row r="19" spans="1:11" x14ac:dyDescent="0.25">
      <c r="A19" s="1" t="str">
        <f>GO_Biological_Process_2021_table[[#This Row],[Term]]</f>
        <v>positive regulation of neuron projection development (GO:0010976)</v>
      </c>
      <c r="B19" s="1" t="str">
        <f>GO_Biological_Process_2021_table[[#This Row],[Overlap]]</f>
        <v>21/88</v>
      </c>
      <c r="C19" s="1">
        <f>GO_Biological_Process_2021_table[[#This Row],[P-value]]</f>
        <v>1.2413555328949E-5</v>
      </c>
      <c r="D19" s="1">
        <f>GO_Biological_Process_2021_table[[#This Row],[Adjusted P-value]]</f>
        <v>3.2047662007570004E-3</v>
      </c>
      <c r="E19" s="1">
        <f>GO_Biological_Process_2021_table[[#This Row],[-Log(adj p-value)]]</f>
        <v>2.4942036483369856</v>
      </c>
      <c r="F19" s="1">
        <f>GO_Biological_Process_2021_table[[#This Row],[Old P-value]]</f>
        <v>0</v>
      </c>
      <c r="G19" s="1">
        <f>GO_Biological_Process_2021_table[[#This Row],[Old Adjusted P-value]]</f>
        <v>0</v>
      </c>
      <c r="H19" s="1">
        <f>GO_Biological_Process_2021_table[[#This Row],[Odds Ratio]]</f>
        <v>3.3773268489015598</v>
      </c>
      <c r="I19" s="1">
        <f>GO_Biological_Process_2021_table[[#This Row],[Combined Score]]</f>
        <v>38.152720862789096</v>
      </c>
      <c r="J19" s="1" t="str">
        <f>GO_Biological_Process_2021_table[[#This Row],[Genes]]</f>
        <v>SCARB2;NTRK2;LTK;NDRG4;BDNF;KIDINS220;STMN2;ZNF804A;PTN;LRP8;RELN;MDK;PTK7;DPYSL3;RAPGEF1;PLXNB3;ITGA6;SERPINI1;TOX;SCN1B;EPHA3</v>
      </c>
      <c r="K19" t="s">
        <v>16</v>
      </c>
    </row>
    <row r="20" spans="1:11" x14ac:dyDescent="0.25">
      <c r="A20" s="1" t="str">
        <f>GO_Biological_Process_2021_table[[#This Row],[Term]]</f>
        <v>axonogenesis (GO:0007409)</v>
      </c>
      <c r="B20" s="1" t="str">
        <f>GO_Biological_Process_2021_table[[#This Row],[Overlap]]</f>
        <v>41/240</v>
      </c>
      <c r="C20" s="1">
        <f>GO_Biological_Process_2021_table[[#This Row],[P-value]]</f>
        <v>1.4991073717874831E-5</v>
      </c>
      <c r="D20" s="1">
        <f>GO_Biological_Process_2021_table[[#This Row],[Adjusted P-value]]</f>
        <v>3.6665010298402283E-3</v>
      </c>
      <c r="E20" s="1">
        <f>GO_Biological_Process_2021_table[[#This Row],[-Log(adj p-value)]]</f>
        <v>2.4357481886844985</v>
      </c>
      <c r="F20" s="1">
        <f>GO_Biological_Process_2021_table[[#This Row],[Old P-value]]</f>
        <v>0</v>
      </c>
      <c r="G20" s="1">
        <f>GO_Biological_Process_2021_table[[#This Row],[Old Adjusted P-value]]</f>
        <v>0</v>
      </c>
      <c r="H20" s="1">
        <f>GO_Biological_Process_2021_table[[#This Row],[Odds Ratio]]</f>
        <v>2.2303287833542336</v>
      </c>
      <c r="I20" s="1">
        <f>GO_Biological_Process_2021_table[[#This Row],[Combined Score]]</f>
        <v>24.774616175205274</v>
      </c>
      <c r="J20" s="1" t="str">
        <f>GO_Biological_Process_2021_table[[#This Row],[Genes]]</f>
        <v>ROBO2;NRP1;ROBO3;BRSK1;NOTCH3;NOTCH1;SEMA3C;SEMA3D;NTN4;IRS2;SEMA3F;ACTB;MYPN;GLI2;EFNB2;RELN;EFNB3;SLITRK1;GPC1;KIF5A;DAG1;SLIT3;SLIT2;EPHB2;SCN1B;BDNF;SEMA6D;SEMA4C;SEMA4F;L1CAM;ISL1;RAB10;KLF7;CXCL12;FEZ1;FEZ2;EVL;SHANK3;EPHA3;EPHA2;CDK5R1</v>
      </c>
      <c r="K20" t="s">
        <v>16</v>
      </c>
    </row>
    <row r="21" spans="1:11" x14ac:dyDescent="0.25">
      <c r="A21" s="1" t="str">
        <f>GO_Biological_Process_2021_table[[#This Row],[Term]]</f>
        <v>negative regulation of cellular process (GO:0048523)</v>
      </c>
      <c r="B21" s="1" t="str">
        <f>GO_Biological_Process_2021_table[[#This Row],[Overlap]]</f>
        <v>78/566</v>
      </c>
      <c r="C21" s="1">
        <f>GO_Biological_Process_2021_table[[#This Row],[P-value]]</f>
        <v>1.7936862411311952E-5</v>
      </c>
      <c r="D21" s="1">
        <f>GO_Biological_Process_2021_table[[#This Row],[Adjusted P-value]]</f>
        <v>4.0542584672784796E-3</v>
      </c>
      <c r="E21" s="1">
        <f>GO_Biological_Process_2021_table[[#This Row],[-Log(adj p-value)]]</f>
        <v>2.3920885675979662</v>
      </c>
      <c r="F21" s="1">
        <f>GO_Biological_Process_2021_table[[#This Row],[Old P-value]]</f>
        <v>0</v>
      </c>
      <c r="G21" s="1">
        <f>GO_Biological_Process_2021_table[[#This Row],[Old Adjusted P-value]]</f>
        <v>0</v>
      </c>
      <c r="H21" s="1">
        <f>GO_Biological_Process_2021_table[[#This Row],[Odds Ratio]]</f>
        <v>1.7411762345245501</v>
      </c>
      <c r="I21" s="1">
        <f>GO_Biological_Process_2021_table[[#This Row],[Combined Score]]</f>
        <v>19.028710200063649</v>
      </c>
      <c r="J21" s="1" t="str">
        <f>GO_Biological_Process_2021_table[[#This Row],[Genes]]</f>
        <v>PTPRU;BTG2;CDKN1A;IFITM1;TES;BMPR2;FHL1;WFDC1;CLU;ADAMTS1;MDK;GPER1;NCK2;CYP1B1;ENPP1;EMILIN1;CCN3;EPHB2;CD33;DIS3L2;KLF11;DUSP1;F2R;WNT9A;SSTR1;RHOB;SFRP1;TXNIP;CDH13;ITGB1BP1;IRF6;CRYAB;TP53;TNFRSF21;SP100;NOTCH1;CTBP1;SMYD5;HTRA2;ACVR1B;NPAS2;RTN4;CYP27B1;WNT11;ERBB3;SERTAD2;TMEM127;TP53INP1;SH3BP4;ZNF503;SLIT3;IGFBP6;SLIT2;TP53I11;E2F7;APOBEC3C;TFAP2A;TGFB2;APOBEC3F;APOBEC3G;BNIP3;EIF2AK3;CDC6;INHBA;PODN;DHRS2;DCBLD2;CHERP;NR4A1;FABP3;RGCC;DLG3;PRKRA;BCL2;PLXNB3;STRN;TGFBI;COPS8</v>
      </c>
      <c r="K21" t="s">
        <v>16</v>
      </c>
    </row>
    <row r="22" spans="1:11" x14ac:dyDescent="0.25">
      <c r="A22" s="1" t="str">
        <f>GO_Biological_Process_2021_table[[#This Row],[Term]]</f>
        <v>transmembrane receptor protein tyrosine kinase signaling pathway (GO:0007169)</v>
      </c>
      <c r="B22" s="1" t="str">
        <f>GO_Biological_Process_2021_table[[#This Row],[Overlap]]</f>
        <v>60/404</v>
      </c>
      <c r="C22" s="1">
        <f>GO_Biological_Process_2021_table[[#This Row],[P-value]]</f>
        <v>1.8321374610038319E-5</v>
      </c>
      <c r="D22" s="1">
        <f>GO_Biological_Process_2021_table[[#This Row],[Adjusted P-value]]</f>
        <v>4.0542584672784796E-3</v>
      </c>
      <c r="E22" s="1">
        <f>GO_Biological_Process_2021_table[[#This Row],[-Log(adj p-value)]]</f>
        <v>2.3920885675979662</v>
      </c>
      <c r="F22" s="1">
        <f>GO_Biological_Process_2021_table[[#This Row],[Old P-value]]</f>
        <v>0</v>
      </c>
      <c r="G22" s="1">
        <f>GO_Biological_Process_2021_table[[#This Row],[Old Adjusted P-value]]</f>
        <v>0</v>
      </c>
      <c r="H22" s="1">
        <f>GO_Biological_Process_2021_table[[#This Row],[Odds Ratio]]</f>
        <v>1.8945323497944704</v>
      </c>
      <c r="I22" s="1">
        <f>GO_Biological_Process_2021_table[[#This Row],[Combined Score]]</f>
        <v>20.664502041231867</v>
      </c>
      <c r="J22" s="1" t="str">
        <f>GO_Biological_Process_2021_table[[#This Row],[Genes]]</f>
        <v>CYFIP2;DDR1;NCKAP1;NRP1;IRS1;IRS2;FGFRL1;ACTB;GHR;SPRED2;FGF7;NCK2;BDKRB2;EPHB2;ATP6V1E2;GIT1;ACTR3;ACTR2;PDGFRA;COL4A2;KIF16B;RAPGEF1;COL4A6;MET;EPHA3;RHOQ;EPHA2;FOXC2;SHC2;LTK;ROCK2;PXN;PDGFA;NEDD9;KALRN;GIGYF2;EFNB2;EFNB3;ERBB3;FLRT3;PDGFC;CHN1;NTF3;ATP6V0E2;AAMP;NTRK2;TIA1;GALNT3;BDNF;GDF15;SORT1;INSR;EIF2AK3;SULF1;CD4;ARPC2;AXL;TEK;FGFR3;CDK5R1</v>
      </c>
      <c r="K22" t="s">
        <v>16</v>
      </c>
    </row>
    <row r="23" spans="1:11" x14ac:dyDescent="0.25">
      <c r="A23" s="1" t="str">
        <f>GO_Biological_Process_2021_table[[#This Row],[Term]]</f>
        <v>positive regulation of cysteine-type endopeptidase activity involved in apoptotic process (GO:0043280)</v>
      </c>
      <c r="B23" s="1" t="str">
        <f>GO_Biological_Process_2021_table[[#This Row],[Overlap]]</f>
        <v>25/119</v>
      </c>
      <c r="C23" s="1">
        <f>GO_Biological_Process_2021_table[[#This Row],[P-value]]</f>
        <v>2.1021067556494094E-5</v>
      </c>
      <c r="D23" s="1">
        <f>GO_Biological_Process_2021_table[[#This Row],[Adjusted P-value]]</f>
        <v>4.4402227697740021E-3</v>
      </c>
      <c r="E23" s="1">
        <f>GO_Biological_Process_2021_table[[#This Row],[-Log(adj p-value)]]</f>
        <v>2.352595240413176</v>
      </c>
      <c r="F23" s="1">
        <f>GO_Biological_Process_2021_table[[#This Row],[Old P-value]]</f>
        <v>0</v>
      </c>
      <c r="G23" s="1">
        <f>GO_Biological_Process_2021_table[[#This Row],[Old Adjusted P-value]]</f>
        <v>0</v>
      </c>
      <c r="H23" s="1">
        <f>GO_Biological_Process_2021_table[[#This Row],[Odds Ratio]]</f>
        <v>2.8683045567480989</v>
      </c>
      <c r="I23" s="1">
        <f>GO_Biological_Process_2021_table[[#This Row],[Combined Score]]</f>
        <v>30.89159821657282</v>
      </c>
      <c r="J23" s="1" t="str">
        <f>GO_Biological_Process_2021_table[[#This Row],[Genes]]</f>
        <v>HIP1;HTRA2;RPS27L;UACA;HSPD1;CASP8;FAM162A;GPER1;CASP1;PMAIP1;CASP2;XDH;BOK;GSN;DAPK1;TNFSF15;F2R;CARD9;EIF2AK3;TNFRSF10B;TRAF2;CFLAR;HSPE1;DAP;FAS</v>
      </c>
      <c r="K23" t="s">
        <v>16</v>
      </c>
    </row>
    <row r="24" spans="1:11" x14ac:dyDescent="0.25">
      <c r="A24" s="1" t="str">
        <f>GO_Biological_Process_2021_table[[#This Row],[Term]]</f>
        <v>cellular component assembly (GO:0022607)</v>
      </c>
      <c r="B24" s="1" t="str">
        <f>GO_Biological_Process_2021_table[[#This Row],[Overlap]]</f>
        <v>43/261</v>
      </c>
      <c r="C24" s="1">
        <f>GO_Biological_Process_2021_table[[#This Row],[P-value]]</f>
        <v>2.3450177005773605E-5</v>
      </c>
      <c r="D24" s="1">
        <f>GO_Biological_Process_2021_table[[#This Row],[Adjusted P-value]]</f>
        <v>4.7353959018106824E-3</v>
      </c>
      <c r="E24" s="1">
        <f>GO_Biological_Process_2021_table[[#This Row],[-Log(adj p-value)]]</f>
        <v>2.3246437060410381</v>
      </c>
      <c r="F24" s="1">
        <f>GO_Biological_Process_2021_table[[#This Row],[Old P-value]]</f>
        <v>0</v>
      </c>
      <c r="G24" s="1">
        <f>GO_Biological_Process_2021_table[[#This Row],[Old Adjusted P-value]]</f>
        <v>0</v>
      </c>
      <c r="H24" s="1">
        <f>GO_Biological_Process_2021_table[[#This Row],[Odds Ratio]]</f>
        <v>2.1355698352581616</v>
      </c>
      <c r="I24" s="1">
        <f>GO_Biological_Process_2021_table[[#This Row],[Combined Score]]</f>
        <v>22.766525223549763</v>
      </c>
      <c r="J24" s="1" t="str">
        <f>GO_Biological_Process_2021_table[[#This Row],[Genes]]</f>
        <v>NCKAP1;CD40;NLGN2;WIPF1;PDGFA;NEDD9;CAPG;ACTB;RTN4;EPS8;RIMS1;CHAF1B;CHAF1A;PCLO;ESPNL;DPYSL3;RAC3;SNX9;QSOX1;HES1;SOX9;MAGI1;CARD10;DMTN;GSN;NIFK;ABCA3;MYO7B;FANCA;TRAF2;DARS1;TAPBP;MYO1B;STK25;GORASP2;RHOJ;FAS;TLCD1;LCP1;GAS6;TP53;RHOQ;LIMS1</v>
      </c>
      <c r="K24" t="s">
        <v>16</v>
      </c>
    </row>
    <row r="25" spans="1:11" x14ac:dyDescent="0.25">
      <c r="A25" s="1" t="str">
        <f>GO_Biological_Process_2021_table[[#This Row],[Term]]</f>
        <v>positive regulation of extrinsic apoptotic signaling pathway via death domain receptors (GO:1902043)</v>
      </c>
      <c r="B25" s="1" t="str">
        <f>GO_Biological_Process_2021_table[[#This Row],[Overlap]]</f>
        <v>5/6</v>
      </c>
      <c r="C25" s="1">
        <f>GO_Biological_Process_2021_table[[#This Row],[P-value]]</f>
        <v>2.5475553592697883E-5</v>
      </c>
      <c r="D25" s="1">
        <f>GO_Biological_Process_2021_table[[#This Row],[Adjusted P-value]]</f>
        <v>4.7353959018106824E-3</v>
      </c>
      <c r="E25" s="1">
        <f>GO_Biological_Process_2021_table[[#This Row],[-Log(adj p-value)]]</f>
        <v>2.3246437060410381</v>
      </c>
      <c r="F25" s="1">
        <f>GO_Biological_Process_2021_table[[#This Row],[Old P-value]]</f>
        <v>0</v>
      </c>
      <c r="G25" s="1">
        <f>GO_Biological_Process_2021_table[[#This Row],[Old Adjusted P-value]]</f>
        <v>0</v>
      </c>
      <c r="H25" s="1">
        <f>GO_Biological_Process_2021_table[[#This Row],[Odds Ratio]]</f>
        <v>53.564733450497947</v>
      </c>
      <c r="I25" s="1">
        <f>GO_Biological_Process_2021_table[[#This Row],[Combined Score]]</f>
        <v>566.59656870855531</v>
      </c>
      <c r="J25" s="1" t="str">
        <f>GO_Biological_Process_2021_table[[#This Row],[Genes]]</f>
        <v>SFRP1;PMAIP1;TIMP3;THBS1;ATF3</v>
      </c>
      <c r="K25" t="s">
        <v>16</v>
      </c>
    </row>
    <row r="26" spans="1:11" x14ac:dyDescent="0.25">
      <c r="A26" s="1" t="str">
        <f>GO_Biological_Process_2021_table[[#This Row],[Term]]</f>
        <v>retinal ganglion cell axon guidance (GO:0031290)</v>
      </c>
      <c r="B26" s="1" t="str">
        <f>GO_Biological_Process_2021_table[[#This Row],[Overlap]]</f>
        <v>5/6</v>
      </c>
      <c r="C26" s="1">
        <f>GO_Biological_Process_2021_table[[#This Row],[P-value]]</f>
        <v>2.5475553592697883E-5</v>
      </c>
      <c r="D26" s="1">
        <f>GO_Biological_Process_2021_table[[#This Row],[Adjusted P-value]]</f>
        <v>4.7353959018106824E-3</v>
      </c>
      <c r="E26" s="1">
        <f>GO_Biological_Process_2021_table[[#This Row],[-Log(adj p-value)]]</f>
        <v>2.3246437060410381</v>
      </c>
      <c r="F26" s="1">
        <f>GO_Biological_Process_2021_table[[#This Row],[Old P-value]]</f>
        <v>0</v>
      </c>
      <c r="G26" s="1">
        <f>GO_Biological_Process_2021_table[[#This Row],[Old Adjusted P-value]]</f>
        <v>0</v>
      </c>
      <c r="H26" s="1">
        <f>GO_Biological_Process_2021_table[[#This Row],[Odds Ratio]]</f>
        <v>53.564733450497947</v>
      </c>
      <c r="I26" s="1">
        <f>GO_Biological_Process_2021_table[[#This Row],[Combined Score]]</f>
        <v>566.59656870855531</v>
      </c>
      <c r="J26" s="1" t="str">
        <f>GO_Biological_Process_2021_table[[#This Row],[Genes]]</f>
        <v>ROBO2;NRP1;ALCAM;PTPRM;SLIT2</v>
      </c>
      <c r="K26" t="s">
        <v>16</v>
      </c>
    </row>
    <row r="27" spans="1:11" x14ac:dyDescent="0.25">
      <c r="A27" s="1" t="str">
        <f>GO_Biological_Process_2021_table[[#This Row],[Term]]</f>
        <v>positive regulation of intracellular signal transduction (GO:1902533)</v>
      </c>
      <c r="B27" s="1" t="str">
        <f>GO_Biological_Process_2021_table[[#This Row],[Overlap]]</f>
        <v>75/546</v>
      </c>
      <c r="C27" s="1">
        <f>GO_Biological_Process_2021_table[[#This Row],[P-value]]</f>
        <v>2.887953541733959E-5</v>
      </c>
      <c r="D27" s="1">
        <f>GO_Biological_Process_2021_table[[#This Row],[Adjusted P-value]]</f>
        <v>5.1103473205289041E-3</v>
      </c>
      <c r="E27" s="1">
        <f>GO_Biological_Process_2021_table[[#This Row],[-Log(adj p-value)]]</f>
        <v>2.2915495823969505</v>
      </c>
      <c r="F27" s="1">
        <f>GO_Biological_Process_2021_table[[#This Row],[Old P-value]]</f>
        <v>0</v>
      </c>
      <c r="G27" s="1">
        <f>GO_Biological_Process_2021_table[[#This Row],[Old Adjusted P-value]]</f>
        <v>0</v>
      </c>
      <c r="H27" s="1">
        <f>GO_Biological_Process_2021_table[[#This Row],[Odds Ratio]]</f>
        <v>1.7331105136396001</v>
      </c>
      <c r="I27" s="1">
        <f>GO_Biological_Process_2021_table[[#This Row],[Combined Score]]</f>
        <v>18.115125044409897</v>
      </c>
      <c r="J27" s="1" t="str">
        <f>GO_Biological_Process_2021_table[[#This Row],[Genes]]</f>
        <v>CD40;HIP1;IRS1;SLC44A2;IRS2;ADRA1D;EDA2R;TRIM8;TRIM6;FGF7;CASP8;GPER1;CASP1;SOX9;TRIM21;TRIM22;WLS;BOK;TMED4;PDGFRA;GPR37;F2R;TRAF2;DCN;GPRC5B;PTP4A3;HCLS1;CDH13;S100A4;ITGB1BP1;TLR6;GAS6;MET;TP53;TLR4;JCAD;ROCK2;SLC20A1;DDX1;PDGFA;THBS1;RTN4;RELN;WNT11;ERBB3;CCL5;TSPAN6;PDGFC;NTF3;PMAIP1;NTRK2;TGFB2;GDF15;EGF;INSR;CARD9;AKR1C3;TNFRSF10B;AKR1C2;SEPTIN4;CFLAR;PUM2;FKBP1A;CD4;TRIML2;AXL;REL;BCL2;STRN;HPSE;TEK;MAP3K14;FGFR3;MYORG;LIMS1</v>
      </c>
      <c r="K27" t="s">
        <v>16</v>
      </c>
    </row>
    <row r="28" spans="1:11" x14ac:dyDescent="0.25">
      <c r="A28" s="1" t="str">
        <f>GO_Biological_Process_2021_table[[#This Row],[Term]]</f>
        <v>positive regulation of endothelial cell migration (GO:0010595)</v>
      </c>
      <c r="B28" s="1" t="str">
        <f>GO_Biological_Process_2021_table[[#This Row],[Overlap]]</f>
        <v>20/86</v>
      </c>
      <c r="C28" s="1">
        <f>GO_Biological_Process_2021_table[[#This Row],[P-value]]</f>
        <v>2.9692140661562384E-5</v>
      </c>
      <c r="D28" s="1">
        <f>GO_Biological_Process_2021_table[[#This Row],[Adjusted P-value]]</f>
        <v>5.1103473205289041E-3</v>
      </c>
      <c r="E28" s="1">
        <f>GO_Biological_Process_2021_table[[#This Row],[-Log(adj p-value)]]</f>
        <v>2.2915495823969505</v>
      </c>
      <c r="F28" s="1">
        <f>GO_Biological_Process_2021_table[[#This Row],[Old P-value]]</f>
        <v>0</v>
      </c>
      <c r="G28" s="1">
        <f>GO_Biological_Process_2021_table[[#This Row],[Old Adjusted P-value]]</f>
        <v>0</v>
      </c>
      <c r="H28" s="1">
        <f>GO_Biological_Process_2021_table[[#This Row],[Odds Ratio]]</f>
        <v>3.263485923060391</v>
      </c>
      <c r="I28" s="1">
        <f>GO_Biological_Process_2021_table[[#This Row],[Combined Score]]</f>
        <v>34.020627290387147</v>
      </c>
      <c r="J28" s="1" t="str">
        <f>GO_Biological_Process_2021_table[[#This Row],[Genes]]</f>
        <v>STAT5A;NRP1;FOXC2;CD40;EDN1;GRN;BMPR2;ZNF580;ROCK2;EGF;EMC10;GATA2;THBS1;RHOB;TMSB4X;ITGB1BP1;TEK;PLPP3;MET;AAMP</v>
      </c>
      <c r="K28" t="s">
        <v>16</v>
      </c>
    </row>
    <row r="29" spans="1:11" x14ac:dyDescent="0.25">
      <c r="A29" s="1" t="str">
        <f>GO_Biological_Process_2021_table[[#This Row],[Term]]</f>
        <v>negative regulation of cell migration (GO:0030336)</v>
      </c>
      <c r="B29" s="1" t="str">
        <f>GO_Biological_Process_2021_table[[#This Row],[Overlap]]</f>
        <v>28/144</v>
      </c>
      <c r="C29" s="1">
        <f>GO_Biological_Process_2021_table[[#This Row],[P-value]]</f>
        <v>3.1259571602692574E-5</v>
      </c>
      <c r="D29" s="1">
        <f>GO_Biological_Process_2021_table[[#This Row],[Adjusted P-value]]</f>
        <v>5.1879724727754428E-3</v>
      </c>
      <c r="E29" s="1">
        <f>GO_Biological_Process_2021_table[[#This Row],[-Log(adj p-value)]]</f>
        <v>2.2850023369351899</v>
      </c>
      <c r="F29" s="1">
        <f>GO_Biological_Process_2021_table[[#This Row],[Old P-value]]</f>
        <v>0</v>
      </c>
      <c r="G29" s="1">
        <f>GO_Biological_Process_2021_table[[#This Row],[Old Adjusted P-value]]</f>
        <v>0</v>
      </c>
      <c r="H29" s="1">
        <f>GO_Biological_Process_2021_table[[#This Row],[Odds Ratio]]</f>
        <v>2.6047178311081987</v>
      </c>
      <c r="I29" s="1">
        <f>GO_Biological_Process_2021_table[[#This Row],[Combined Score]]</f>
        <v>27.019219771811315</v>
      </c>
      <c r="J29" s="1" t="str">
        <f>GO_Biological_Process_2021_table[[#This Row],[Genes]]</f>
        <v>PTPRU;IFITM1;NDRG4;PTPRR;MCTP1;CITED2;DUSP10;WNT11;DPYSL3;TP53INP1;DAG1;CYP1B1;SLIT2;CLASP1;JAG1;IGFBP5;LIMCH1;NOG;MCC;PODN;SULF1;RHOB;SFRP1;COL3A1;RAP2B;PLXNB3;EVL;ITGB1BP1</v>
      </c>
      <c r="K29" t="s">
        <v>16</v>
      </c>
    </row>
    <row r="30" spans="1:11" x14ac:dyDescent="0.25">
      <c r="A30" s="1" t="str">
        <f>GO_Biological_Process_2021_table[[#This Row],[Term]]</f>
        <v>pulmonary valve morphogenesis (GO:0003184)</v>
      </c>
      <c r="B30" s="1" t="str">
        <f>GO_Biological_Process_2021_table[[#This Row],[Overlap]]</f>
        <v>8/17</v>
      </c>
      <c r="C30" s="1">
        <f>GO_Biological_Process_2021_table[[#This Row],[P-value]]</f>
        <v>3.407146024844437E-5</v>
      </c>
      <c r="D30" s="1">
        <f>GO_Biological_Process_2021_table[[#This Row],[Adjusted P-value]]</f>
        <v>5.42743261879819E-3</v>
      </c>
      <c r="E30" s="1">
        <f>GO_Biological_Process_2021_table[[#This Row],[-Log(adj p-value)]]</f>
        <v>2.2654055595761271</v>
      </c>
      <c r="F30" s="1">
        <f>GO_Biological_Process_2021_table[[#This Row],[Old P-value]]</f>
        <v>0</v>
      </c>
      <c r="G30" s="1">
        <f>GO_Biological_Process_2021_table[[#This Row],[Old Adjusted P-value]]</f>
        <v>0</v>
      </c>
      <c r="H30" s="1">
        <f>GO_Biological_Process_2021_table[[#This Row],[Odds Ratio]]</f>
        <v>9.535211267605634</v>
      </c>
      <c r="I30" s="1">
        <f>GO_Biological_Process_2021_table[[#This Row],[Combined Score]]</f>
        <v>98.089199523060017</v>
      </c>
      <c r="J30" s="1" t="str">
        <f>GO_Biological_Process_2021_table[[#This Row],[Genes]]</f>
        <v>ROBO2;TGFB2;JAG1;NOTCH1;GJA5;NFATC1;SLIT2;STRA6</v>
      </c>
      <c r="K30" t="s">
        <v>16</v>
      </c>
    </row>
    <row r="31" spans="1:11" x14ac:dyDescent="0.25">
      <c r="A31" s="1" t="str">
        <f>GO_Biological_Process_2021_table[[#This Row],[Term]]</f>
        <v>supramolecular fiber organization (GO:0097435)</v>
      </c>
      <c r="B31" s="1" t="str">
        <f>GO_Biological_Process_2021_table[[#This Row],[Overlap]]</f>
        <v>53/351</v>
      </c>
      <c r="C31" s="1">
        <f>GO_Biological_Process_2021_table[[#This Row],[P-value]]</f>
        <v>3.5038299669452487E-5</v>
      </c>
      <c r="D31" s="1">
        <f>GO_Biological_Process_2021_table[[#This Row],[Adjusted P-value]]</f>
        <v>5.42743261879819E-3</v>
      </c>
      <c r="E31" s="1">
        <f>GO_Biological_Process_2021_table[[#This Row],[-Log(adj p-value)]]</f>
        <v>2.2654055595761271</v>
      </c>
      <c r="F31" s="1">
        <f>GO_Biological_Process_2021_table[[#This Row],[Old P-value]]</f>
        <v>0</v>
      </c>
      <c r="G31" s="1">
        <f>GO_Biological_Process_2021_table[[#This Row],[Old Adjusted P-value]]</f>
        <v>0</v>
      </c>
      <c r="H31" s="1">
        <f>GO_Biological_Process_2021_table[[#This Row],[Odds Ratio]]</f>
        <v>1.9286098603913573</v>
      </c>
      <c r="I31" s="1">
        <f>GO_Biological_Process_2021_table[[#This Row],[Combined Score]]</f>
        <v>19.785741281770719</v>
      </c>
      <c r="J31" s="1" t="str">
        <f>GO_Biological_Process_2021_table[[#This Row],[Genes]]</f>
        <v>HIP1;COL14A1;COL12A1;STMN2;LOXL4;LAMC2;RND2;RND3;CYP1B1;RAC3;EMILIN1;PGM5;CD36;COLGALT1;COL27A1;TMOD2;MYO7B;SHROOM3;EMP2;RHOB;COL4A2;KATNAL2;COL4A4;COL6A2;CLIP4;COL8A2;COL4A6;COL8A1;COL4A5;COL6A3;EVL;ITGA6;COL15A1;DCTN1;COL11A1;CORO1A;SPAST;FSD1;RPS27A;TGFB2;GSN;LUM;FKBP1A;CCDC88A;COL3A1;MYO1B;TSPAN14;ACTC1;P4HA3;TRPV4;CORO6;TLL1;TGFBI</v>
      </c>
      <c r="K31" t="s">
        <v>16</v>
      </c>
    </row>
    <row r="32" spans="1:11" x14ac:dyDescent="0.25">
      <c r="A32" s="1" t="str">
        <f>GO_Biological_Process_2021_table[[#This Row],[Term]]</f>
        <v>ventricular septum development (GO:0003281)</v>
      </c>
      <c r="B32" s="1" t="str">
        <f>GO_Biological_Process_2021_table[[#This Row],[Overlap]]</f>
        <v>12/38</v>
      </c>
      <c r="C32" s="1">
        <f>GO_Biological_Process_2021_table[[#This Row],[P-value]]</f>
        <v>4.8949892906994581E-5</v>
      </c>
      <c r="D32" s="1">
        <f>GO_Biological_Process_2021_table[[#This Row],[Adjusted P-value]]</f>
        <v>7.3377468496388333E-3</v>
      </c>
      <c r="E32" s="1">
        <f>GO_Biological_Process_2021_table[[#This Row],[-Log(adj p-value)]]</f>
        <v>2.1344372753684882</v>
      </c>
      <c r="F32" s="1">
        <f>GO_Biological_Process_2021_table[[#This Row],[Old P-value]]</f>
        <v>0</v>
      </c>
      <c r="G32" s="1">
        <f>GO_Biological_Process_2021_table[[#This Row],[Old Adjusted P-value]]</f>
        <v>0</v>
      </c>
      <c r="H32" s="1">
        <f>GO_Biological_Process_2021_table[[#This Row],[Odds Ratio]]</f>
        <v>4.9580090497737555</v>
      </c>
      <c r="I32" s="1">
        <f>GO_Biological_Process_2021_table[[#This Row],[Combined Score]]</f>
        <v>49.206818738555988</v>
      </c>
      <c r="J32" s="1" t="str">
        <f>GO_Biological_Process_2021_table[[#This Row],[Genes]]</f>
        <v>ROBO2;ACVR1;TGFB2;BMPR2;NOTCH1;CITED2;GJA5;NOG;HES1;SLIT3;SLIT2;STRA6</v>
      </c>
      <c r="K32" t="s">
        <v>16</v>
      </c>
    </row>
    <row r="33" spans="1:11" x14ac:dyDescent="0.25">
      <c r="A33" s="1" t="str">
        <f>GO_Biological_Process_2021_table[[#This Row],[Term]]</f>
        <v>pulmonary valve development (GO:0003177)</v>
      </c>
      <c r="B33" s="1" t="str">
        <f>GO_Biological_Process_2021_table[[#This Row],[Overlap]]</f>
        <v>8/18</v>
      </c>
      <c r="C33" s="1">
        <f>GO_Biological_Process_2021_table[[#This Row],[P-value]]</f>
        <v>5.6725731423365345E-5</v>
      </c>
      <c r="D33" s="1">
        <f>GO_Biological_Process_2021_table[[#This Row],[Adjusted P-value]]</f>
        <v>8.116076986385258E-3</v>
      </c>
      <c r="E33" s="1">
        <f>GO_Biological_Process_2021_table[[#This Row],[-Log(adj p-value)]]</f>
        <v>2.0906538420473013</v>
      </c>
      <c r="F33" s="1">
        <f>GO_Biological_Process_2021_table[[#This Row],[Old P-value]]</f>
        <v>0</v>
      </c>
      <c r="G33" s="1">
        <f>GO_Biological_Process_2021_table[[#This Row],[Old Adjusted P-value]]</f>
        <v>0</v>
      </c>
      <c r="H33" s="1">
        <f>GO_Biological_Process_2021_table[[#This Row],[Odds Ratio]]</f>
        <v>8.5812206572769956</v>
      </c>
      <c r="I33" s="1">
        <f>GO_Biological_Process_2021_table[[#This Row],[Combined Score]]</f>
        <v>83.901019703912311</v>
      </c>
      <c r="J33" s="1" t="str">
        <f>GO_Biological_Process_2021_table[[#This Row],[Genes]]</f>
        <v>ROBO2;TGFB2;BMPR2;JAG1;NOTCH1;NFATC1;SLIT2;STRA6</v>
      </c>
      <c r="K33" t="s">
        <v>16</v>
      </c>
    </row>
    <row r="34" spans="1:11" x14ac:dyDescent="0.25">
      <c r="A34" s="1" t="str">
        <f>GO_Biological_Process_2021_table[[#This Row],[Term]]</f>
        <v>nervous system development (GO:0007399)</v>
      </c>
      <c r="B34" s="1" t="str">
        <f>GO_Biological_Process_2021_table[[#This Row],[Overlap]]</f>
        <v>63/447</v>
      </c>
      <c r="C34" s="1">
        <f>GO_Biological_Process_2021_table[[#This Row],[P-value]]</f>
        <v>5.7635149677364645E-5</v>
      </c>
      <c r="D34" s="1">
        <f>GO_Biological_Process_2021_table[[#This Row],[Adjusted P-value]]</f>
        <v>8.116076986385258E-3</v>
      </c>
      <c r="E34" s="1">
        <f>GO_Biological_Process_2021_table[[#This Row],[-Log(adj p-value)]]</f>
        <v>2.0906538420473013</v>
      </c>
      <c r="F34" s="1">
        <f>GO_Biological_Process_2021_table[[#This Row],[Old P-value]]</f>
        <v>0</v>
      </c>
      <c r="G34" s="1">
        <f>GO_Biological_Process_2021_table[[#This Row],[Old Adjusted P-value]]</f>
        <v>0</v>
      </c>
      <c r="H34" s="1">
        <f>GO_Biological_Process_2021_table[[#This Row],[Odds Ratio]]</f>
        <v>1.7813068526379625</v>
      </c>
      <c r="I34" s="1">
        <f>GO_Biological_Process_2021_table[[#This Row],[Combined Score]]</f>
        <v>17.388009413800305</v>
      </c>
      <c r="J34" s="1" t="str">
        <f>GO_Biological_Process_2021_table[[#This Row],[Genes]]</f>
        <v>CHRM2;ROBO2;NCKAP1;CHRM3;GDA;NAB1;PCSK9;HAPLN1;NRGN;CDH2;MDK;ADORA1;EPHB2;SH3GL2;NOG;TMOD2;SDCBP2;VCAN;ALDH5A1;FEZ1;FEZ2;EVL;WDPCP;MET;SHANK3;HDAC4;NLGN2;DCTN1;CAPG;PTN;ACVR1B;KALRN;NPAS2;GLIS2;RELN;EFNB3;ERBB3;FLRT3;SLITRK1;PDGFC;NTF3;HES1;ARNT2;EGR2;JAG1;GSN;BDNF;PCDHB15;PCDHB14;SEMA4F;PCDHB13;PCDHB12;INHBA;L1CAM;CHERP;NFASC;RNF103;GLRB;AXL;DCHS1;SERPINI1;SCN2A;RBM45</v>
      </c>
      <c r="K34" t="s">
        <v>16</v>
      </c>
    </row>
    <row r="35" spans="1:11" x14ac:dyDescent="0.25">
      <c r="A35" s="1" t="str">
        <f>GO_Biological_Process_2021_table[[#This Row],[Term]]</f>
        <v>negative regulation of sodium ion transmembrane transport (GO:1902306)</v>
      </c>
      <c r="B35" s="1" t="str">
        <f>GO_Biological_Process_2021_table[[#This Row],[Overlap]]</f>
        <v>6/10</v>
      </c>
      <c r="C35" s="1">
        <f>GO_Biological_Process_2021_table[[#This Row],[P-value]]</f>
        <v>6.0527663553250275E-5</v>
      </c>
      <c r="D35" s="1">
        <f>GO_Biological_Process_2021_table[[#This Row],[Adjusted P-value]]</f>
        <v>8.2727074274104133E-3</v>
      </c>
      <c r="E35" s="1">
        <f>GO_Biological_Process_2021_table[[#This Row],[-Log(adj p-value)]]</f>
        <v>2.0823523346606625</v>
      </c>
      <c r="F35" s="1">
        <f>GO_Biological_Process_2021_table[[#This Row],[Old P-value]]</f>
        <v>0</v>
      </c>
      <c r="G35" s="1">
        <f>GO_Biological_Process_2021_table[[#This Row],[Old Adjusted P-value]]</f>
        <v>0</v>
      </c>
      <c r="H35" s="1">
        <f>GO_Biological_Process_2021_table[[#This Row],[Odds Ratio]]</f>
        <v>16.07620164126612</v>
      </c>
      <c r="I35" s="1">
        <f>GO_Biological_Process_2021_table[[#This Row],[Combined Score]]</f>
        <v>156.13866236427131</v>
      </c>
      <c r="J35" s="1" t="str">
        <f>GO_Biological_Process_2021_table[[#This Row],[Genes]]</f>
        <v>HECW2;OSR1;STK39;NEDD4L;PCSK9;COMMD1</v>
      </c>
      <c r="K35" t="s">
        <v>16</v>
      </c>
    </row>
    <row r="36" spans="1:11" x14ac:dyDescent="0.25">
      <c r="A36" s="1" t="str">
        <f>GO_Biological_Process_2021_table[[#This Row],[Term]]</f>
        <v>ventricular septum morphogenesis (GO:0060412)</v>
      </c>
      <c r="B36" s="1" t="str">
        <f>GO_Biological_Process_2021_table[[#This Row],[Overlap]]</f>
        <v>10/28</v>
      </c>
      <c r="C36" s="1">
        <f>GO_Biological_Process_2021_table[[#This Row],[P-value]]</f>
        <v>6.4034802435424941E-5</v>
      </c>
      <c r="D36" s="1">
        <f>GO_Biological_Process_2021_table[[#This Row],[Adjusted P-value]]</f>
        <v>8.3997955890814727E-3</v>
      </c>
      <c r="E36" s="1">
        <f>GO_Biological_Process_2021_table[[#This Row],[-Log(adj p-value)]]</f>
        <v>2.0757312824636087</v>
      </c>
      <c r="F36" s="1">
        <f>GO_Biological_Process_2021_table[[#This Row],[Old P-value]]</f>
        <v>0</v>
      </c>
      <c r="G36" s="1">
        <f>GO_Biological_Process_2021_table[[#This Row],[Old Adjusted P-value]]</f>
        <v>0</v>
      </c>
      <c r="H36" s="1">
        <f>GO_Biological_Process_2021_table[[#This Row],[Odds Ratio]]</f>
        <v>5.9635722679200942</v>
      </c>
      <c r="I36" s="1">
        <f>GO_Biological_Process_2021_table[[#This Row],[Combined Score]]</f>
        <v>57.584753771242575</v>
      </c>
      <c r="J36" s="1" t="str">
        <f>GO_Biological_Process_2021_table[[#This Row],[Genes]]</f>
        <v>ROBO2;ACVR1;TGFB2;BMPR2;NOTCH1;CITED2;NOG;HES1;SLIT3;SLIT2</v>
      </c>
      <c r="K36" t="s">
        <v>16</v>
      </c>
    </row>
    <row r="37" spans="1:11" x14ac:dyDescent="0.25">
      <c r="A37" s="1" t="str">
        <f>GO_Biological_Process_2021_table[[#This Row],[Term]]</f>
        <v>negative regulation of cartilage development (GO:0061037)</v>
      </c>
      <c r="B37" s="1" t="str">
        <f>GO_Biological_Process_2021_table[[#This Row],[Overlap]]</f>
        <v>7/14</v>
      </c>
      <c r="C37" s="1">
        <f>GO_Biological_Process_2021_table[[#This Row],[P-value]]</f>
        <v>6.6548349182842282E-5</v>
      </c>
      <c r="D37" s="1">
        <f>GO_Biological_Process_2021_table[[#This Row],[Adjusted P-value]]</f>
        <v>8.3997955890814727E-3</v>
      </c>
      <c r="E37" s="1">
        <f>GO_Biological_Process_2021_table[[#This Row],[-Log(adj p-value)]]</f>
        <v>2.0757312824636087</v>
      </c>
      <c r="F37" s="1">
        <f>GO_Biological_Process_2021_table[[#This Row],[Old P-value]]</f>
        <v>0</v>
      </c>
      <c r="G37" s="1">
        <f>GO_Biological_Process_2021_table[[#This Row],[Old Adjusted P-value]]</f>
        <v>0</v>
      </c>
      <c r="H37" s="1">
        <f>GO_Biological_Process_2021_table[[#This Row],[Odds Ratio]]</f>
        <v>10.721994134897361</v>
      </c>
      <c r="I37" s="1">
        <f>GO_Biological_Process_2021_table[[#This Row],[Combined Score]]</f>
        <v>103.11965585626535</v>
      </c>
      <c r="J37" s="1" t="str">
        <f>GO_Biological_Process_2021_table[[#This Row],[Genes]]</f>
        <v>EFEMP1;WNT11;SNAI2;WNT9A;SOX9;ADAMTS12;ADAMTS7</v>
      </c>
      <c r="K37" t="s">
        <v>16</v>
      </c>
    </row>
    <row r="38" spans="1:11" x14ac:dyDescent="0.25">
      <c r="A38" s="1" t="str">
        <f>GO_Biological_Process_2021_table[[#This Row],[Term]]</f>
        <v>response to cytokine (GO:0034097)</v>
      </c>
      <c r="B38" s="1" t="str">
        <f>GO_Biological_Process_2021_table[[#This Row],[Overlap]]</f>
        <v>28/150</v>
      </c>
      <c r="C38" s="1">
        <f>GO_Biological_Process_2021_table[[#This Row],[P-value]]</f>
        <v>6.68802317185312E-5</v>
      </c>
      <c r="D38" s="1">
        <f>GO_Biological_Process_2021_table[[#This Row],[Adjusted P-value]]</f>
        <v>8.3997955890814727E-3</v>
      </c>
      <c r="E38" s="1">
        <f>GO_Biological_Process_2021_table[[#This Row],[-Log(adj p-value)]]</f>
        <v>2.0757312824636087</v>
      </c>
      <c r="F38" s="1">
        <f>GO_Biological_Process_2021_table[[#This Row],[Old P-value]]</f>
        <v>0</v>
      </c>
      <c r="G38" s="1">
        <f>GO_Biological_Process_2021_table[[#This Row],[Old Adjusted P-value]]</f>
        <v>0</v>
      </c>
      <c r="H38" s="1">
        <f>GO_Biological_Process_2021_table[[#This Row],[Odds Ratio]]</f>
        <v>2.4757992290019861</v>
      </c>
      <c r="I38" s="1">
        <f>GO_Biological_Process_2021_table[[#This Row],[Combined Score]]</f>
        <v>23.798885307543213</v>
      </c>
      <c r="J38" s="1" t="str">
        <f>GO_Biological_Process_2021_table[[#This Row],[Genes]]</f>
        <v>HDAC4;IFITM1;CD40;SP100;IFITM2;PID1;AFF3;CXCL16;IL18BP;CYP27B1;CASP8;DPYSL3;CASP1;TIMP2;TIMP3;TRIM21;MAP4K3;PTPN18;IL1R1;STAT1;MX1;DDOST;COL3A1;BCL2;REL;HCLS1;XAF1;PTPN4</v>
      </c>
      <c r="K38" t="s">
        <v>16</v>
      </c>
    </row>
    <row r="39" spans="1:11" x14ac:dyDescent="0.25">
      <c r="A39" s="1" t="str">
        <f>GO_Biological_Process_2021_table[[#This Row],[Term]]</f>
        <v>negative regulation of cell motility (GO:2000146)</v>
      </c>
      <c r="B39" s="1" t="str">
        <f>GO_Biological_Process_2021_table[[#This Row],[Overlap]]</f>
        <v>23/114</v>
      </c>
      <c r="C39" s="1">
        <f>GO_Biological_Process_2021_table[[#This Row],[P-value]]</f>
        <v>8.5709301450046676E-5</v>
      </c>
      <c r="D39" s="1">
        <f>GO_Biological_Process_2021_table[[#This Row],[Adjusted P-value]]</f>
        <v>1.048134536416755E-2</v>
      </c>
      <c r="E39" s="1">
        <f>GO_Biological_Process_2021_table[[#This Row],[-Log(adj p-value)]]</f>
        <v>1.9795829686181561</v>
      </c>
      <c r="F39" s="1">
        <f>GO_Biological_Process_2021_table[[#This Row],[Old P-value]]</f>
        <v>0</v>
      </c>
      <c r="G39" s="1">
        <f>GO_Biological_Process_2021_table[[#This Row],[Old Adjusted P-value]]</f>
        <v>0</v>
      </c>
      <c r="H39" s="1">
        <f>GO_Biological_Process_2021_table[[#This Row],[Odds Ratio]]</f>
        <v>2.723056103162675</v>
      </c>
      <c r="I39" s="1">
        <f>GO_Biological_Process_2021_table[[#This Row],[Combined Score]]</f>
        <v>25.500192861259809</v>
      </c>
      <c r="J39" s="1" t="str">
        <f>GO_Biological_Process_2021_table[[#This Row],[Genes]]</f>
        <v>PTPRU;IFITM1;JAG1;MCTP1;IGFBP5;LIMCH1;CITED2;CCDC125;NOG;PODN;SULF1;RHOB;FRMD5;SFRP1;DUSP10;RAP2B;WNT11;DPYSL3;TP53INP1;DAG1;PLXNB3;CYP1B1;SLIT2</v>
      </c>
      <c r="K39" t="s">
        <v>16</v>
      </c>
    </row>
    <row r="40" spans="1:11" x14ac:dyDescent="0.25">
      <c r="A40" s="1" t="str">
        <f>GO_Biological_Process_2021_table[[#This Row],[Term]]</f>
        <v>positive regulation of cell population proliferation (GO:0008284)</v>
      </c>
      <c r="B40" s="1" t="str">
        <f>GO_Biological_Process_2021_table[[#This Row],[Overlap]]</f>
        <v>65/474</v>
      </c>
      <c r="C40" s="1">
        <f>GO_Biological_Process_2021_table[[#This Row],[P-value]]</f>
        <v>1.0102672960978037E-4</v>
      </c>
      <c r="D40" s="1">
        <f>GO_Biological_Process_2021_table[[#This Row],[Adjusted P-value]]</f>
        <v>1.2037723397349985E-2</v>
      </c>
      <c r="E40" s="1">
        <f>GO_Biological_Process_2021_table[[#This Row],[-Log(adj p-value)]]</f>
        <v>1.9194556401094767</v>
      </c>
      <c r="F40" s="1">
        <f>GO_Biological_Process_2021_table[[#This Row],[Old P-value]]</f>
        <v>0</v>
      </c>
      <c r="G40" s="1">
        <f>GO_Biological_Process_2021_table[[#This Row],[Old Adjusted P-value]]</f>
        <v>0</v>
      </c>
      <c r="H40" s="1">
        <f>GO_Biological_Process_2021_table[[#This Row],[Odds Ratio]]</f>
        <v>1.725200891299733</v>
      </c>
      <c r="I40" s="1">
        <f>GO_Biological_Process_2021_table[[#This Row],[Combined Score]]</f>
        <v>15.872064585927101</v>
      </c>
      <c r="J40" s="1" t="str">
        <f>GO_Biological_Process_2021_table[[#This Row],[Genes]]</f>
        <v>SLC35F6;CDKN1A;PID1;IRS1;HILPDA;IRS2;ADRA1D;LAMC2;FGF7;ESM1;MDK;GPER1;SIX2;SOX9;PDGFRA;EDN1;OSR1;CLEC11A;F2R;TBC1D8;TET1;EMP2;SFRP1;HCLS1;CDH13;ITGB1BP1;STAMBP;GAS6;TOX;HDAC4;GRN;NOTCH1;CUL3;PDGFA;PTN;THBS1;CIAO1;TSPAN31;EFNB2;TERT;ERBB3;CCL5;PDGFC;NTF3;ZNF703;E2F1;MARCHF7;HES1;NTRK2;TGFB2;STAT1;EGF;INSR;AKR1C3;AKR1C2;ID2;CDK2;BCL2;TMEM119;HPSE;FAM98A;IL7R;FGFR3;CRLF1;COPS9</v>
      </c>
      <c r="K40" t="s">
        <v>16</v>
      </c>
    </row>
    <row r="41" spans="1:11" x14ac:dyDescent="0.25">
      <c r="A41" s="1" t="str">
        <f>GO_Biological_Process_2021_table[[#This Row],[Term]]</f>
        <v>positive regulation of epithelial cell migration (GO:0010634)</v>
      </c>
      <c r="B41" s="1" t="str">
        <f>GO_Biological_Process_2021_table[[#This Row],[Overlap]]</f>
        <v>20/94</v>
      </c>
      <c r="C41" s="1">
        <f>GO_Biological_Process_2021_table[[#This Row],[P-value]]</f>
        <v>1.1310386913180628E-4</v>
      </c>
      <c r="D41" s="1">
        <f>GO_Biological_Process_2021_table[[#This Row],[Adjusted P-value]]</f>
        <v>1.3139841996387595E-2</v>
      </c>
      <c r="E41" s="1">
        <f>GO_Biological_Process_2021_table[[#This Row],[-Log(adj p-value)]]</f>
        <v>1.8814098570372391</v>
      </c>
      <c r="F41" s="1">
        <f>GO_Biological_Process_2021_table[[#This Row],[Old P-value]]</f>
        <v>0</v>
      </c>
      <c r="G41" s="1">
        <f>GO_Biological_Process_2021_table[[#This Row],[Old Adjusted P-value]]</f>
        <v>0</v>
      </c>
      <c r="H41" s="1">
        <f>GO_Biological_Process_2021_table[[#This Row],[Odds Ratio]]</f>
        <v>2.9093987604625902</v>
      </c>
      <c r="I41" s="1">
        <f>GO_Biological_Process_2021_table[[#This Row],[Combined Score]]</f>
        <v>26.438299953578785</v>
      </c>
      <c r="J41" s="1" t="str">
        <f>GO_Biological_Process_2021_table[[#This Row],[Genes]]</f>
        <v>NRP1;FOXC2;EDN1;GRN;TGFB2;BMPR2;ZNF580;ROCK2;EGF;EMC10;THBS1;RTN4;RHOB;FGF7;ITGB1BP1;SOX9;TEK;AAMP;CLASP1;MAP4K4</v>
      </c>
      <c r="K41" t="s">
        <v>16</v>
      </c>
    </row>
    <row r="42" spans="1:11" x14ac:dyDescent="0.25">
      <c r="A42" s="1" t="str">
        <f>GO_Biological_Process_2021_table[[#This Row],[Term]]</f>
        <v>positive regulation of cell projection organization (GO:0031346)</v>
      </c>
      <c r="B42" s="1" t="str">
        <f>GO_Biological_Process_2021_table[[#This Row],[Overlap]]</f>
        <v>23/117</v>
      </c>
      <c r="C42" s="1">
        <f>GO_Biological_Process_2021_table[[#This Row],[P-value]]</f>
        <v>1.2961884859149931E-4</v>
      </c>
      <c r="D42" s="1">
        <f>GO_Biological_Process_2021_table[[#This Row],[Adjusted P-value]]</f>
        <v>1.4691189985480422E-2</v>
      </c>
      <c r="E42" s="1">
        <f>GO_Biological_Process_2021_table[[#This Row],[-Log(adj p-value)]]</f>
        <v>1.8329430249587852</v>
      </c>
      <c r="F42" s="1">
        <f>GO_Biological_Process_2021_table[[#This Row],[Old P-value]]</f>
        <v>0</v>
      </c>
      <c r="G42" s="1">
        <f>GO_Biological_Process_2021_table[[#This Row],[Old Adjusted P-value]]</f>
        <v>0</v>
      </c>
      <c r="H42" s="1">
        <f>GO_Biological_Process_2021_table[[#This Row],[Odds Ratio]]</f>
        <v>2.6357154554501592</v>
      </c>
      <c r="I42" s="1">
        <f>GO_Biological_Process_2021_table[[#This Row],[Combined Score]]</f>
        <v>23.592058015893052</v>
      </c>
      <c r="J42" s="1" t="str">
        <f>GO_Biological_Process_2021_table[[#This Row],[Genes]]</f>
        <v>SCARB2;ROBO2;NTRK2;NDRG4;LTK;BDNF;KIDINS220;STMN2;ZNF804A;PTN;RELN;PTK7;MDK;SLITRK1;DPYSL3;PLXNB3;RAPGEF1;ITGA6;SERPINI1;SLIT2;TOX;SCN1B;EPHA3</v>
      </c>
      <c r="K42" t="s">
        <v>16</v>
      </c>
    </row>
    <row r="43" spans="1:11" x14ac:dyDescent="0.25">
      <c r="A43" s="1" t="str">
        <f>GO_Biological_Process_2021_table[[#This Row],[Term]]</f>
        <v>heart development (GO:0007507)</v>
      </c>
      <c r="B43" s="1" t="str">
        <f>GO_Biological_Process_2021_table[[#This Row],[Overlap]]</f>
        <v>29/164</v>
      </c>
      <c r="C43" s="1">
        <f>GO_Biological_Process_2021_table[[#This Row],[P-value]]</f>
        <v>1.3625122984156654E-4</v>
      </c>
      <c r="D43" s="1">
        <f>GO_Biological_Process_2021_table[[#This Row],[Adjusted P-value]]</f>
        <v>1.4759156895404959E-2</v>
      </c>
      <c r="E43" s="1">
        <f>GO_Biological_Process_2021_table[[#This Row],[-Log(adj p-value)]]</f>
        <v>1.8309384505164503</v>
      </c>
      <c r="F43" s="1">
        <f>GO_Biological_Process_2021_table[[#This Row],[Old P-value]]</f>
        <v>0</v>
      </c>
      <c r="G43" s="1">
        <f>GO_Biological_Process_2021_table[[#This Row],[Old Adjusted P-value]]</f>
        <v>0</v>
      </c>
      <c r="H43" s="1">
        <f>GO_Biological_Process_2021_table[[#This Row],[Odds Ratio]]</f>
        <v>2.3170132699544466</v>
      </c>
      <c r="I43" s="1">
        <f>GO_Biological_Process_2021_table[[#This Row],[Combined Score]]</f>
        <v>20.623758513299791</v>
      </c>
      <c r="J43" s="1" t="str">
        <f>GO_Biological_Process_2021_table[[#This Row],[Genes]]</f>
        <v>FOXC2;POPDC3;NDRG4;CDKN1A;NOTCH1;BMPR2;CITED2;HDAC9;GLI2;PDLIM1;CASP8;SGCD;ERBB3;FLRT3;SH3PXD2B;SOX9;PDLIM4;STRA6;ACVR1;TGFB2;OSR1;INSR;ISL1;FKBP1A;COL3A1;ID2;HAND2;ALPK2;TEK</v>
      </c>
      <c r="K43" t="s">
        <v>16</v>
      </c>
    </row>
    <row r="44" spans="1:11" x14ac:dyDescent="0.25">
      <c r="A44" s="1" t="str">
        <f>GO_Biological_Process_2021_table[[#This Row],[Term]]</f>
        <v>activation of cysteine-type endopeptidase activity involved in apoptotic process (GO:0006919)</v>
      </c>
      <c r="B44" s="1" t="str">
        <f>GO_Biological_Process_2021_table[[#This Row],[Overlap]]</f>
        <v>18/81</v>
      </c>
      <c r="C44" s="1">
        <f>GO_Biological_Process_2021_table[[#This Row],[P-value]]</f>
        <v>1.3669517004656197E-4</v>
      </c>
      <c r="D44" s="1">
        <f>GO_Biological_Process_2021_table[[#This Row],[Adjusted P-value]]</f>
        <v>1.4759156895404959E-2</v>
      </c>
      <c r="E44" s="1">
        <f>GO_Biological_Process_2021_table[[#This Row],[-Log(adj p-value)]]</f>
        <v>1.8309384505164503</v>
      </c>
      <c r="F44" s="1">
        <f>GO_Biological_Process_2021_table[[#This Row],[Old P-value]]</f>
        <v>0</v>
      </c>
      <c r="G44" s="1">
        <f>GO_Biological_Process_2021_table[[#This Row],[Old Adjusted P-value]]</f>
        <v>0</v>
      </c>
      <c r="H44" s="1">
        <f>GO_Biological_Process_2021_table[[#This Row],[Odds Ratio]]</f>
        <v>3.0738741777702816</v>
      </c>
      <c r="I44" s="1">
        <f>GO_Biological_Process_2021_table[[#This Row],[Combined Score]]</f>
        <v>27.350585935351969</v>
      </c>
      <c r="J44" s="1" t="str">
        <f>GO_Biological_Process_2021_table[[#This Row],[Genes]]</f>
        <v>HIP1;TNFSF15;F2R;EIF2AK3;RPS27L;TNFRSF10B;TRAF2;CFLAR;HSPE1;HSPD1;DAP;CASP8;FAM162A;CASP1;CASP2;FAS;XDH;BOK</v>
      </c>
      <c r="K44" t="s">
        <v>16</v>
      </c>
    </row>
    <row r="45" spans="1:11" x14ac:dyDescent="0.25">
      <c r="A45" s="1" t="str">
        <f>GO_Biological_Process_2021_table[[#This Row],[Term]]</f>
        <v>regulation of smooth muscle cell migration (GO:0014910)</v>
      </c>
      <c r="B45" s="1" t="str">
        <f>GO_Biological_Process_2021_table[[#This Row],[Overlap]]</f>
        <v>8/20</v>
      </c>
      <c r="C45" s="1">
        <f>GO_Biological_Process_2021_table[[#This Row],[P-value]]</f>
        <v>1.3974669752481563E-4</v>
      </c>
      <c r="D45" s="1">
        <f>GO_Biological_Process_2021_table[[#This Row],[Adjusted P-value]]</f>
        <v>1.4759156895404959E-2</v>
      </c>
      <c r="E45" s="1">
        <f>GO_Biological_Process_2021_table[[#This Row],[-Log(adj p-value)]]</f>
        <v>1.8309384505164503</v>
      </c>
      <c r="F45" s="1">
        <f>GO_Biological_Process_2021_table[[#This Row],[Old P-value]]</f>
        <v>0</v>
      </c>
      <c r="G45" s="1">
        <f>GO_Biological_Process_2021_table[[#This Row],[Old Adjusted P-value]]</f>
        <v>0</v>
      </c>
      <c r="H45" s="1">
        <f>GO_Biological_Process_2021_table[[#This Row],[Odds Ratio]]</f>
        <v>7.150234741784038</v>
      </c>
      <c r="I45" s="1">
        <f>GO_Biological_Process_2021_table[[#This Row],[Combined Score]]</f>
        <v>63.463188896977115</v>
      </c>
      <c r="J45" s="1" t="str">
        <f>GO_Biological_Process_2021_table[[#This Row],[Genes]]</f>
        <v>NRP1;NDRG4;ACE;IGFBP5;PLAU;CCL5;PDGFA;SLIT2</v>
      </c>
      <c r="K45" t="s">
        <v>16</v>
      </c>
    </row>
    <row r="46" spans="1:11" x14ac:dyDescent="0.25">
      <c r="A46" s="1" t="str">
        <f>GO_Biological_Process_2021_table[[#This Row],[Term]]</f>
        <v>negative regulation of multicellular organismal process (GO:0051241)</v>
      </c>
      <c r="B46" s="1" t="str">
        <f>GO_Biological_Process_2021_table[[#This Row],[Overlap]]</f>
        <v>35/214</v>
      </c>
      <c r="C46" s="1">
        <f>GO_Biological_Process_2021_table[[#This Row],[P-value]]</f>
        <v>1.4995726498673542E-4</v>
      </c>
      <c r="D46" s="1">
        <f>GO_Biological_Process_2021_table[[#This Row],[Adjusted P-value]]</f>
        <v>1.5485586897630211E-2</v>
      </c>
      <c r="E46" s="1">
        <f>GO_Biological_Process_2021_table[[#This Row],[-Log(adj p-value)]]</f>
        <v>1.8100723304058619</v>
      </c>
      <c r="F46" s="1">
        <f>GO_Biological_Process_2021_table[[#This Row],[Old P-value]]</f>
        <v>0</v>
      </c>
      <c r="G46" s="1">
        <f>GO_Biological_Process_2021_table[[#This Row],[Old Adjusted P-value]]</f>
        <v>0</v>
      </c>
      <c r="H46" s="1">
        <f>GO_Biological_Process_2021_table[[#This Row],[Odds Ratio]]</f>
        <v>2.1114286951626173</v>
      </c>
      <c r="I46" s="1">
        <f>GO_Biological_Process_2021_table[[#This Row],[Combined Score]]</f>
        <v>18.591467921386986</v>
      </c>
      <c r="J46" s="1" t="str">
        <f>GO_Biological_Process_2021_table[[#This Row],[Genes]]</f>
        <v>FOXA1;FOXC2;PTPRR;GRN;NOTCH1;BMPR2;ROCK2;NPR3;HDAC9;ADAMTS5;SPRED2;RGS2;RAB11FIP1;DUSP10;WNT11;MDK;SOX9;RAB11FIP3;RAB11FIP5;SRGN;GDF15;F2R;HS3ST5;ATP2B1;MCC;DKK1;VASN;KLF7;SFRP1;RGCC;TNNT1;EVL;ALPK2;GAS6;TLR4</v>
      </c>
      <c r="K46" t="s">
        <v>16</v>
      </c>
    </row>
    <row r="47" spans="1:11" x14ac:dyDescent="0.25">
      <c r="A47" s="1" t="str">
        <f>GO_Biological_Process_2021_table[[#This Row],[Term]]</f>
        <v>regulation of biomineral tissue development (GO:0070167)</v>
      </c>
      <c r="B47" s="1" t="str">
        <f>GO_Biological_Process_2021_table[[#This Row],[Overlap]]</f>
        <v>9/26</v>
      </c>
      <c r="C47" s="1">
        <f>GO_Biological_Process_2021_table[[#This Row],[P-value]]</f>
        <v>1.967433830937798E-4</v>
      </c>
      <c r="D47" s="1">
        <f>GO_Biological_Process_2021_table[[#This Row],[Adjusted P-value]]</f>
        <v>1.9870686247845989E-2</v>
      </c>
      <c r="E47" s="1">
        <f>GO_Biological_Process_2021_table[[#This Row],[-Log(adj p-value)]]</f>
        <v>1.7017871339719022</v>
      </c>
      <c r="F47" s="1">
        <f>GO_Biological_Process_2021_table[[#This Row],[Old P-value]]</f>
        <v>0</v>
      </c>
      <c r="G47" s="1">
        <f>GO_Biological_Process_2021_table[[#This Row],[Old Adjusted P-value]]</f>
        <v>0</v>
      </c>
      <c r="H47" s="1">
        <f>GO_Biological_Process_2021_table[[#This Row],[Odds Ratio]]</f>
        <v>5.679907429795171</v>
      </c>
      <c r="I47" s="1">
        <f>GO_Biological_Process_2021_table[[#This Row],[Combined Score]]</f>
        <v>48.470116558827065</v>
      </c>
      <c r="J47" s="1" t="str">
        <f>GO_Biological_Process_2021_table[[#This Row],[Genes]]</f>
        <v>CYP27B1;NOTCH1;ROCK2;S1PR1;BMP2K;TWIST1;ENPP1;SOX9;GAS6</v>
      </c>
      <c r="K47" t="s">
        <v>16</v>
      </c>
    </row>
    <row r="48" spans="1:11" x14ac:dyDescent="0.25">
      <c r="A48" s="1" t="str">
        <f>GO_Biological_Process_2021_table[[#This Row],[Term]]</f>
        <v>axon extension involved in axon guidance (GO:0048846)</v>
      </c>
      <c r="B48" s="1" t="str">
        <f>GO_Biological_Process_2021_table[[#This Row],[Overlap]]</f>
        <v>5/8</v>
      </c>
      <c r="C48" s="1">
        <f>GO_Biological_Process_2021_table[[#This Row],[P-value]]</f>
        <v>2.0524918009395468E-4</v>
      </c>
      <c r="D48" s="1">
        <f>GO_Biological_Process_2021_table[[#This Row],[Adjusted P-value]]</f>
        <v>1.9870686247845989E-2</v>
      </c>
      <c r="E48" s="1">
        <f>GO_Biological_Process_2021_table[[#This Row],[-Log(adj p-value)]]</f>
        <v>1.7017871339719022</v>
      </c>
      <c r="F48" s="1">
        <f>GO_Biological_Process_2021_table[[#This Row],[Old P-value]]</f>
        <v>0</v>
      </c>
      <c r="G48" s="1">
        <f>GO_Biological_Process_2021_table[[#This Row],[Old Adjusted P-value]]</f>
        <v>0</v>
      </c>
      <c r="H48" s="1">
        <f>GO_Biological_Process_2021_table[[#This Row],[Odds Ratio]]</f>
        <v>17.852958406561218</v>
      </c>
      <c r="I48" s="1">
        <f>GO_Biological_Process_2021_table[[#This Row],[Combined Score]]</f>
        <v>151.59457228256747</v>
      </c>
      <c r="J48" s="1" t="str">
        <f>GO_Biological_Process_2021_table[[#This Row],[Genes]]</f>
        <v>NRP1;ALCAM;SLIT3;SEMA3F;SLIT2</v>
      </c>
      <c r="K48" t="s">
        <v>16</v>
      </c>
    </row>
    <row r="49" spans="1:11" x14ac:dyDescent="0.25">
      <c r="A49" s="1" t="str">
        <f>GO_Biological_Process_2021_table[[#This Row],[Term]]</f>
        <v>neuron projection extension involved in neuron projection guidance (GO:1902284)</v>
      </c>
      <c r="B49" s="1" t="str">
        <f>GO_Biological_Process_2021_table[[#This Row],[Overlap]]</f>
        <v>5/8</v>
      </c>
      <c r="C49" s="1">
        <f>GO_Biological_Process_2021_table[[#This Row],[P-value]]</f>
        <v>2.0524918009395468E-4</v>
      </c>
      <c r="D49" s="1">
        <f>GO_Biological_Process_2021_table[[#This Row],[Adjusted P-value]]</f>
        <v>1.9870686247845989E-2</v>
      </c>
      <c r="E49" s="1">
        <f>GO_Biological_Process_2021_table[[#This Row],[-Log(adj p-value)]]</f>
        <v>1.7017871339719022</v>
      </c>
      <c r="F49" s="1">
        <f>GO_Biological_Process_2021_table[[#This Row],[Old P-value]]</f>
        <v>0</v>
      </c>
      <c r="G49" s="1">
        <f>GO_Biological_Process_2021_table[[#This Row],[Old Adjusted P-value]]</f>
        <v>0</v>
      </c>
      <c r="H49" s="1">
        <f>GO_Biological_Process_2021_table[[#This Row],[Odds Ratio]]</f>
        <v>17.852958406561218</v>
      </c>
      <c r="I49" s="1">
        <f>GO_Biological_Process_2021_table[[#This Row],[Combined Score]]</f>
        <v>151.59457228256747</v>
      </c>
      <c r="J49" s="1" t="str">
        <f>GO_Biological_Process_2021_table[[#This Row],[Genes]]</f>
        <v>NRP1;ALCAM;SLIT3;SEMA3F;SLIT2</v>
      </c>
      <c r="K49" t="s">
        <v>16</v>
      </c>
    </row>
    <row r="50" spans="1:11" x14ac:dyDescent="0.25">
      <c r="A50" s="1" t="str">
        <f>GO_Biological_Process_2021_table[[#This Row],[Term]]</f>
        <v>positive regulation of phosphatidylinositol 3-kinase signaling (GO:0014068)</v>
      </c>
      <c r="B50" s="1" t="str">
        <f>GO_Biological_Process_2021_table[[#This Row],[Overlap]]</f>
        <v>17/77</v>
      </c>
      <c r="C50" s="1">
        <f>GO_Biological_Process_2021_table[[#This Row],[P-value]]</f>
        <v>2.2571514548373791E-4</v>
      </c>
      <c r="D50" s="1">
        <f>GO_Biological_Process_2021_table[[#This Row],[Adjusted P-value]]</f>
        <v>2.053063482432721E-2</v>
      </c>
      <c r="E50" s="1">
        <f>GO_Biological_Process_2021_table[[#This Row],[-Log(adj p-value)]]</f>
        <v>1.6875976216747175</v>
      </c>
      <c r="F50" s="1">
        <f>GO_Biological_Process_2021_table[[#This Row],[Old P-value]]</f>
        <v>0</v>
      </c>
      <c r="G50" s="1">
        <f>GO_Biological_Process_2021_table[[#This Row],[Old Adjusted P-value]]</f>
        <v>0</v>
      </c>
      <c r="H50" s="1">
        <f>GO_Biological_Process_2021_table[[#This Row],[Odds Ratio]]</f>
        <v>3.0469616519174041</v>
      </c>
      <c r="I50" s="1">
        <f>GO_Biological_Process_2021_table[[#This Row],[Combined Score]]</f>
        <v>25.583011464400091</v>
      </c>
      <c r="J50" s="1" t="str">
        <f>GO_Biological_Process_2021_table[[#This Row],[Genes]]</f>
        <v>PDGFRA;NTRK2;TGFB2;EGF;INSR;F2R;PDGFA;IRS2;DCN;ERBB3;GPER1;CCL5;NTF3;PDGFC;HCLS1;SOX9;TEK</v>
      </c>
      <c r="K50" t="s">
        <v>16</v>
      </c>
    </row>
    <row r="51" spans="1:11" x14ac:dyDescent="0.25">
      <c r="A51" s="1" t="str">
        <f>GO_Biological_Process_2021_table[[#This Row],[Term]]</f>
        <v>negative regulation of chemotaxis (GO:0050922)</v>
      </c>
      <c r="B51" s="1" t="str">
        <f>GO_Biological_Process_2021_table[[#This Row],[Overlap]]</f>
        <v>10/32</v>
      </c>
      <c r="C51" s="1">
        <f>GO_Biological_Process_2021_table[[#This Row],[P-value]]</f>
        <v>2.2917507373484039E-4</v>
      </c>
      <c r="D51" s="1">
        <f>GO_Biological_Process_2021_table[[#This Row],[Adjusted P-value]]</f>
        <v>2.053063482432721E-2</v>
      </c>
      <c r="E51" s="1">
        <f>GO_Biological_Process_2021_table[[#This Row],[-Log(adj p-value)]]</f>
        <v>1.6875976216747175</v>
      </c>
      <c r="F51" s="1">
        <f>GO_Biological_Process_2021_table[[#This Row],[Old P-value]]</f>
        <v>0</v>
      </c>
      <c r="G51" s="1">
        <f>GO_Biological_Process_2021_table[[#This Row],[Old Adjusted P-value]]</f>
        <v>0</v>
      </c>
      <c r="H51" s="1">
        <f>GO_Biological_Process_2021_table[[#This Row],[Odds Ratio]]</f>
        <v>4.8782181390877044</v>
      </c>
      <c r="I51" s="1">
        <f>GO_Biological_Process_2021_table[[#This Row],[Combined Score]]</f>
        <v>40.884464922332775</v>
      </c>
      <c r="J51" s="1" t="str">
        <f>GO_Biological_Process_2021_table[[#This Row],[Genes]]</f>
        <v>ROBO2;NOTCH1;SEMA3C;SEMA3D;SEMA6D;SEMA4C;SEMA4F;SEMA3F;SLIT2;THBS1</v>
      </c>
      <c r="K51" t="s">
        <v>16</v>
      </c>
    </row>
    <row r="52" spans="1:11" x14ac:dyDescent="0.25">
      <c r="A52" s="1" t="str">
        <f>GO_Biological_Process_2021_table[[#This Row],[Term]]</f>
        <v>regulation of cell migration involved in sprouting angiogenesis (GO:0090049)</v>
      </c>
      <c r="B52" s="1" t="str">
        <f>GO_Biological_Process_2021_table[[#This Row],[Overlap]]</f>
        <v>10/32</v>
      </c>
      <c r="C52" s="1">
        <f>GO_Biological_Process_2021_table[[#This Row],[P-value]]</f>
        <v>2.2917507373484039E-4</v>
      </c>
      <c r="D52" s="1">
        <f>GO_Biological_Process_2021_table[[#This Row],[Adjusted P-value]]</f>
        <v>2.053063482432721E-2</v>
      </c>
      <c r="E52" s="1">
        <f>GO_Biological_Process_2021_table[[#This Row],[-Log(adj p-value)]]</f>
        <v>1.6875976216747175</v>
      </c>
      <c r="F52" s="1">
        <f>GO_Biological_Process_2021_table[[#This Row],[Old P-value]]</f>
        <v>0</v>
      </c>
      <c r="G52" s="1">
        <f>GO_Biological_Process_2021_table[[#This Row],[Old Adjusted P-value]]</f>
        <v>0</v>
      </c>
      <c r="H52" s="1">
        <f>GO_Biological_Process_2021_table[[#This Row],[Odds Ratio]]</f>
        <v>4.8782181390877044</v>
      </c>
      <c r="I52" s="1">
        <f>GO_Biological_Process_2021_table[[#This Row],[Combined Score]]</f>
        <v>40.884464922332775</v>
      </c>
      <c r="J52" s="1" t="str">
        <f>GO_Biological_Process_2021_table[[#This Row],[Genes]]</f>
        <v>FOXC2;CARD10;NOTCH1;RHOJ;ITGB1BP1;GATA2;PTGS2;HDAC9;THBS1;JCAD</v>
      </c>
      <c r="K52" t="s">
        <v>16</v>
      </c>
    </row>
    <row r="53" spans="1:11" x14ac:dyDescent="0.25">
      <c r="A53" s="1" t="str">
        <f>GO_Biological_Process_2021_table[[#This Row],[Term]]</f>
        <v>cellular response to oxygen-containing compound (GO:1901701)</v>
      </c>
      <c r="B53" s="1" t="str">
        <f>GO_Biological_Process_2021_table[[#This Row],[Overlap]]</f>
        <v>47/323</v>
      </c>
      <c r="C53" s="1">
        <f>GO_Biological_Process_2021_table[[#This Row],[P-value]]</f>
        <v>2.2973811294706582E-4</v>
      </c>
      <c r="D53" s="1">
        <f>GO_Biological_Process_2021_table[[#This Row],[Adjusted P-value]]</f>
        <v>2.053063482432721E-2</v>
      </c>
      <c r="E53" s="1">
        <f>GO_Biological_Process_2021_table[[#This Row],[-Log(adj p-value)]]</f>
        <v>1.6875976216747175</v>
      </c>
      <c r="F53" s="1">
        <f>GO_Biological_Process_2021_table[[#This Row],[Old P-value]]</f>
        <v>0</v>
      </c>
      <c r="G53" s="1">
        <f>GO_Biological_Process_2021_table[[#This Row],[Old Adjusted P-value]]</f>
        <v>0</v>
      </c>
      <c r="H53" s="1">
        <f>GO_Biological_Process_2021_table[[#This Row],[Odds Ratio]]</f>
        <v>1.84219872045959</v>
      </c>
      <c r="I53" s="1">
        <f>GO_Biological_Process_2021_table[[#This Row],[Combined Score]]</f>
        <v>15.434991922807026</v>
      </c>
      <c r="J53" s="1" t="str">
        <f>GO_Biological_Process_2021_table[[#This Row],[Genes]]</f>
        <v>HCN3;LTK;PID1;IRS1;ROCK2;ABCB4;PXN;CIB2;HTRA2;PDXP;ACTB;WNT11;PABPN1;GPER1;ZNF703;ANKRD1;CASP1;PDE4B;PDK3;SH3BP4;MPV17;SOX9;SLIT2;GIT1;WNT3;PDGFRA;DMTN;IGFBP5;DAPK1;FZD7;AKR1C3;FOS;PDCD1LG2;WNT9A;SSTR1;ZNF35;FAM210B;SFRP1;CREB1;PTK7;AXL;SHPK;CDK2;PDE3A;RAPGEF1;TLR4;EPHA3</v>
      </c>
      <c r="K53" t="s">
        <v>16</v>
      </c>
    </row>
    <row r="54" spans="1:11" x14ac:dyDescent="0.25">
      <c r="A54" s="1" t="str">
        <f>GO_Biological_Process_2021_table[[#This Row],[Term]]</f>
        <v>positive regulation of protein kinase activity (GO:0045860)</v>
      </c>
      <c r="B54" s="1" t="str">
        <f>GO_Biological_Process_2021_table[[#This Row],[Overlap]]</f>
        <v>27/154</v>
      </c>
      <c r="C54" s="1">
        <f>GO_Biological_Process_2021_table[[#This Row],[P-value]]</f>
        <v>2.6317805144571757E-4</v>
      </c>
      <c r="D54" s="1">
        <f>GO_Biological_Process_2021_table[[#This Row],[Adjusted P-value]]</f>
        <v>2.3075252925816029E-2</v>
      </c>
      <c r="E54" s="1">
        <f>GO_Biological_Process_2021_table[[#This Row],[-Log(adj p-value)]]</f>
        <v>1.6368535300123759</v>
      </c>
      <c r="F54" s="1">
        <f>GO_Biological_Process_2021_table[[#This Row],[Old P-value]]</f>
        <v>0</v>
      </c>
      <c r="G54" s="1">
        <f>GO_Biological_Process_2021_table[[#This Row],[Old Adjusted P-value]]</f>
        <v>0</v>
      </c>
      <c r="H54" s="1">
        <f>GO_Biological_Process_2021_table[[#This Row],[Odds Ratio]]</f>
        <v>2.2913946587537093</v>
      </c>
      <c r="I54" s="1">
        <f>GO_Biological_Process_2021_table[[#This Row],[Combined Score]]</f>
        <v>18.887232360194499</v>
      </c>
      <c r="J54" s="1" t="str">
        <f>GO_Biological_Process_2021_table[[#This Row],[Genes]]</f>
        <v>CDKN1A;RALB;CAB39;NEDD9;CLU;LRP8;CAMKK1;RASSF2;RELN;ERBB3;CCL5;SNX9;MAP4K4;TGFB2;ACE;XRCC5;INSR;EMP2;DKK1;CCDC88A;GPRC5B;CD4;DLG3;ALS2;JTB;GAS6;CALM2</v>
      </c>
      <c r="K54" t="s">
        <v>16</v>
      </c>
    </row>
    <row r="55" spans="1:11" x14ac:dyDescent="0.25">
      <c r="A55" s="1" t="str">
        <f>GO_Biological_Process_2021_table[[#This Row],[Term]]</f>
        <v>cellular response to organic substance (GO:0071310)</v>
      </c>
      <c r="B55" s="1" t="str">
        <f>GO_Biological_Process_2021_table[[#This Row],[Overlap]]</f>
        <v>23/123</v>
      </c>
      <c r="C55" s="1">
        <f>GO_Biological_Process_2021_table[[#This Row],[P-value]]</f>
        <v>2.8077870888020402E-4</v>
      </c>
      <c r="D55" s="1">
        <f>GO_Biological_Process_2021_table[[#This Row],[Adjusted P-value]]</f>
        <v>2.4162567780857559E-2</v>
      </c>
      <c r="E55" s="1">
        <f>GO_Biological_Process_2021_table[[#This Row],[-Log(adj p-value)]]</f>
        <v>1.616856914678398</v>
      </c>
      <c r="F55" s="1">
        <f>GO_Biological_Process_2021_table[[#This Row],[Old P-value]]</f>
        <v>0</v>
      </c>
      <c r="G55" s="1">
        <f>GO_Biological_Process_2021_table[[#This Row],[Old Adjusted P-value]]</f>
        <v>0</v>
      </c>
      <c r="H55" s="1">
        <f>GO_Biological_Process_2021_table[[#This Row],[Odds Ratio]]</f>
        <v>2.4767554766133806</v>
      </c>
      <c r="I55" s="1">
        <f>GO_Biological_Process_2021_table[[#This Row],[Combined Score]]</f>
        <v>20.254766875546277</v>
      </c>
      <c r="J55" s="1" t="str">
        <f>GO_Biological_Process_2021_table[[#This Row],[Genes]]</f>
        <v>ACVR1;ROBO2;NCOA1;PTPN18;PID1;BMPR2;IGFBP5;HTRA2;ACVR1B;IL18BP;GHR;SFRP1;CLEC3B;STING1;CCL5;DPYSL3;CASP1;CYP1B1;HCLS1;SLIT3;SLIT2;PTPN4;RAMP1</v>
      </c>
      <c r="K55" t="s">
        <v>16</v>
      </c>
    </row>
    <row r="56" spans="1:11" x14ac:dyDescent="0.25">
      <c r="A56" s="1" t="str">
        <f>GO_Biological_Process_2021_table[[#This Row],[Term]]</f>
        <v>cellular response to fatty acid (GO:0071398)</v>
      </c>
      <c r="B56" s="1" t="str">
        <f>GO_Biological_Process_2021_table[[#This Row],[Overlap]]</f>
        <v>7/17</v>
      </c>
      <c r="C56" s="1">
        <f>GO_Biological_Process_2021_table[[#This Row],[P-value]]</f>
        <v>2.9958743742620239E-4</v>
      </c>
      <c r="D56" s="1">
        <f>GO_Biological_Process_2021_table[[#This Row],[Adjusted P-value]]</f>
        <v>2.5312414940355681E-2</v>
      </c>
      <c r="E56" s="1">
        <f>GO_Biological_Process_2021_table[[#This Row],[-Log(adj p-value)]]</f>
        <v>1.5966664188386379</v>
      </c>
      <c r="F56" s="1">
        <f>GO_Biological_Process_2021_table[[#This Row],[Old P-value]]</f>
        <v>0</v>
      </c>
      <c r="G56" s="1">
        <f>GO_Biological_Process_2021_table[[#This Row],[Old Adjusted P-value]]</f>
        <v>0</v>
      </c>
      <c r="H56" s="1">
        <f>GO_Biological_Process_2021_table[[#This Row],[Odds Ratio]]</f>
        <v>7.5041642228739001</v>
      </c>
      <c r="I56" s="1">
        <f>GO_Biological_Process_2021_table[[#This Row],[Combined Score]]</f>
        <v>60.882066561906761</v>
      </c>
      <c r="J56" s="1" t="str">
        <f>GO_Biological_Process_2021_table[[#This Row],[Genes]]</f>
        <v>DGAT2;PID1;IRS1;AKR1C1;AKR1C3;AKR1C2;PDK3</v>
      </c>
      <c r="K56" t="s">
        <v>16</v>
      </c>
    </row>
    <row r="57" spans="1:11" x14ac:dyDescent="0.25">
      <c r="A57" s="1" t="str">
        <f>GO_Biological_Process_2021_table[[#This Row],[Term]]</f>
        <v>apoptotic process (GO:0006915)</v>
      </c>
      <c r="B57" s="1" t="str">
        <f>GO_Biological_Process_2021_table[[#This Row],[Overlap]]</f>
        <v>36/231</v>
      </c>
      <c r="C57" s="1">
        <f>GO_Biological_Process_2021_table[[#This Row],[P-value]]</f>
        <v>3.2152652584159199E-4</v>
      </c>
      <c r="D57" s="1">
        <f>GO_Biological_Process_2021_table[[#This Row],[Adjusted P-value]]</f>
        <v>2.624337937522446E-2</v>
      </c>
      <c r="E57" s="1">
        <f>GO_Biological_Process_2021_table[[#This Row],[-Log(adj p-value)]]</f>
        <v>1.5809802413423557</v>
      </c>
      <c r="F57" s="1">
        <f>GO_Biological_Process_2021_table[[#This Row],[Old P-value]]</f>
        <v>0</v>
      </c>
      <c r="G57" s="1">
        <f>GO_Biological_Process_2021_table[[#This Row],[Old Adjusted P-value]]</f>
        <v>0</v>
      </c>
      <c r="H57" s="1">
        <f>GO_Biological_Process_2021_table[[#This Row],[Odds Ratio]]</f>
        <v>1.9929869653020011</v>
      </c>
      <c r="I57" s="1">
        <f>GO_Biological_Process_2021_table[[#This Row],[Combined Score]]</f>
        <v>16.02845917813751</v>
      </c>
      <c r="J57" s="1" t="str">
        <f>GO_Biological_Process_2021_table[[#This Row],[Genes]]</f>
        <v>CYFIP2;PPP1R15A;NCKAP1;AHCYL1;HIP1;FASTKD2;IFI6;RTN4;HK2;HSPD1;CASP8;ERBB3;FAM162A;CASP1;PMAIP1;CASP2;PHLDA2;RELT;BOK;DMPK;DAPK1;DAPK2;BNIP3;MX1;KREMEN1;TNFRSF10B;SEPTIN4;CFLAR;RHOB;DAP;ERCC3;BCL2;FAS;NDUFS1;SCN2A;TNFRSF21</v>
      </c>
      <c r="K57" t="s">
        <v>16</v>
      </c>
    </row>
    <row r="58" spans="1:11" x14ac:dyDescent="0.25">
      <c r="A58" s="1" t="str">
        <f>GO_Biological_Process_2021_table[[#This Row],[Term]]</f>
        <v>positive regulation of apoptotic process (GO:0043065)</v>
      </c>
      <c r="B58" s="1" t="str">
        <f>GO_Biological_Process_2021_table[[#This Row],[Overlap]]</f>
        <v>45/310</v>
      </c>
      <c r="C58" s="1">
        <f>GO_Biological_Process_2021_table[[#This Row],[P-value]]</f>
        <v>3.2570355907074038E-4</v>
      </c>
      <c r="D58" s="1">
        <f>GO_Biological_Process_2021_table[[#This Row],[Adjusted P-value]]</f>
        <v>2.624337937522446E-2</v>
      </c>
      <c r="E58" s="1">
        <f>GO_Biological_Process_2021_table[[#This Row],[-Log(adj p-value)]]</f>
        <v>1.5809802413423557</v>
      </c>
      <c r="F58" s="1">
        <f>GO_Biological_Process_2021_table[[#This Row],[Old P-value]]</f>
        <v>0</v>
      </c>
      <c r="G58" s="1">
        <f>GO_Biological_Process_2021_table[[#This Row],[Old Adjusted P-value]]</f>
        <v>0</v>
      </c>
      <c r="H58" s="1">
        <f>GO_Biological_Process_2021_table[[#This Row],[Odds Ratio]]</f>
        <v>1.8359384726828218</v>
      </c>
      <c r="I58" s="1">
        <f>GO_Biological_Process_2021_table[[#This Row],[Combined Score]]</f>
        <v>14.741710042978793</v>
      </c>
      <c r="J58" s="1" t="str">
        <f>GO_Biological_Process_2021_table[[#This Row],[Genes]]</f>
        <v>FOXA1;GRN;CSRNP3;PCSK9;HTRA2;KALRN;CLU;HSPD1;PREX1;RASSF2;CASP8;FAM162A;GPER1;ANKRD1;E2F1;CYP1B1;PMAIP1;CASP2;SLIT2;RPS27A;PHLDA3;BOK;TFAP2A;KLF11;TGFB2;PLEKHG2;DAPK1;DAPK2;BNIP3;TNFRSF10B;SEPTIN4;TPD52L1;DUSP6;RHOB;SFRP1;ERCC3;BIN1;PTRH2;STK17B;ARHGEF3;ARHGEF4;FAS;ITGA6;TP53;CDK5R1</v>
      </c>
      <c r="K58" t="s">
        <v>16</v>
      </c>
    </row>
    <row r="59" spans="1:11" x14ac:dyDescent="0.25">
      <c r="A59" s="1" t="str">
        <f>GO_Biological_Process_2021_table[[#This Row],[Term]]</f>
        <v>enzyme linked receptor protein signaling pathway (GO:0007167)</v>
      </c>
      <c r="B59" s="1" t="str">
        <f>GO_Biological_Process_2021_table[[#This Row],[Overlap]]</f>
        <v>25/140</v>
      </c>
      <c r="C59" s="1">
        <f>GO_Biological_Process_2021_table[[#This Row],[P-value]]</f>
        <v>3.2754809635528702E-4</v>
      </c>
      <c r="D59" s="1">
        <f>GO_Biological_Process_2021_table[[#This Row],[Adjusted P-value]]</f>
        <v>2.624337937522446E-2</v>
      </c>
      <c r="E59" s="1">
        <f>GO_Biological_Process_2021_table[[#This Row],[-Log(adj p-value)]]</f>
        <v>1.5809802413423557</v>
      </c>
      <c r="F59" s="1">
        <f>GO_Biological_Process_2021_table[[#This Row],[Old P-value]]</f>
        <v>0</v>
      </c>
      <c r="G59" s="1">
        <f>GO_Biological_Process_2021_table[[#This Row],[Old Adjusted P-value]]</f>
        <v>0</v>
      </c>
      <c r="H59" s="1">
        <f>GO_Biological_Process_2021_table[[#This Row],[Odds Ratio]]</f>
        <v>2.3418210870853846</v>
      </c>
      <c r="I59" s="1">
        <f>GO_Biological_Process_2021_table[[#This Row],[Combined Score]]</f>
        <v>18.790481208026812</v>
      </c>
      <c r="J59" s="1" t="str">
        <f>GO_Biological_Process_2021_table[[#This Row],[Genes]]</f>
        <v>DDR1;PTPRU;SHC2;LTK;BMPR2;NEDD9;PTN;ACVR1B;PTPRF;ERBB3;NTF3;BDKRB2;EPHB2;PDGFRA;NTRK2;BDNF;INSR;CD4;AXL;RAPGEF1;TEK;FGFR3;MET;EPHA3;EPHA2</v>
      </c>
      <c r="K59" t="s">
        <v>16</v>
      </c>
    </row>
    <row r="60" spans="1:11" x14ac:dyDescent="0.25">
      <c r="A60" s="1" t="str">
        <f>GO_Biological_Process_2021_table[[#This Row],[Term]]</f>
        <v>negative regulation of signal transduction (GO:0009968)</v>
      </c>
      <c r="B60" s="1" t="str">
        <f>GO_Biological_Process_2021_table[[#This Row],[Overlap]]</f>
        <v>40/267</v>
      </c>
      <c r="C60" s="1">
        <f>GO_Biological_Process_2021_table[[#This Row],[P-value]]</f>
        <v>3.5725523774950607E-4</v>
      </c>
      <c r="D60" s="1">
        <f>GO_Biological_Process_2021_table[[#This Row],[Adjusted P-value]]</f>
        <v>2.7846493011589087E-2</v>
      </c>
      <c r="E60" s="1">
        <f>GO_Biological_Process_2021_table[[#This Row],[-Log(adj p-value)]]</f>
        <v>1.5552294921103027</v>
      </c>
      <c r="F60" s="1">
        <f>GO_Biological_Process_2021_table[[#This Row],[Old P-value]]</f>
        <v>0</v>
      </c>
      <c r="G60" s="1">
        <f>GO_Biological_Process_2021_table[[#This Row],[Old Adjusted P-value]]</f>
        <v>0</v>
      </c>
      <c r="H60" s="1">
        <f>GO_Biological_Process_2021_table[[#This Row],[Odds Ratio]]</f>
        <v>1.9034420251670425</v>
      </c>
      <c r="I60" s="1">
        <f>GO_Biological_Process_2021_table[[#This Row],[Combined Score]]</f>
        <v>15.107733712474495</v>
      </c>
      <c r="J60" s="1" t="str">
        <f>GO_Biological_Process_2021_table[[#This Row],[Genes]]</f>
        <v>NOTCH3;NDRG4;PID1;IRS1;MGRN1;HHIP;ADAMTS12;APCDD1;GATA2;THBS1;TSKU;FSTL3;GLIS2;RGS2;ERBB3;GPC1;CCL5;ENPP1;APOD;EMILIN1;XDH;SOCS5;ACVR1;PTPN18;EGFL7;IGFBP5;GDF15;BDNF;EGF;NOG;NFATC1;SULF1;DKK1;DCN;DKK3;SFRP1;TMBIM1;BCL2;SNAI2;TRABD2A</v>
      </c>
      <c r="K60" t="s">
        <v>16</v>
      </c>
    </row>
    <row r="61" spans="1:11" x14ac:dyDescent="0.25">
      <c r="A61" s="1" t="str">
        <f>GO_Biological_Process_2021_table[[#This Row],[Term]]</f>
        <v>intrinsic apoptotic signaling pathway (GO:0097193)</v>
      </c>
      <c r="B61" s="1" t="str">
        <f>GO_Biological_Process_2021_table[[#This Row],[Overlap]]</f>
        <v>20/102</v>
      </c>
      <c r="C61" s="1">
        <f>GO_Biological_Process_2021_table[[#This Row],[P-value]]</f>
        <v>3.5954154953633425E-4</v>
      </c>
      <c r="D61" s="1">
        <f>GO_Biological_Process_2021_table[[#This Row],[Adjusted P-value]]</f>
        <v>2.7846493011589087E-2</v>
      </c>
      <c r="E61" s="1">
        <f>GO_Biological_Process_2021_table[[#This Row],[-Log(adj p-value)]]</f>
        <v>1.5552294921103027</v>
      </c>
      <c r="F61" s="1">
        <f>GO_Biological_Process_2021_table[[#This Row],[Old P-value]]</f>
        <v>0</v>
      </c>
      <c r="G61" s="1">
        <f>GO_Biological_Process_2021_table[[#This Row],[Old Adjusted P-value]]</f>
        <v>0</v>
      </c>
      <c r="H61" s="1">
        <f>GO_Biological_Process_2021_table[[#This Row],[Odds Ratio]]</f>
        <v>2.624401775932653</v>
      </c>
      <c r="I61" s="1">
        <f>GO_Biological_Process_2021_table[[#This Row],[Combined Score]]</f>
        <v>20.813292806267565</v>
      </c>
      <c r="J61" s="1" t="str">
        <f>GO_Biological_Process_2021_table[[#This Row],[Genes]]</f>
        <v>PPP1R15A;CDKN1A;CUL3;BNIP3;IFI6;HTRA2;TNFRSF10B;TRAF2;MSH6;DNAJC10;BCL2;E2F1;CYP1B1;PMAIP1;CASP2;SCN2A;TP53;PDK1;EPHA2;BOK</v>
      </c>
      <c r="K61" t="s">
        <v>16</v>
      </c>
    </row>
    <row r="62" spans="1:11" x14ac:dyDescent="0.25">
      <c r="A62" s="1" t="str">
        <f>GO_Biological_Process_2021_table[[#This Row],[Term]]</f>
        <v>circulatory system development (GO:0072359)</v>
      </c>
      <c r="B62" s="1" t="str">
        <f>GO_Biological_Process_2021_table[[#This Row],[Overlap]]</f>
        <v>23/126</v>
      </c>
      <c r="C62" s="1">
        <f>GO_Biological_Process_2021_table[[#This Row],[P-value]]</f>
        <v>4.0297600429311408E-4</v>
      </c>
      <c r="D62" s="1">
        <f>GO_Biological_Process_2021_table[[#This Row],[Adjusted P-value]]</f>
        <v>3.0094652782491228E-2</v>
      </c>
      <c r="E62" s="1">
        <f>GO_Biological_Process_2021_table[[#This Row],[-Log(adj p-value)]]</f>
        <v>1.521510662989398</v>
      </c>
      <c r="F62" s="1">
        <f>GO_Biological_Process_2021_table[[#This Row],[Old P-value]]</f>
        <v>0</v>
      </c>
      <c r="G62" s="1">
        <f>GO_Biological_Process_2021_table[[#This Row],[Old Adjusted P-value]]</f>
        <v>0</v>
      </c>
      <c r="H62" s="1">
        <f>GO_Biological_Process_2021_table[[#This Row],[Odds Ratio]]</f>
        <v>2.4042203406393168</v>
      </c>
      <c r="I62" s="1">
        <f>GO_Biological_Process_2021_table[[#This Row],[Combined Score]]</f>
        <v>18.792909353363122</v>
      </c>
      <c r="J62" s="1" t="str">
        <f>GO_Biological_Process_2021_table[[#This Row],[Genes]]</f>
        <v>ACVR1;FOXC2;POPDC3;TGFB2;CDKN1A;NOTCH1;CITED2;OSR1;ISL1;HDAC9;GLI2;PDLIM1;COL3A1;CASP8;ERBB3;FLRT3;ID2;HAND2;SH3PXD2B;SOX9;TEK;PDLIM4;STRA6</v>
      </c>
      <c r="K62" t="s">
        <v>16</v>
      </c>
    </row>
    <row r="63" spans="1:11" x14ac:dyDescent="0.25">
      <c r="A63" s="1" t="str">
        <f>GO_Biological_Process_2021_table[[#This Row],[Term]]</f>
        <v>negative regulation of growth (GO:0045926)</v>
      </c>
      <c r="B63" s="1" t="str">
        <f>GO_Biological_Process_2021_table[[#This Row],[Overlap]]</f>
        <v>23/126</v>
      </c>
      <c r="C63" s="1">
        <f>GO_Biological_Process_2021_table[[#This Row],[P-value]]</f>
        <v>4.0297600429311408E-4</v>
      </c>
      <c r="D63" s="1">
        <f>GO_Biological_Process_2021_table[[#This Row],[Adjusted P-value]]</f>
        <v>3.0094652782491228E-2</v>
      </c>
      <c r="E63" s="1">
        <f>GO_Biological_Process_2021_table[[#This Row],[-Log(adj p-value)]]</f>
        <v>1.521510662989398</v>
      </c>
      <c r="F63" s="1">
        <f>GO_Biological_Process_2021_table[[#This Row],[Old P-value]]</f>
        <v>0</v>
      </c>
      <c r="G63" s="1">
        <f>GO_Biological_Process_2021_table[[#This Row],[Old Adjusted P-value]]</f>
        <v>0</v>
      </c>
      <c r="H63" s="1">
        <f>GO_Biological_Process_2021_table[[#This Row],[Odds Ratio]]</f>
        <v>2.4042203406393168</v>
      </c>
      <c r="I63" s="1">
        <f>GO_Biological_Process_2021_table[[#This Row],[Combined Score]]</f>
        <v>18.792909353363122</v>
      </c>
      <c r="J63" s="1" t="str">
        <f>GO_Biological_Process_2021_table[[#This Row],[Genes]]</f>
        <v>TGFB2;CDKN1A;NOTCH1;PNPT1;BMPR2;FHL1;WFDC1;INHBA;ACVR1B;RTN4;DCBLD2;CYP27B1;SFRP1;WNT11;SERTAD2;MT1F;ENPP1;SH3BP4;CCN3;SLIT3;SLIT2;TP53;FGFR3</v>
      </c>
      <c r="K63" t="s">
        <v>16</v>
      </c>
    </row>
    <row r="64" spans="1:11" x14ac:dyDescent="0.25">
      <c r="A64" s="1" t="str">
        <f>GO_Biological_Process_2021_table[[#This Row],[Term]]</f>
        <v>positive regulation of peptidyl-tyrosine phosphorylation (GO:0050731)</v>
      </c>
      <c r="B64" s="1" t="str">
        <f>GO_Biological_Process_2021_table[[#This Row],[Overlap]]</f>
        <v>24/134</v>
      </c>
      <c r="C64" s="1">
        <f>GO_Biological_Process_2021_table[[#This Row],[P-value]]</f>
        <v>4.0799722945920967E-4</v>
      </c>
      <c r="D64" s="1">
        <f>GO_Biological_Process_2021_table[[#This Row],[Adjusted P-value]]</f>
        <v>3.0094652782491228E-2</v>
      </c>
      <c r="E64" s="1">
        <f>GO_Biological_Process_2021_table[[#This Row],[-Log(adj p-value)]]</f>
        <v>1.521510662989398</v>
      </c>
      <c r="F64" s="1">
        <f>GO_Biological_Process_2021_table[[#This Row],[Old P-value]]</f>
        <v>0</v>
      </c>
      <c r="G64" s="1">
        <f>GO_Biological_Process_2021_table[[#This Row],[Old Adjusted P-value]]</f>
        <v>0</v>
      </c>
      <c r="H64" s="1">
        <f>GO_Biological_Process_2021_table[[#This Row],[Odds Ratio]]</f>
        <v>2.349590693666523</v>
      </c>
      <c r="I64" s="1">
        <f>GO_Biological_Process_2021_table[[#This Row],[Combined Score]]</f>
        <v>18.336793580167846</v>
      </c>
      <c r="J64" s="1" t="str">
        <f>GO_Biological_Process_2021_table[[#This Row],[Genes]]</f>
        <v>ACVR1;TNFSF18;NRP1;CD40;ACE;NEDD9;LRP8;GHR;FGF7;GPRC5B;RELN;DLG3;ERBB3;CCL5;NTF3;HCLS1;STAP2;TNFRSF14;CSPG4;HES1;GAS6;TP53;FGFR3;CRLF1</v>
      </c>
      <c r="K64" t="s">
        <v>16</v>
      </c>
    </row>
    <row r="65" spans="1:11" x14ac:dyDescent="0.25">
      <c r="A65" s="1" t="str">
        <f>GO_Biological_Process_2021_table[[#This Row],[Term]]</f>
        <v>negative regulation of lipase activity (GO:0060192)</v>
      </c>
      <c r="B65" s="1" t="str">
        <f>GO_Biological_Process_2021_table[[#This Row],[Overlap]]</f>
        <v>5/9</v>
      </c>
      <c r="C65" s="1">
        <f>GO_Biological_Process_2021_table[[#This Row],[P-value]]</f>
        <v>4.2917332378835066E-4</v>
      </c>
      <c r="D65" s="1">
        <f>GO_Biological_Process_2021_table[[#This Row],[Adjusted P-value]]</f>
        <v>3.0682591317607161E-2</v>
      </c>
      <c r="E65" s="1">
        <f>GO_Biological_Process_2021_table[[#This Row],[-Log(adj p-value)]]</f>
        <v>1.513107964559649</v>
      </c>
      <c r="F65" s="1">
        <f>GO_Biological_Process_2021_table[[#This Row],[Old P-value]]</f>
        <v>0</v>
      </c>
      <c r="G65" s="1">
        <f>GO_Biological_Process_2021_table[[#This Row],[Old Adjusted P-value]]</f>
        <v>0</v>
      </c>
      <c r="H65" s="1">
        <f>GO_Biological_Process_2021_table[[#This Row],[Odds Ratio]]</f>
        <v>13.388986526069127</v>
      </c>
      <c r="I65" s="1">
        <f>GO_Biological_Process_2021_table[[#This Row],[Combined Score]]</f>
        <v>103.81351139429702</v>
      </c>
      <c r="J65" s="1" t="str">
        <f>GO_Biological_Process_2021_table[[#This Row],[Genes]]</f>
        <v>RGS2;SORT1;APOC1;ANGPTL4;HDAC9</v>
      </c>
      <c r="K65" t="s">
        <v>16</v>
      </c>
    </row>
    <row r="66" spans="1:11" x14ac:dyDescent="0.25">
      <c r="A66" s="1" t="str">
        <f>GO_Biological_Process_2021_table[[#This Row],[Term]]</f>
        <v>negative regulation of pathway-restricted SMAD protein phosphorylation (GO:0060394)</v>
      </c>
      <c r="B66" s="1" t="str">
        <f>GO_Biological_Process_2021_table[[#This Row],[Overlap]]</f>
        <v>5/9</v>
      </c>
      <c r="C66" s="1">
        <f>GO_Biological_Process_2021_table[[#This Row],[P-value]]</f>
        <v>4.2917332378835066E-4</v>
      </c>
      <c r="D66" s="1">
        <f>GO_Biological_Process_2021_table[[#This Row],[Adjusted P-value]]</f>
        <v>3.0682591317607161E-2</v>
      </c>
      <c r="E66" s="1">
        <f>GO_Biological_Process_2021_table[[#This Row],[-Log(adj p-value)]]</f>
        <v>1.513107964559649</v>
      </c>
      <c r="F66" s="1">
        <f>GO_Biological_Process_2021_table[[#This Row],[Old P-value]]</f>
        <v>0</v>
      </c>
      <c r="G66" s="1">
        <f>GO_Biological_Process_2021_table[[#This Row],[Old Adjusted P-value]]</f>
        <v>0</v>
      </c>
      <c r="H66" s="1">
        <f>GO_Biological_Process_2021_table[[#This Row],[Odds Ratio]]</f>
        <v>13.388986526069127</v>
      </c>
      <c r="I66" s="1">
        <f>GO_Biological_Process_2021_table[[#This Row],[Combined Score]]</f>
        <v>103.81351139429702</v>
      </c>
      <c r="J66" s="1" t="str">
        <f>GO_Biological_Process_2021_table[[#This Row],[Genes]]</f>
        <v>SNX25;NOG;PMEPA1;EMILIN1;DKK1</v>
      </c>
      <c r="K66" t="s">
        <v>16</v>
      </c>
    </row>
    <row r="67" spans="1:11" x14ac:dyDescent="0.25">
      <c r="A67" s="1" t="str">
        <f>GO_Biological_Process_2021_table[[#This Row],[Term]]</f>
        <v>positive regulation of glial cell differentiation (GO:0045687)</v>
      </c>
      <c r="B67" s="1" t="str">
        <f>GO_Biological_Process_2021_table[[#This Row],[Overlap]]</f>
        <v>7/18</v>
      </c>
      <c r="C67" s="1">
        <f>GO_Biological_Process_2021_table[[#This Row],[P-value]]</f>
        <v>4.5413665993718726E-4</v>
      </c>
      <c r="D67" s="1">
        <f>GO_Biological_Process_2021_table[[#This Row],[Adjusted P-value]]</f>
        <v>3.1975349374668317E-2</v>
      </c>
      <c r="E67" s="1">
        <f>GO_Biological_Process_2021_table[[#This Row],[-Log(adj p-value)]]</f>
        <v>1.4951847015588744</v>
      </c>
      <c r="F67" s="1">
        <f>GO_Biological_Process_2021_table[[#This Row],[Old P-value]]</f>
        <v>0</v>
      </c>
      <c r="G67" s="1">
        <f>GO_Biological_Process_2021_table[[#This Row],[Old Adjusted P-value]]</f>
        <v>0</v>
      </c>
      <c r="H67" s="1">
        <f>GO_Biological_Process_2021_table[[#This Row],[Odds Ratio]]</f>
        <v>6.8215942415355908</v>
      </c>
      <c r="I67" s="1">
        <f>GO_Biological_Process_2021_table[[#This Row],[Combined Score]]</f>
        <v>52.506577570679703</v>
      </c>
      <c r="J67" s="1" t="str">
        <f>GO_Biological_Process_2021_table[[#This Row],[Genes]]</f>
        <v>EGR2;NOTCH1;BIN1;MDK;ID2;HES1;PTN</v>
      </c>
      <c r="K67" t="s">
        <v>16</v>
      </c>
    </row>
    <row r="68" spans="1:11" x14ac:dyDescent="0.25">
      <c r="A68" s="1" t="str">
        <f>GO_Biological_Process_2021_table[[#This Row],[Term]]</f>
        <v>positive regulation of gene expression (GO:0010628)</v>
      </c>
      <c r="B68" s="1" t="str">
        <f>GO_Biological_Process_2021_table[[#This Row],[Overlap]]</f>
        <v>63/482</v>
      </c>
      <c r="C68" s="1">
        <f>GO_Biological_Process_2021_table[[#This Row],[P-value]]</f>
        <v>4.8159252002012677E-4</v>
      </c>
      <c r="D68" s="1">
        <f>GO_Biological_Process_2021_table[[#This Row],[Adjusted P-value]]</f>
        <v>3.3402394634828796E-2</v>
      </c>
      <c r="E68" s="1">
        <f>GO_Biological_Process_2021_table[[#This Row],[-Log(adj p-value)]]</f>
        <v>1.4762223972778605</v>
      </c>
      <c r="F68" s="1">
        <f>GO_Biological_Process_2021_table[[#This Row],[Old P-value]]</f>
        <v>0</v>
      </c>
      <c r="G68" s="1">
        <f>GO_Biological_Process_2021_table[[#This Row],[Old Adjusted P-value]]</f>
        <v>0</v>
      </c>
      <c r="H68" s="1">
        <f>GO_Biological_Process_2021_table[[#This Row],[Odds Ratio]]</f>
        <v>1.6293189913319854</v>
      </c>
      <c r="I68" s="1">
        <f>GO_Biological_Process_2021_table[[#This Row],[Combined Score]]</f>
        <v>12.445410053929137</v>
      </c>
      <c r="J68" s="1" t="str">
        <f>GO_Biological_Process_2021_table[[#This Row],[Genes]]</f>
        <v>ATF2;PID1;CITED2;HILPDA;CLU;VSIR;ACTB;ACTG2;RIMS1;FGF7;GPER1;EMILIN1;SOX9;CD36;AMH;EPHB2;RPS7;OSR1;NOG;CIRBP;DKK1;ADAM19;POLR1A;HAND2;POLR1B;TLR6;GAS6;PLA2R1;TP53;TLR4;RBM24;NOTCH1;ROCK2;RPS27L;TWIST1;LRP3;GATA2;THBS1;WNT11;TAF1B;TAF1C;E2F1;METTL5;SF3B1;WNT3;TFAP2A;NTRK2;GSN;ZNF580;EGF;CARD9;EIF2AK3;ZNF804A;INHBA;PDCL3;RGCC;ACTC1;ID2;TMEM119;EIF3E;FAM98A;LIMS1;NFE2L2</v>
      </c>
      <c r="K68" t="s">
        <v>16</v>
      </c>
    </row>
    <row r="69" spans="1:11" x14ac:dyDescent="0.25">
      <c r="A69" s="1" t="str">
        <f>GO_Biological_Process_2021_table[[#This Row],[Term]]</f>
        <v>cortical cytoskeleton organization (GO:0030865)</v>
      </c>
      <c r="B69" s="1" t="str">
        <f>GO_Biological_Process_2021_table[[#This Row],[Overlap]]</f>
        <v>11/41</v>
      </c>
      <c r="C69" s="1">
        <f>GO_Biological_Process_2021_table[[#This Row],[P-value]]</f>
        <v>4.9621914050061169E-4</v>
      </c>
      <c r="D69" s="1">
        <f>GO_Biological_Process_2021_table[[#This Row],[Adjusted P-value]]</f>
        <v>3.3639126135736525E-2</v>
      </c>
      <c r="E69" s="1">
        <f>GO_Biological_Process_2021_table[[#This Row],[-Log(adj p-value)]]</f>
        <v>1.473155294662382</v>
      </c>
      <c r="F69" s="1">
        <f>GO_Biological_Process_2021_table[[#This Row],[Old P-value]]</f>
        <v>0</v>
      </c>
      <c r="G69" s="1">
        <f>GO_Biological_Process_2021_table[[#This Row],[Old Adjusted P-value]]</f>
        <v>0</v>
      </c>
      <c r="H69" s="1">
        <f>GO_Biological_Process_2021_table[[#This Row],[Odds Ratio]]</f>
        <v>3.935684891240447</v>
      </c>
      <c r="I69" s="1">
        <f>GO_Biological_Process_2021_table[[#This Row],[Combined Score]]</f>
        <v>29.944630603928388</v>
      </c>
      <c r="J69" s="1" t="str">
        <f>GO_Biological_Process_2021_table[[#This Row],[Genes]]</f>
        <v>NCKAP1;FMNL1;FMNL2;ROCK2;TRPV4;RAC3;LCP1;RND2;RND3;RHOQ;RHOB</v>
      </c>
      <c r="K69" t="s">
        <v>16</v>
      </c>
    </row>
    <row r="70" spans="1:11" x14ac:dyDescent="0.25">
      <c r="A70" s="1" t="str">
        <f>GO_Biological_Process_2021_table[[#This Row],[Term]]</f>
        <v>regulation of focal adhesion assembly (GO:0051893)</v>
      </c>
      <c r="B70" s="1" t="str">
        <f>GO_Biological_Process_2021_table[[#This Row],[Overlap]]</f>
        <v>13/54</v>
      </c>
      <c r="C70" s="1">
        <f>GO_Biological_Process_2021_table[[#This Row],[P-value]]</f>
        <v>4.9948347393282127E-4</v>
      </c>
      <c r="D70" s="1">
        <f>GO_Biological_Process_2021_table[[#This Row],[Adjusted P-value]]</f>
        <v>3.3639126135736525E-2</v>
      </c>
      <c r="E70" s="1">
        <f>GO_Biological_Process_2021_table[[#This Row],[-Log(adj p-value)]]</f>
        <v>1.473155294662382</v>
      </c>
      <c r="F70" s="1">
        <f>GO_Biological_Process_2021_table[[#This Row],[Old P-value]]</f>
        <v>0</v>
      </c>
      <c r="G70" s="1">
        <f>GO_Biological_Process_2021_table[[#This Row],[Old Adjusted P-value]]</f>
        <v>0</v>
      </c>
      <c r="H70" s="1">
        <f>GO_Biological_Process_2021_table[[#This Row],[Odds Ratio]]</f>
        <v>3.4053173315723742</v>
      </c>
      <c r="I70" s="1">
        <f>GO_Biological_Process_2021_table[[#This Row],[Combined Score]]</f>
        <v>25.887004569731406</v>
      </c>
      <c r="J70" s="1" t="str">
        <f>GO_Biological_Process_2021_table[[#This Row],[Genes]]</f>
        <v>NRP1;DMTN;LIMCH1;ROCK2;THBS1;SFRP1;ITGB1BP1;APOD;TEK;EPHA3;CLASP1;MAP4K4;LIMS1</v>
      </c>
      <c r="K70" t="s">
        <v>16</v>
      </c>
    </row>
    <row r="71" spans="1:11" x14ac:dyDescent="0.25">
      <c r="A71" s="1" t="str">
        <f>GO_Biological_Process_2021_table[[#This Row],[Term]]</f>
        <v>semaphorin-plexin signaling pathway (GO:0071526)</v>
      </c>
      <c r="B71" s="1" t="str">
        <f>GO_Biological_Process_2021_table[[#This Row],[Overlap]]</f>
        <v>10/35</v>
      </c>
      <c r="C71" s="1">
        <f>GO_Biological_Process_2021_table[[#This Row],[P-value]]</f>
        <v>5.1437755241889654E-4</v>
      </c>
      <c r="D71" s="1">
        <f>GO_Biological_Process_2021_table[[#This Row],[Adjusted P-value]]</f>
        <v>3.4147321229865892E-2</v>
      </c>
      <c r="E71" s="1">
        <f>GO_Biological_Process_2021_table[[#This Row],[-Log(adj p-value)]]</f>
        <v>1.4666433599390587</v>
      </c>
      <c r="F71" s="1">
        <f>GO_Biological_Process_2021_table[[#This Row],[Old P-value]]</f>
        <v>0</v>
      </c>
      <c r="G71" s="1">
        <f>GO_Biological_Process_2021_table[[#This Row],[Old Adjusted P-value]]</f>
        <v>0</v>
      </c>
      <c r="H71" s="1">
        <f>GO_Biological_Process_2021_table[[#This Row],[Odds Ratio]]</f>
        <v>4.2921269095182142</v>
      </c>
      <c r="I71" s="1">
        <f>GO_Biological_Process_2021_table[[#This Row],[Combined Score]]</f>
        <v>32.502358609651999</v>
      </c>
      <c r="J71" s="1" t="str">
        <f>GO_Biological_Process_2021_table[[#This Row],[Genes]]</f>
        <v>FARP2;NRP1;SEMA3C;SEMA3D;SEMA6D;SEMA4C;PLXNB3;SEMA4F;SEMA3F;MET</v>
      </c>
      <c r="K71" t="s">
        <v>16</v>
      </c>
    </row>
    <row r="72" spans="1:11" x14ac:dyDescent="0.25">
      <c r="A72" s="1" t="str">
        <f>GO_Biological_Process_2021_table[[#This Row],[Term]]</f>
        <v>regulation of angiogenesis (GO:0045765)</v>
      </c>
      <c r="B72" s="1" t="str">
        <f>GO_Biological_Process_2021_table[[#This Row],[Overlap]]</f>
        <v>32/203</v>
      </c>
      <c r="C72" s="1">
        <f>GO_Biological_Process_2021_table[[#This Row],[P-value]]</f>
        <v>5.4875373052033869E-4</v>
      </c>
      <c r="D72" s="1">
        <f>GO_Biological_Process_2021_table[[#This Row],[Adjusted P-value]]</f>
        <v>3.5916318108845269E-2</v>
      </c>
      <c r="E72" s="1">
        <f>GO_Biological_Process_2021_table[[#This Row],[-Log(adj p-value)]]</f>
        <v>1.444708190572916</v>
      </c>
      <c r="F72" s="1">
        <f>GO_Biological_Process_2021_table[[#This Row],[Old P-value]]</f>
        <v>0</v>
      </c>
      <c r="G72" s="1">
        <f>GO_Biological_Process_2021_table[[#This Row],[Old Adjusted P-value]]</f>
        <v>0</v>
      </c>
      <c r="H72" s="1">
        <f>GO_Biological_Process_2021_table[[#This Row],[Odds Ratio]]</f>
        <v>2.0180451127819548</v>
      </c>
      <c r="I72" s="1">
        <f>GO_Biological_Process_2021_table[[#This Row],[Combined Score]]</f>
        <v>15.151201785570429</v>
      </c>
      <c r="J72" s="1" t="str">
        <f>GO_Biological_Process_2021_table[[#This Row],[Genes]]</f>
        <v>ATF2;CD40;GRN;SP100;ROCK2;TWIST1;PTPRM;EMC10;ISM1;GATA2;TSPAN12;THBS1;HK2;ADAMTS1;CYP1B1;EMILIN1;TGFB2;STAT1;SERPINF1;EMP2;SULF1;ISL1;DCN;RHOB;PDCL3;SFRP1;RGCC;COL4A2;RHOJ;ANGPTL4;TEK;EPHA2</v>
      </c>
      <c r="K72" t="s">
        <v>16</v>
      </c>
    </row>
    <row r="73" spans="1:11" x14ac:dyDescent="0.25">
      <c r="A73" s="1" t="str">
        <f>GO_Biological_Process_2021_table[[#This Row],[Term]]</f>
        <v>regulation of phosphatidylinositol 3-kinase signaling (GO:0014066)</v>
      </c>
      <c r="B73" s="1" t="str">
        <f>GO_Biological_Process_2021_table[[#This Row],[Overlap]]</f>
        <v>20/106</v>
      </c>
      <c r="C73" s="1">
        <f>GO_Biological_Process_2021_table[[#This Row],[P-value]]</f>
        <v>6.0498467506597126E-4</v>
      </c>
      <c r="D73" s="1">
        <f>GO_Biological_Process_2021_table[[#This Row],[Adjusted P-value]]</f>
        <v>3.8969281476298169E-2</v>
      </c>
      <c r="E73" s="1">
        <f>GO_Biological_Process_2021_table[[#This Row],[-Log(adj p-value)]]</f>
        <v>1.4092776017453037</v>
      </c>
      <c r="F73" s="1">
        <f>GO_Biological_Process_2021_table[[#This Row],[Old P-value]]</f>
        <v>0</v>
      </c>
      <c r="G73" s="1">
        <f>GO_Biological_Process_2021_table[[#This Row],[Old Adjusted P-value]]</f>
        <v>0</v>
      </c>
      <c r="H73" s="1">
        <f>GO_Biological_Process_2021_table[[#This Row],[Odds Ratio]]</f>
        <v>2.5017867942162844</v>
      </c>
      <c r="I73" s="1">
        <f>GO_Biological_Process_2021_table[[#This Row],[Combined Score]]</f>
        <v>18.539009271267414</v>
      </c>
      <c r="J73" s="1" t="str">
        <f>GO_Biological_Process_2021_table[[#This Row],[Genes]]</f>
        <v>PDGFRA;NTRK2;TGFB2;EGF;INSR;F2R;PDGFA;TWIST1;IRS2;DCN;ERBB3;PIK3IP1;GPER1;CCL5;PDGFC;NTF3;HCLS1;SOX9;STAMBP;TEK</v>
      </c>
      <c r="K73" t="s">
        <v>16</v>
      </c>
    </row>
    <row r="74" spans="1:11" x14ac:dyDescent="0.25">
      <c r="A74" s="1" t="str">
        <f>GO_Biological_Process_2021_table[[#This Row],[Term]]</f>
        <v>positive regulation of protein tyrosine kinase activity (GO:0061098)</v>
      </c>
      <c r="B74" s="1" t="str">
        <f>GO_Biological_Process_2021_table[[#This Row],[Overlap]]</f>
        <v>11/42</v>
      </c>
      <c r="C74" s="1">
        <f>GO_Biological_Process_2021_table[[#This Row],[P-value]]</f>
        <v>6.2088488937814875E-4</v>
      </c>
      <c r="D74" s="1">
        <f>GO_Biological_Process_2021_table[[#This Row],[Adjusted P-value]]</f>
        <v>3.8969281476298169E-2</v>
      </c>
      <c r="E74" s="1">
        <f>GO_Biological_Process_2021_table[[#This Row],[-Log(adj p-value)]]</f>
        <v>1.4092776017453037</v>
      </c>
      <c r="F74" s="1">
        <f>GO_Biological_Process_2021_table[[#This Row],[Old P-value]]</f>
        <v>0</v>
      </c>
      <c r="G74" s="1">
        <f>GO_Biological_Process_2021_table[[#This Row],[Old Adjusted P-value]]</f>
        <v>0</v>
      </c>
      <c r="H74" s="1">
        <f>GO_Biological_Process_2021_table[[#This Row],[Odds Ratio]]</f>
        <v>3.8085187081602854</v>
      </c>
      <c r="I74" s="1">
        <f>GO_Biological_Process_2021_table[[#This Row],[Combined Score]]</f>
        <v>28.123491703986929</v>
      </c>
      <c r="J74" s="1" t="str">
        <f>GO_Biological_Process_2021_table[[#This Row],[Genes]]</f>
        <v>NTRK2;GPRC5B;RELN;ACE;ERBB3;DLG3;BDNF;EGF;NEDD9;GAS6;LRP8</v>
      </c>
      <c r="K74" t="s">
        <v>16</v>
      </c>
    </row>
    <row r="75" spans="1:11" x14ac:dyDescent="0.25">
      <c r="A75" s="1" t="str">
        <f>GO_Biological_Process_2021_table[[#This Row],[Term]]</f>
        <v>regulation of extrinsic apoptotic signaling pathway via death domain receptors (GO:1902041)</v>
      </c>
      <c r="B75" s="1" t="str">
        <f>GO_Biological_Process_2021_table[[#This Row],[Overlap]]</f>
        <v>11/42</v>
      </c>
      <c r="C75" s="1">
        <f>GO_Biological_Process_2021_table[[#This Row],[P-value]]</f>
        <v>6.2088488937814875E-4</v>
      </c>
      <c r="D75" s="1">
        <f>GO_Biological_Process_2021_table[[#This Row],[Adjusted P-value]]</f>
        <v>3.8969281476298169E-2</v>
      </c>
      <c r="E75" s="1">
        <f>GO_Biological_Process_2021_table[[#This Row],[-Log(adj p-value)]]</f>
        <v>1.4092776017453037</v>
      </c>
      <c r="F75" s="1">
        <f>GO_Biological_Process_2021_table[[#This Row],[Old P-value]]</f>
        <v>0</v>
      </c>
      <c r="G75" s="1">
        <f>GO_Biological_Process_2021_table[[#This Row],[Old Adjusted P-value]]</f>
        <v>0</v>
      </c>
      <c r="H75" s="1">
        <f>GO_Biological_Process_2021_table[[#This Row],[Odds Ratio]]</f>
        <v>3.8085187081602854</v>
      </c>
      <c r="I75" s="1">
        <f>GO_Biological_Process_2021_table[[#This Row],[Combined Score]]</f>
        <v>28.123491703986929</v>
      </c>
      <c r="J75" s="1" t="str">
        <f>GO_Biological_Process_2021_table[[#This Row],[Genes]]</f>
        <v>SP100;SFRP1;CASP8;TMBIM1;PMAIP1;TNFRSF10B;FAS;TRAF2;CFLAR;THBS1;FAIM</v>
      </c>
      <c r="K75" t="s">
        <v>16</v>
      </c>
    </row>
    <row r="76" spans="1:11" x14ac:dyDescent="0.25">
      <c r="A76" s="1" t="str">
        <f>GO_Biological_Process_2021_table[[#This Row],[Term]]</f>
        <v>atrioventricular valve development (GO:0003171)</v>
      </c>
      <c r="B76" s="1" t="str">
        <f>GO_Biological_Process_2021_table[[#This Row],[Overlap]]</f>
        <v>6/14</v>
      </c>
      <c r="C76" s="1">
        <f>GO_Biological_Process_2021_table[[#This Row],[P-value]]</f>
        <v>6.4063620244892111E-4</v>
      </c>
      <c r="D76" s="1">
        <f>GO_Biological_Process_2021_table[[#This Row],[Adjusted P-value]]</f>
        <v>3.8969281476298169E-2</v>
      </c>
      <c r="E76" s="1">
        <f>GO_Biological_Process_2021_table[[#This Row],[-Log(adj p-value)]]</f>
        <v>1.4092776017453037</v>
      </c>
      <c r="F76" s="1">
        <f>GO_Biological_Process_2021_table[[#This Row],[Old P-value]]</f>
        <v>0</v>
      </c>
      <c r="G76" s="1">
        <f>GO_Biological_Process_2021_table[[#This Row],[Old Adjusted P-value]]</f>
        <v>0</v>
      </c>
      <c r="H76" s="1">
        <f>GO_Biological_Process_2021_table[[#This Row],[Odds Ratio]]</f>
        <v>8.0363423212192266</v>
      </c>
      <c r="I76" s="1">
        <f>GO_Biological_Process_2021_table[[#This Row],[Combined Score]]</f>
        <v>59.091617334085669</v>
      </c>
      <c r="J76" s="1" t="str">
        <f>GO_Biological_Process_2021_table[[#This Row],[Genes]]</f>
        <v>ACVR1;TGFB2;BMPR2;NOTCH1;GJA5;SLIT3</v>
      </c>
      <c r="K76" t="s">
        <v>16</v>
      </c>
    </row>
    <row r="77" spans="1:11" x14ac:dyDescent="0.25">
      <c r="A77" s="1" t="str">
        <f>GO_Biological_Process_2021_table[[#This Row],[Term]]</f>
        <v>artery morphogenesis (GO:0048844)</v>
      </c>
      <c r="B77" s="1" t="str">
        <f>GO_Biological_Process_2021_table[[#This Row],[Overlap]]</f>
        <v>9/30</v>
      </c>
      <c r="C77" s="1">
        <f>GO_Biological_Process_2021_table[[#This Row],[P-value]]</f>
        <v>6.5838360476678473E-4</v>
      </c>
      <c r="D77" s="1">
        <f>GO_Biological_Process_2021_table[[#This Row],[Adjusted P-value]]</f>
        <v>3.8969281476298169E-2</v>
      </c>
      <c r="E77" s="1">
        <f>GO_Biological_Process_2021_table[[#This Row],[-Log(adj p-value)]]</f>
        <v>1.4092776017453037</v>
      </c>
      <c r="F77" s="1">
        <f>GO_Biological_Process_2021_table[[#This Row],[Old P-value]]</f>
        <v>0</v>
      </c>
      <c r="G77" s="1">
        <f>GO_Biological_Process_2021_table[[#This Row],[Old Adjusted P-value]]</f>
        <v>0</v>
      </c>
      <c r="H77" s="1">
        <f>GO_Biological_Process_2021_table[[#This Row],[Odds Ratio]]</f>
        <v>4.5970136733495508</v>
      </c>
      <c r="I77" s="1">
        <f>GO_Biological_Process_2021_table[[#This Row],[Combined Score]]</f>
        <v>33.676447927227976</v>
      </c>
      <c r="J77" s="1" t="str">
        <f>GO_Biological_Process_2021_table[[#This Row],[Genes]]</f>
        <v>NRP1;TGFB2;BMPR2;NOTCH1;JAG1;GJA5;NOG;HES1;STRA6</v>
      </c>
      <c r="K77" t="s">
        <v>16</v>
      </c>
    </row>
    <row r="78" spans="1:11" x14ac:dyDescent="0.25">
      <c r="A78" s="1" t="str">
        <f>GO_Biological_Process_2021_table[[#This Row],[Term]]</f>
        <v>protein N-linked glycosylation via asparagine (GO:0018279)</v>
      </c>
      <c r="B78" s="1" t="str">
        <f>GO_Biological_Process_2021_table[[#This Row],[Overlap]]</f>
        <v>9/30</v>
      </c>
      <c r="C78" s="1">
        <f>GO_Biological_Process_2021_table[[#This Row],[P-value]]</f>
        <v>6.5838360476678473E-4</v>
      </c>
      <c r="D78" s="1">
        <f>GO_Biological_Process_2021_table[[#This Row],[Adjusted P-value]]</f>
        <v>3.8969281476298169E-2</v>
      </c>
      <c r="E78" s="1">
        <f>GO_Biological_Process_2021_table[[#This Row],[-Log(adj p-value)]]</f>
        <v>1.4092776017453037</v>
      </c>
      <c r="F78" s="1">
        <f>GO_Biological_Process_2021_table[[#This Row],[Old P-value]]</f>
        <v>0</v>
      </c>
      <c r="G78" s="1">
        <f>GO_Biological_Process_2021_table[[#This Row],[Old Adjusted P-value]]</f>
        <v>0</v>
      </c>
      <c r="H78" s="1">
        <f>GO_Biological_Process_2021_table[[#This Row],[Odds Ratio]]</f>
        <v>4.5970136733495508</v>
      </c>
      <c r="I78" s="1">
        <f>GO_Biological_Process_2021_table[[#This Row],[Combined Score]]</f>
        <v>33.676447927227976</v>
      </c>
      <c r="J78" s="1" t="str">
        <f>GO_Biological_Process_2021_table[[#This Row],[Genes]]</f>
        <v>DPM1;OST4;MCFD2;RPN2;DERL3;MGAT5;STT3A;UGGT1;DDOST</v>
      </c>
      <c r="K78" t="s">
        <v>16</v>
      </c>
    </row>
    <row r="79" spans="1:11" x14ac:dyDescent="0.25">
      <c r="A79" s="1" t="str">
        <f>GO_Biological_Process_2021_table[[#This Row],[Term]]</f>
        <v>negative regulation of striated muscle cell differentiation (GO:0051154)</v>
      </c>
      <c r="B79" s="1" t="str">
        <f>GO_Biological_Process_2021_table[[#This Row],[Overlap]]</f>
        <v>7/19</v>
      </c>
      <c r="C79" s="1">
        <f>GO_Biological_Process_2021_table[[#This Row],[P-value]]</f>
        <v>6.661802362057256E-4</v>
      </c>
      <c r="D79" s="1">
        <f>GO_Biological_Process_2021_table[[#This Row],[Adjusted P-value]]</f>
        <v>3.8969281476298169E-2</v>
      </c>
      <c r="E79" s="1">
        <f>GO_Biological_Process_2021_table[[#This Row],[-Log(adj p-value)]]</f>
        <v>1.4092776017453037</v>
      </c>
      <c r="F79" s="1">
        <f>GO_Biological_Process_2021_table[[#This Row],[Old P-value]]</f>
        <v>0</v>
      </c>
      <c r="G79" s="1">
        <f>GO_Biological_Process_2021_table[[#This Row],[Old Adjusted P-value]]</f>
        <v>0</v>
      </c>
      <c r="H79" s="1">
        <f>GO_Biological_Process_2021_table[[#This Row],[Odds Ratio]]</f>
        <v>6.2527859237536658</v>
      </c>
      <c r="I79" s="1">
        <f>GO_Biological_Process_2021_table[[#This Row],[Combined Score]]</f>
        <v>45.732565477263179</v>
      </c>
      <c r="J79" s="1" t="str">
        <f>GO_Biological_Process_2021_table[[#This Row],[Genes]]</f>
        <v>HDAC4;NOTCH1;BDNF;FZD7;TMEM119;CCN3;DKK1</v>
      </c>
      <c r="K79" t="s">
        <v>16</v>
      </c>
    </row>
    <row r="80" spans="1:11" x14ac:dyDescent="0.25">
      <c r="A80" s="1" t="str">
        <f>GO_Biological_Process_2021_table[[#This Row],[Term]]</f>
        <v>cellular response to mechanical stimulus (GO:0071260)</v>
      </c>
      <c r="B80" s="1" t="str">
        <f>GO_Biological_Process_2021_table[[#This Row],[Overlap]]</f>
        <v>12/49</v>
      </c>
      <c r="C80" s="1">
        <f>GO_Biological_Process_2021_table[[#This Row],[P-value]]</f>
        <v>6.8962925567989369E-4</v>
      </c>
      <c r="D80" s="1">
        <f>GO_Biological_Process_2021_table[[#This Row],[Adjusted P-value]]</f>
        <v>3.8969281476298169E-2</v>
      </c>
      <c r="E80" s="1">
        <f>GO_Biological_Process_2021_table[[#This Row],[-Log(adj p-value)]]</f>
        <v>1.4092776017453037</v>
      </c>
      <c r="F80" s="1">
        <f>GO_Biological_Process_2021_table[[#This Row],[Old P-value]]</f>
        <v>0</v>
      </c>
      <c r="G80" s="1">
        <f>GO_Biological_Process_2021_table[[#This Row],[Old Adjusted P-value]]</f>
        <v>0</v>
      </c>
      <c r="H80" s="1">
        <f>GO_Biological_Process_2021_table[[#This Row],[Odds Ratio]]</f>
        <v>3.4819077901430844</v>
      </c>
      <c r="I80" s="1">
        <f>GO_Biological_Process_2021_table[[#This Row],[Combined Score]]</f>
        <v>25.346047809956694</v>
      </c>
      <c r="J80" s="1" t="str">
        <f>GO_Biological_Process_2021_table[[#This Row],[Genes]]</f>
        <v>CD40;CASP8;BNIP3;ANKRD1;CASP1;CASP2;TNFRSF10B;FAS;SOX9;TMEM150C;TLR4;MAP3K14</v>
      </c>
      <c r="K80" t="s">
        <v>16</v>
      </c>
    </row>
    <row r="81" spans="1:11" x14ac:dyDescent="0.25">
      <c r="A81" s="1" t="str">
        <f>GO_Biological_Process_2021_table[[#This Row],[Term]]</f>
        <v>protein-containing complex assembly (GO:0065003)</v>
      </c>
      <c r="B81" s="1" t="str">
        <f>GO_Biological_Process_2021_table[[#This Row],[Overlap]]</f>
        <v>39/267</v>
      </c>
      <c r="C81" s="1">
        <f>GO_Biological_Process_2021_table[[#This Row],[P-value]]</f>
        <v>6.9620529077546423E-4</v>
      </c>
      <c r="D81" s="1">
        <f>GO_Biological_Process_2021_table[[#This Row],[Adjusted P-value]]</f>
        <v>3.8969281476298169E-2</v>
      </c>
      <c r="E81" s="1">
        <f>GO_Biological_Process_2021_table[[#This Row],[-Log(adj p-value)]]</f>
        <v>1.4092776017453037</v>
      </c>
      <c r="F81" s="1">
        <f>GO_Biological_Process_2021_table[[#This Row],[Old P-value]]</f>
        <v>0</v>
      </c>
      <c r="G81" s="1">
        <f>GO_Biological_Process_2021_table[[#This Row],[Old Adjusted P-value]]</f>
        <v>0</v>
      </c>
      <c r="H81" s="1">
        <f>GO_Biological_Process_2021_table[[#This Row],[Odds Ratio]]</f>
        <v>1.8465095793878001</v>
      </c>
      <c r="I81" s="1">
        <f>GO_Biological_Process_2021_table[[#This Row],[Combined Score]]</f>
        <v>13.423877178679399</v>
      </c>
      <c r="J81" s="1" t="str">
        <f>GO_Biological_Process_2021_table[[#This Row],[Genes]]</f>
        <v>RAB1A;CD40;MCFD2;WIPF1;CUL3;TCF7;CAPG;CAND2;RIMS1;WDCP;CASP8;TERT;SH3PXD2B;SNX9;DMD;HES1;SOX9;BOK;FARP2;MAGI1;TLE4;CARD10;TLE2;DMTN;NIFK;FANCA;TRAF2;PLEKHA7;DARS1;TAPBP;PYGO2;CXCL12;STING1;FAS;PREB;ITGB1BP1;CNIH2;TP53;CNIH3</v>
      </c>
      <c r="K81" t="s">
        <v>16</v>
      </c>
    </row>
    <row r="82" spans="1:11" x14ac:dyDescent="0.25">
      <c r="A82" s="1" t="str">
        <f>GO_Biological_Process_2021_table[[#This Row],[Term]]</f>
        <v>chondrocyte development (GO:0002063)</v>
      </c>
      <c r="B82" s="1" t="str">
        <f>GO_Biological_Process_2021_table[[#This Row],[Overlap]]</f>
        <v>4/6</v>
      </c>
      <c r="C82" s="1">
        <f>GO_Biological_Process_2021_table[[#This Row],[P-value]]</f>
        <v>6.9694553628634793E-4</v>
      </c>
      <c r="D82" s="1">
        <f>GO_Biological_Process_2021_table[[#This Row],[Adjusted P-value]]</f>
        <v>3.8969281476298169E-2</v>
      </c>
      <c r="E82" s="1">
        <f>GO_Biological_Process_2021_table[[#This Row],[-Log(adj p-value)]]</f>
        <v>1.4092776017453037</v>
      </c>
      <c r="F82" s="1">
        <f>GO_Biological_Process_2021_table[[#This Row],[Old P-value]]</f>
        <v>0</v>
      </c>
      <c r="G82" s="1">
        <f>GO_Biological_Process_2021_table[[#This Row],[Old Adjusted P-value]]</f>
        <v>0</v>
      </c>
      <c r="H82" s="1">
        <f>GO_Biological_Process_2021_table[[#This Row],[Odds Ratio]]</f>
        <v>21.412177985948478</v>
      </c>
      <c r="I82" s="1">
        <f>GO_Biological_Process_2021_table[[#This Row],[Combined Score]]</f>
        <v>155.64090979993352</v>
      </c>
      <c r="J82" s="1" t="str">
        <f>GO_Biological_Process_2021_table[[#This Row],[Genes]]</f>
        <v>BMPR2;EIF2AK3;SOX9;SULF1</v>
      </c>
      <c r="K82" t="s">
        <v>16</v>
      </c>
    </row>
    <row r="83" spans="1:11" x14ac:dyDescent="0.25">
      <c r="A83" s="1" t="str">
        <f>GO_Biological_Process_2021_table[[#This Row],[Term]]</f>
        <v>negative regulation of lipoprotein lipase activity (GO:0051005)</v>
      </c>
      <c r="B83" s="1" t="str">
        <f>GO_Biological_Process_2021_table[[#This Row],[Overlap]]</f>
        <v>4/6</v>
      </c>
      <c r="C83" s="1">
        <f>GO_Biological_Process_2021_table[[#This Row],[P-value]]</f>
        <v>6.9694553628634793E-4</v>
      </c>
      <c r="D83" s="1">
        <f>GO_Biological_Process_2021_table[[#This Row],[Adjusted P-value]]</f>
        <v>3.8969281476298169E-2</v>
      </c>
      <c r="E83" s="1">
        <f>GO_Biological_Process_2021_table[[#This Row],[-Log(adj p-value)]]</f>
        <v>1.4092776017453037</v>
      </c>
      <c r="F83" s="1">
        <f>GO_Biological_Process_2021_table[[#This Row],[Old P-value]]</f>
        <v>0</v>
      </c>
      <c r="G83" s="1">
        <f>GO_Biological_Process_2021_table[[#This Row],[Old Adjusted P-value]]</f>
        <v>0</v>
      </c>
      <c r="H83" s="1">
        <f>GO_Biological_Process_2021_table[[#This Row],[Odds Ratio]]</f>
        <v>21.412177985948478</v>
      </c>
      <c r="I83" s="1">
        <f>GO_Biological_Process_2021_table[[#This Row],[Combined Score]]</f>
        <v>155.64090979993352</v>
      </c>
      <c r="J83" s="1" t="str">
        <f>GO_Biological_Process_2021_table[[#This Row],[Genes]]</f>
        <v>SORT1;APOC1;ANGPTL4;HDAC9</v>
      </c>
      <c r="K83" t="s">
        <v>16</v>
      </c>
    </row>
    <row r="84" spans="1:11" x14ac:dyDescent="0.25">
      <c r="A84" s="1" t="str">
        <f>GO_Biological_Process_2021_table[[#This Row],[Term]]</f>
        <v>pentose-phosphate shunt, non-oxidative branch (GO:0009052)</v>
      </c>
      <c r="B84" s="1" t="str">
        <f>GO_Biological_Process_2021_table[[#This Row],[Overlap]]</f>
        <v>4/6</v>
      </c>
      <c r="C84" s="1">
        <f>GO_Biological_Process_2021_table[[#This Row],[P-value]]</f>
        <v>6.9694553628634793E-4</v>
      </c>
      <c r="D84" s="1">
        <f>GO_Biological_Process_2021_table[[#This Row],[Adjusted P-value]]</f>
        <v>3.8969281476298169E-2</v>
      </c>
      <c r="E84" s="1">
        <f>GO_Biological_Process_2021_table[[#This Row],[-Log(adj p-value)]]</f>
        <v>1.4092776017453037</v>
      </c>
      <c r="F84" s="1">
        <f>GO_Biological_Process_2021_table[[#This Row],[Old P-value]]</f>
        <v>0</v>
      </c>
      <c r="G84" s="1">
        <f>GO_Biological_Process_2021_table[[#This Row],[Old Adjusted P-value]]</f>
        <v>0</v>
      </c>
      <c r="H84" s="1">
        <f>GO_Biological_Process_2021_table[[#This Row],[Odds Ratio]]</f>
        <v>21.412177985948478</v>
      </c>
      <c r="I84" s="1">
        <f>GO_Biological_Process_2021_table[[#This Row],[Combined Score]]</f>
        <v>155.64090979993352</v>
      </c>
      <c r="J84" s="1" t="str">
        <f>GO_Biological_Process_2021_table[[#This Row],[Genes]]</f>
        <v>RPEL1;RPE;SHPK;TALDO1</v>
      </c>
      <c r="K84" t="s">
        <v>16</v>
      </c>
    </row>
    <row r="85" spans="1:11" x14ac:dyDescent="0.25">
      <c r="A85" s="1" t="str">
        <f>GO_Biological_Process_2021_table[[#This Row],[Term]]</f>
        <v>positive regulation of epithelial cell proliferation (GO:0050679)</v>
      </c>
      <c r="B85" s="1" t="str">
        <f>GO_Biological_Process_2021_table[[#This Row],[Overlap]]</f>
        <v>22/123</v>
      </c>
      <c r="C85" s="1">
        <f>GO_Biological_Process_2021_table[[#This Row],[P-value]]</f>
        <v>7.1010622228710827E-4</v>
      </c>
      <c r="D85" s="1">
        <f>GO_Biological_Process_2021_table[[#This Row],[Adjusted P-value]]</f>
        <v>3.8969281476298169E-2</v>
      </c>
      <c r="E85" s="1">
        <f>GO_Biological_Process_2021_table[[#This Row],[-Log(adj p-value)]]</f>
        <v>1.4092776017453037</v>
      </c>
      <c r="F85" s="1">
        <f>GO_Biological_Process_2021_table[[#This Row],[Old P-value]]</f>
        <v>0</v>
      </c>
      <c r="G85" s="1">
        <f>GO_Biological_Process_2021_table[[#This Row],[Old Adjusted P-value]]</f>
        <v>0</v>
      </c>
      <c r="H85" s="1">
        <f>GO_Biological_Process_2021_table[[#This Row],[Odds Ratio]]</f>
        <v>2.3440974866717439</v>
      </c>
      <c r="I85" s="1">
        <f>GO_Biological_Process_2021_table[[#This Row],[Combined Score]]</f>
        <v>16.99493178890701</v>
      </c>
      <c r="J85" s="1" t="str">
        <f>GO_Biological_Process_2021_table[[#This Row],[Genes]]</f>
        <v>STAT5A;NRP1;EGFL7;GRN;BMPR2;ZNF580;EGF;OSR1;FZD7;EMC10;PTN;RTN4;NR4A1;PDCL3;FGF7;SFRP1;MDK;ZNF703;PLXNB3;CDH13;SOX9;TEK</v>
      </c>
      <c r="K85" t="s">
        <v>16</v>
      </c>
    </row>
    <row r="86" spans="1:11" x14ac:dyDescent="0.25">
      <c r="A86" s="1" t="str">
        <f>GO_Biological_Process_2021_table[[#This Row],[Term]]</f>
        <v>regulation of endothelial cell proliferation (GO:0001936)</v>
      </c>
      <c r="B86" s="1" t="str">
        <f>GO_Biological_Process_2021_table[[#This Row],[Overlap]]</f>
        <v>18/92</v>
      </c>
      <c r="C86" s="1">
        <f>GO_Biological_Process_2021_table[[#This Row],[P-value]]</f>
        <v>7.1280157639021821E-4</v>
      </c>
      <c r="D86" s="1">
        <f>GO_Biological_Process_2021_table[[#This Row],[Adjusted P-value]]</f>
        <v>3.8969281476298169E-2</v>
      </c>
      <c r="E86" s="1">
        <f>GO_Biological_Process_2021_table[[#This Row],[-Log(adj p-value)]]</f>
        <v>1.4092776017453037</v>
      </c>
      <c r="F86" s="1">
        <f>GO_Biological_Process_2021_table[[#This Row],[Old P-value]]</f>
        <v>0</v>
      </c>
      <c r="G86" s="1">
        <f>GO_Biological_Process_2021_table[[#This Row],[Old Adjusted P-value]]</f>
        <v>0</v>
      </c>
      <c r="H86" s="1">
        <f>GO_Biological_Process_2021_table[[#This Row],[Odds Ratio]]</f>
        <v>2.6153674335492516</v>
      </c>
      <c r="I86" s="1">
        <f>GO_Biological_Process_2021_table[[#This Row],[Combined Score]]</f>
        <v>18.951756571212599</v>
      </c>
      <c r="J86" s="1" t="str">
        <f>GO_Biological_Process_2021_table[[#This Row],[Genes]]</f>
        <v>STAT5A;NRP1;EGFL7;BMPR2;ZNF580;EGF;STAT1;PTPRM;EMC10;SULF1;THBS1;NR4A1;PDCL3;RGCC;PLXNB3;CDH13;TEK;XDH</v>
      </c>
      <c r="K86" t="s">
        <v>16</v>
      </c>
    </row>
    <row r="87" spans="1:11" x14ac:dyDescent="0.25">
      <c r="A87" s="1" t="str">
        <f>GO_Biological_Process_2021_table[[#This Row],[Term]]</f>
        <v>cellular protein modification process (GO:0006464)</v>
      </c>
      <c r="B87" s="1" t="str">
        <f>GO_Biological_Process_2021_table[[#This Row],[Overlap]]</f>
        <v>117/1025</v>
      </c>
      <c r="C87" s="1">
        <f>GO_Biological_Process_2021_table[[#This Row],[P-value]]</f>
        <v>7.5162160463393348E-4</v>
      </c>
      <c r="D87" s="1">
        <f>GO_Biological_Process_2021_table[[#This Row],[Adjusted P-value]]</f>
        <v>4.0613786008533589E-2</v>
      </c>
      <c r="E87" s="1">
        <f>GO_Biological_Process_2021_table[[#This Row],[-Log(adj p-value)]]</f>
        <v>1.3913265237831907</v>
      </c>
      <c r="F87" s="1">
        <f>GO_Biological_Process_2021_table[[#This Row],[Old P-value]]</f>
        <v>0</v>
      </c>
      <c r="G87" s="1">
        <f>GO_Biological_Process_2021_table[[#This Row],[Old Adjusted P-value]]</f>
        <v>0</v>
      </c>
      <c r="H87" s="1">
        <f>GO_Biological_Process_2021_table[[#This Row],[Odds Ratio]]</f>
        <v>1.4040710922072004</v>
      </c>
      <c r="I87" s="1">
        <f>GO_Biological_Process_2021_table[[#This Row],[Combined Score]]</f>
        <v>10.099873060536297</v>
      </c>
      <c r="J87" s="1" t="str">
        <f>GO_Biological_Process_2021_table[[#This Row],[Genes]]</f>
        <v>CHRM3;FBXO27;NRBP2;EVA1A;CDH2;PSMD1;PDK3;NEK3;LARGE1;PDK1;ACVR1;WSB2;IGFBP5;DAPK1;DAPK2;APLP2;LMO7;VRK2;FBXO11;PDIA6;NRBP1;CCNE1;PSME4;ADPRH;RAB38;TRIB2;BRSK1;PSMD14;RPN2;EPAS1;CTBP1;CUL3;STK39;WNK4;LTBP1;FBXO41;C3;TGOLN2;NUAK2;MAN2A2;STK36;STK38L;ST3GAL5;ST3GAL6;ST3GAL1;SOCS5;MARK1;UBE2F;FN3K;TGFB2;DMPK;INSR;RHBDD1;FUCA2;EIF2AK3;ABCA7;FBXO32;GGCX;STK25;CDK2;AAK1;STT3A;CPE;MELTF;COPS8;PTPRU;PTPRR;PTPRS;BMPR2;MAST1;PCSK9;PTPRM;PRSS23;PTPRF;DUSP11;ANKRD9;DUSP10;QSOX1;ILKAP;DUSP4;DUSP1;ANO8;COMMD1;DUSP6;DDOST;DDB2;VCAN;CREB1;VGF;CTDSP1;BMP2K;B3GNT2;BIRC6;GAS6;MATN3;RAB1A;LTK;ROCK2;PPM1H;PDXP;ACVR1B;THBS1;FSTL3;PPM1G;WNT11;SPP1;MAP4K3;MAP4K4;PTPN18;GOLM1;HS3ST5;FBXL16;PSMB9;COL3A1;STK17B;PTPN4;ASB3</v>
      </c>
      <c r="K87" t="s">
        <v>16</v>
      </c>
    </row>
    <row r="88" spans="1:11" x14ac:dyDescent="0.25">
      <c r="A88" s="1" t="str">
        <f>GO_Biological_Process_2021_table[[#This Row],[Term]]</f>
        <v>cellular response to retinoic acid (GO:0071300)</v>
      </c>
      <c r="B88" s="1" t="str">
        <f>GO_Biological_Process_2021_table[[#This Row],[Overlap]]</f>
        <v>11/43</v>
      </c>
      <c r="C88" s="1">
        <f>GO_Biological_Process_2021_table[[#This Row],[P-value]]</f>
        <v>7.7056339939060559E-4</v>
      </c>
      <c r="D88" s="1">
        <f>GO_Biological_Process_2021_table[[#This Row],[Adjusted P-value]]</f>
        <v>4.0806120787082373E-2</v>
      </c>
      <c r="E88" s="1">
        <f>GO_Biological_Process_2021_table[[#This Row],[-Log(adj p-value)]]</f>
        <v>1.3892746892463388</v>
      </c>
      <c r="F88" s="1">
        <f>GO_Biological_Process_2021_table[[#This Row],[Old P-value]]</f>
        <v>0</v>
      </c>
      <c r="G88" s="1">
        <f>GO_Biological_Process_2021_table[[#This Row],[Old Adjusted P-value]]</f>
        <v>0</v>
      </c>
      <c r="H88" s="1">
        <f>GO_Biological_Process_2021_table[[#This Row],[Odds Ratio]]</f>
        <v>3.6893004115226335</v>
      </c>
      <c r="I88" s="1">
        <f>GO_Biological_Process_2021_table[[#This Row],[Combined Score]]</f>
        <v>26.446339097338097</v>
      </c>
      <c r="J88" s="1" t="str">
        <f>GO_Biological_Process_2021_table[[#This Row],[Genes]]</f>
        <v>LTK;WNT11;CREB1;PTK7;FZD7;HTRA2;SOX9;WNT9A;ZNF35;WNT3;EPHA3</v>
      </c>
      <c r="K88" t="s">
        <v>16</v>
      </c>
    </row>
    <row r="89" spans="1:11" x14ac:dyDescent="0.25">
      <c r="A89" s="1" t="str">
        <f>GO_Biological_Process_2021_table[[#This Row],[Term]]</f>
        <v>regulation of protein kinase B signaling (GO:0051896)</v>
      </c>
      <c r="B89" s="1" t="str">
        <f>GO_Biological_Process_2021_table[[#This Row],[Overlap]]</f>
        <v>32/207</v>
      </c>
      <c r="C89" s="1">
        <f>GO_Biological_Process_2021_table[[#This Row],[P-value]]</f>
        <v>7.7274341064412504E-4</v>
      </c>
      <c r="D89" s="1">
        <f>GO_Biological_Process_2021_table[[#This Row],[Adjusted P-value]]</f>
        <v>4.0806120787082373E-2</v>
      </c>
      <c r="E89" s="1">
        <f>GO_Biological_Process_2021_table[[#This Row],[-Log(adj p-value)]]</f>
        <v>1.3892746892463388</v>
      </c>
      <c r="F89" s="1">
        <f>GO_Biological_Process_2021_table[[#This Row],[Old P-value]]</f>
        <v>0</v>
      </c>
      <c r="G89" s="1">
        <f>GO_Biological_Process_2021_table[[#This Row],[Old Adjusted P-value]]</f>
        <v>0</v>
      </c>
      <c r="H89" s="1">
        <f>GO_Biological_Process_2021_table[[#This Row],[Odds Ratio]]</f>
        <v>1.9714829931972788</v>
      </c>
      <c r="I89" s="1">
        <f>GO_Biological_Process_2021_table[[#This Row],[Combined Score]]</f>
        <v>14.126786585085782</v>
      </c>
      <c r="J89" s="1" t="str">
        <f>GO_Biological_Process_2021_table[[#This Row],[Genes]]</f>
        <v>HIP1;PHLPP1;IRS1;PDGFA;IRS2;THBS1;RTN4;FGF7;ERBB3;GPER1;DAG1;XDH;PHLDA3;PDGFRA;NTRK2;GDF15;EGF;INSR;AKR1C3;AKR1C2;RCN3;AXL;HCLS1;STRN;ITGB1BP1;HPSE;TEK;GAS6;FGFR3;MET;MYORG;EPHA2</v>
      </c>
      <c r="K89" t="s">
        <v>16</v>
      </c>
    </row>
    <row r="90" spans="1:11" x14ac:dyDescent="0.25">
      <c r="A90" s="1" t="str">
        <f>GO_Biological_Process_2021_table[[#This Row],[Term]]</f>
        <v>muscle cell migration (GO:0014812)</v>
      </c>
      <c r="B90" s="1" t="str">
        <f>GO_Biological_Process_2021_table[[#This Row],[Overlap]]</f>
        <v>5/10</v>
      </c>
      <c r="C90" s="1">
        <f>GO_Biological_Process_2021_table[[#This Row],[P-value]]</f>
        <v>7.9782133930851465E-4</v>
      </c>
      <c r="D90" s="1">
        <f>GO_Biological_Process_2021_table[[#This Row],[Adjusted P-value]]</f>
        <v>4.1194175152962975E-2</v>
      </c>
      <c r="E90" s="1">
        <f>GO_Biological_Process_2021_table[[#This Row],[-Log(adj p-value)]]</f>
        <v>1.3851641887670378</v>
      </c>
      <c r="F90" s="1">
        <f>GO_Biological_Process_2021_table[[#This Row],[Old P-value]]</f>
        <v>0</v>
      </c>
      <c r="G90" s="1">
        <f>GO_Biological_Process_2021_table[[#This Row],[Old Adjusted P-value]]</f>
        <v>0</v>
      </c>
      <c r="H90" s="1">
        <f>GO_Biological_Process_2021_table[[#This Row],[Odds Ratio]]</f>
        <v>10.710603397773871</v>
      </c>
      <c r="I90" s="1">
        <f>GO_Biological_Process_2021_table[[#This Row],[Combined Score]]</f>
        <v>76.405437494081951</v>
      </c>
      <c r="J90" s="1" t="str">
        <f>GO_Biological_Process_2021_table[[#This Row],[Genes]]</f>
        <v>DDR1;SIX1;CCN3;ITGB1BP1;AAMP</v>
      </c>
      <c r="K90" t="s">
        <v>16</v>
      </c>
    </row>
    <row r="91" spans="1:11" x14ac:dyDescent="0.25">
      <c r="A91" s="1" t="str">
        <f>GO_Biological_Process_2021_table[[#This Row],[Term]]</f>
        <v>negative regulation of sodium ion transmembrane transporter activity (GO:2000650)</v>
      </c>
      <c r="B91" s="1" t="str">
        <f>GO_Biological_Process_2021_table[[#This Row],[Overlap]]</f>
        <v>5/10</v>
      </c>
      <c r="C91" s="1">
        <f>GO_Biological_Process_2021_table[[#This Row],[P-value]]</f>
        <v>7.9782133930851465E-4</v>
      </c>
      <c r="D91" s="1">
        <f>GO_Biological_Process_2021_table[[#This Row],[Adjusted P-value]]</f>
        <v>4.1194175152962975E-2</v>
      </c>
      <c r="E91" s="1">
        <f>GO_Biological_Process_2021_table[[#This Row],[-Log(adj p-value)]]</f>
        <v>1.3851641887670378</v>
      </c>
      <c r="F91" s="1">
        <f>GO_Biological_Process_2021_table[[#This Row],[Old P-value]]</f>
        <v>0</v>
      </c>
      <c r="G91" s="1">
        <f>GO_Biological_Process_2021_table[[#This Row],[Old Adjusted P-value]]</f>
        <v>0</v>
      </c>
      <c r="H91" s="1">
        <f>GO_Biological_Process_2021_table[[#This Row],[Odds Ratio]]</f>
        <v>10.710603397773871</v>
      </c>
      <c r="I91" s="1">
        <f>GO_Biological_Process_2021_table[[#This Row],[Combined Score]]</f>
        <v>76.405437494081951</v>
      </c>
      <c r="J91" s="1" t="str">
        <f>GO_Biological_Process_2021_table[[#This Row],[Genes]]</f>
        <v>HECW2;OSR1;STK39;NEDD4L;PCSK9</v>
      </c>
      <c r="K91" t="s">
        <v>16</v>
      </c>
    </row>
    <row r="92" spans="1:11" x14ac:dyDescent="0.25">
      <c r="A92" s="1" t="str">
        <f>GO_Biological_Process_2021_table[[#This Row],[Term]]</f>
        <v>regulation of myotube differentiation (GO:0010830)</v>
      </c>
      <c r="B92" s="1" t="str">
        <f>GO_Biological_Process_2021_table[[#This Row],[Overlap]]</f>
        <v>8/25</v>
      </c>
      <c r="C92" s="1">
        <f>GO_Biological_Process_2021_table[[#This Row],[P-value]]</f>
        <v>8.1419130173518515E-4</v>
      </c>
      <c r="D92" s="1">
        <f>GO_Biological_Process_2021_table[[#This Row],[Adjusted P-value]]</f>
        <v>4.1577439331465994E-2</v>
      </c>
      <c r="E92" s="1">
        <f>GO_Biological_Process_2021_table[[#This Row],[-Log(adj p-value)]]</f>
        <v>1.3811422614802369</v>
      </c>
      <c r="F92" s="1">
        <f>GO_Biological_Process_2021_table[[#This Row],[Old P-value]]</f>
        <v>0</v>
      </c>
      <c r="G92" s="1">
        <f>GO_Biological_Process_2021_table[[#This Row],[Old Adjusted P-value]]</f>
        <v>0</v>
      </c>
      <c r="H92" s="1">
        <f>GO_Biological_Process_2021_table[[#This Row],[Odds Ratio]]</f>
        <v>5.0458436895885113</v>
      </c>
      <c r="I92" s="1">
        <f>GO_Biological_Process_2021_table[[#This Row],[Combined Score]]</f>
        <v>35.892676639993468</v>
      </c>
      <c r="J92" s="1" t="str">
        <f>GO_Biological_Process_2021_table[[#This Row],[Genes]]</f>
        <v>HDAC4;NOTCH1;DMPK;BDNF;TMEM119;CCN3;HDAC9;RBM24</v>
      </c>
      <c r="K92" t="s">
        <v>16</v>
      </c>
    </row>
    <row r="93" spans="1:11" x14ac:dyDescent="0.25">
      <c r="A93" s="1" t="str">
        <f>GO_Biological_Process_2021_table[[#This Row],[Term]]</f>
        <v>amino acid transport (GO:0006865)</v>
      </c>
      <c r="B93" s="1" t="str">
        <f>GO_Biological_Process_2021_table[[#This Row],[Overlap]]</f>
        <v>12/50</v>
      </c>
      <c r="C93" s="1">
        <f>GO_Biological_Process_2021_table[[#This Row],[P-value]]</f>
        <v>8.3768192620121116E-4</v>
      </c>
      <c r="D93" s="1">
        <f>GO_Biological_Process_2021_table[[#This Row],[Adjusted P-value]]</f>
        <v>4.2312042511489435E-2</v>
      </c>
      <c r="E93" s="1">
        <f>GO_Biological_Process_2021_table[[#This Row],[-Log(adj p-value)]]</f>
        <v>1.3735360096472302</v>
      </c>
      <c r="F93" s="1">
        <f>GO_Biological_Process_2021_table[[#This Row],[Old P-value]]</f>
        <v>0</v>
      </c>
      <c r="G93" s="1">
        <f>GO_Biological_Process_2021_table[[#This Row],[Old Adjusted P-value]]</f>
        <v>0</v>
      </c>
      <c r="H93" s="1">
        <f>GO_Biological_Process_2021_table[[#This Row],[Odds Ratio]]</f>
        <v>3.390092879256966</v>
      </c>
      <c r="I93" s="1">
        <f>GO_Biological_Process_2021_table[[#This Row],[Combined Score]]</f>
        <v>24.018374431366851</v>
      </c>
      <c r="J93" s="1" t="str">
        <f>GO_Biological_Process_2021_table[[#This Row],[Genes]]</f>
        <v>SLC38A1;SLC25A29;SLC7A8;SLC43A2;SH3BP4;SLC1A4;SLC38A11;SLC7A11;SLC25A45;SLC7A1;SLC36A4;SLC38A4</v>
      </c>
      <c r="K93" t="s">
        <v>16</v>
      </c>
    </row>
    <row r="94" spans="1:11" x14ac:dyDescent="0.25">
      <c r="A94" s="1" t="str">
        <f>GO_Biological_Process_2021_table[[#This Row],[Term]]</f>
        <v>peptidyl-asparagine modification (GO:0018196)</v>
      </c>
      <c r="B94" s="1" t="str">
        <f>GO_Biological_Process_2021_table[[#This Row],[Overlap]]</f>
        <v>9/31</v>
      </c>
      <c r="C94" s="1">
        <f>GO_Biological_Process_2021_table[[#This Row],[P-value]]</f>
        <v>8.5795166023760355E-4</v>
      </c>
      <c r="D94" s="1">
        <f>GO_Biological_Process_2021_table[[#This Row],[Adjusted P-value]]</f>
        <v>4.2859230671298092E-2</v>
      </c>
      <c r="E94" s="1">
        <f>GO_Biological_Process_2021_table[[#This Row],[-Log(adj p-value)]]</f>
        <v>1.3679556288660215</v>
      </c>
      <c r="F94" s="1">
        <f>GO_Biological_Process_2021_table[[#This Row],[Old P-value]]</f>
        <v>0</v>
      </c>
      <c r="G94" s="1">
        <f>GO_Biological_Process_2021_table[[#This Row],[Old Adjusted P-value]]</f>
        <v>0</v>
      </c>
      <c r="H94" s="1">
        <f>GO_Biological_Process_2021_table[[#This Row],[Odds Ratio]]</f>
        <v>4.3878182885816477</v>
      </c>
      <c r="I94" s="1">
        <f>GO_Biological_Process_2021_table[[#This Row],[Combined Score]]</f>
        <v>30.982221709329998</v>
      </c>
      <c r="J94" s="1" t="str">
        <f>GO_Biological_Process_2021_table[[#This Row],[Genes]]</f>
        <v>DPM1;OST4;MCFD2;RPN2;DERL3;MGAT5;STT3A;UGGT1;DDOST</v>
      </c>
      <c r="K94" t="s">
        <v>16</v>
      </c>
    </row>
    <row r="95" spans="1:11" x14ac:dyDescent="0.25">
      <c r="A95" s="1" t="str">
        <f>GO_Biological_Process_2021_table[[#This Row],[Term]]</f>
        <v>regulation of bone mineralization (GO:0030500)</v>
      </c>
      <c r="B95" s="1" t="str">
        <f>GO_Biological_Process_2021_table[[#This Row],[Overlap]]</f>
        <v>13/57</v>
      </c>
      <c r="C95" s="1">
        <f>GO_Biological_Process_2021_table[[#This Row],[P-value]]</f>
        <v>8.6696098194577595E-4</v>
      </c>
      <c r="D95" s="1">
        <f>GO_Biological_Process_2021_table[[#This Row],[Adjusted P-value]]</f>
        <v>4.2859230671298092E-2</v>
      </c>
      <c r="E95" s="1">
        <f>GO_Biological_Process_2021_table[[#This Row],[-Log(adj p-value)]]</f>
        <v>1.3679556288660215</v>
      </c>
      <c r="F95" s="1">
        <f>GO_Biological_Process_2021_table[[#This Row],[Old P-value]]</f>
        <v>0</v>
      </c>
      <c r="G95" s="1">
        <f>GO_Biological_Process_2021_table[[#This Row],[Old Adjusted P-value]]</f>
        <v>0</v>
      </c>
      <c r="H95" s="1">
        <f>GO_Biological_Process_2021_table[[#This Row],[Odds Ratio]]</f>
        <v>3.1726149071646423</v>
      </c>
      <c r="I95" s="1">
        <f>GO_Biological_Process_2021_table[[#This Row],[Combined Score]]</f>
        <v>22.368574023064198</v>
      </c>
      <c r="J95" s="1" t="str">
        <f>GO_Biological_Process_2021_table[[#This Row],[Genes]]</f>
        <v>ACVR1;SRGN;TFAP2A;BMPR2;OSR1;TWIST1;PTN;ATP2B1;CYP27B1;BMP2K;S1PR1;TMEM119;ENPP1</v>
      </c>
      <c r="K95" t="s">
        <v>16</v>
      </c>
    </row>
    <row r="96" spans="1:11" x14ac:dyDescent="0.25">
      <c r="A96" s="1" t="str">
        <f>GO_Biological_Process_2021_table[[#This Row],[Term]]</f>
        <v>regulation of kinase activity (GO:0043549)</v>
      </c>
      <c r="B96" s="1" t="str">
        <f>GO_Biological_Process_2021_table[[#This Row],[Overlap]]</f>
        <v>18/94</v>
      </c>
      <c r="C96" s="1">
        <f>GO_Biological_Process_2021_table[[#This Row],[P-value]]</f>
        <v>9.2816271021107285E-4</v>
      </c>
      <c r="D96" s="1">
        <f>GO_Biological_Process_2021_table[[#This Row],[Adjusted P-value]]</f>
        <v>4.5401811730009012E-2</v>
      </c>
      <c r="E96" s="1">
        <f>GO_Biological_Process_2021_table[[#This Row],[-Log(adj p-value)]]</f>
        <v>1.3429268165559676</v>
      </c>
      <c r="F96" s="1">
        <f>GO_Biological_Process_2021_table[[#This Row],[Old P-value]]</f>
        <v>0</v>
      </c>
      <c r="G96" s="1">
        <f>GO_Biological_Process_2021_table[[#This Row],[Old Adjusted P-value]]</f>
        <v>0</v>
      </c>
      <c r="H96" s="1">
        <f>GO_Biological_Process_2021_table[[#This Row],[Odds Ratio]]</f>
        <v>2.5462623500901014</v>
      </c>
      <c r="I96" s="1">
        <f>GO_Biological_Process_2021_table[[#This Row],[Combined Score]]</f>
        <v>17.778776534912716</v>
      </c>
      <c r="J96" s="1" t="str">
        <f>GO_Biological_Process_2021_table[[#This Row],[Genes]]</f>
        <v>DDR1;PDGFRA;NTRK2;LTK;LMO4;INSR;NLRC5;IRS2;EMP2;CD4;ERBB3;AXL;TEK;EPHB2;MET;FGFR3;EPHA3;EPHA2</v>
      </c>
      <c r="K96" t="s">
        <v>16</v>
      </c>
    </row>
    <row r="97" spans="1:11" x14ac:dyDescent="0.25">
      <c r="A97" s="1" t="str">
        <f>GO_Biological_Process_2021_table[[#This Row],[Term]]</f>
        <v>modulation by symbiont of entry into host (GO:0052372)</v>
      </c>
      <c r="B97" s="1" t="str">
        <f>GO_Biological_Process_2021_table[[#This Row],[Overlap]]</f>
        <v>7/20</v>
      </c>
      <c r="C97" s="1">
        <f>GO_Biological_Process_2021_table[[#This Row],[P-value]]</f>
        <v>9.4964575727145056E-4</v>
      </c>
      <c r="D97" s="1">
        <f>GO_Biological_Process_2021_table[[#This Row],[Adjusted P-value]]</f>
        <v>4.5968789937921153E-2</v>
      </c>
      <c r="E97" s="1">
        <f>GO_Biological_Process_2021_table[[#This Row],[-Log(adj p-value)]]</f>
        <v>1.3375369282749321</v>
      </c>
      <c r="F97" s="1">
        <f>GO_Biological_Process_2021_table[[#This Row],[Old P-value]]</f>
        <v>0</v>
      </c>
      <c r="G97" s="1">
        <f>GO_Biological_Process_2021_table[[#This Row],[Old Adjusted P-value]]</f>
        <v>0</v>
      </c>
      <c r="H97" s="1">
        <f>GO_Biological_Process_2021_table[[#This Row],[Odds Ratio]]</f>
        <v>5.771486577938191</v>
      </c>
      <c r="I97" s="1">
        <f>GO_Biological_Process_2021_table[[#This Row],[Combined Score]]</f>
        <v>40.16620795056317</v>
      </c>
      <c r="J97" s="1" t="str">
        <f>GO_Biological_Process_2021_table[[#This Row],[Genes]]</f>
        <v>TRIM6;TRIML2;EXOC7;FUCA2;HS3ST5;TRIM21;TRIM22</v>
      </c>
      <c r="K97" t="s">
        <v>16</v>
      </c>
    </row>
    <row r="98" spans="1:11" x14ac:dyDescent="0.25">
      <c r="A98" s="1" t="str">
        <f>GO_Biological_Process_2021_table[[#This Row],[Term]]</f>
        <v>negative regulation of chondrocyte differentiation (GO:0032331)</v>
      </c>
      <c r="B98" s="1" t="str">
        <f>GO_Biological_Process_2021_table[[#This Row],[Overlap]]</f>
        <v>6/15</v>
      </c>
      <c r="C98" s="1">
        <f>GO_Biological_Process_2021_table[[#This Row],[P-value]]</f>
        <v>9.9069420047429068E-4</v>
      </c>
      <c r="D98" s="1">
        <f>GO_Biological_Process_2021_table[[#This Row],[Adjusted P-value]]</f>
        <v>4.7461401542309573E-2</v>
      </c>
      <c r="E98" s="1">
        <f>GO_Biological_Process_2021_table[[#This Row],[-Log(adj p-value)]]</f>
        <v>1.3236594411480966</v>
      </c>
      <c r="F98" s="1">
        <f>GO_Biological_Process_2021_table[[#This Row],[Old P-value]]</f>
        <v>0</v>
      </c>
      <c r="G98" s="1">
        <f>GO_Biological_Process_2021_table[[#This Row],[Old Adjusted P-value]]</f>
        <v>0</v>
      </c>
      <c r="H98" s="1">
        <f>GO_Biological_Process_2021_table[[#This Row],[Odds Ratio]]</f>
        <v>7.1430246189917934</v>
      </c>
      <c r="I98" s="1">
        <f>GO_Biological_Process_2021_table[[#This Row],[Combined Score]]</f>
        <v>49.409048792592507</v>
      </c>
      <c r="J98" s="1" t="str">
        <f>GO_Biological_Process_2021_table[[#This Row],[Genes]]</f>
        <v>EFEMP1;SNAI2;WNT9A;SOX9;ADAMTS12;ADAMTS7</v>
      </c>
      <c r="K98" t="s">
        <v>16</v>
      </c>
    </row>
    <row r="99" spans="1:11" x14ac:dyDescent="0.25">
      <c r="A99" s="1" t="str">
        <f>GO_Biological_Process_2021_table[[#This Row],[Term]]</f>
        <v>blood circulation (GO:0008015)</v>
      </c>
      <c r="B99" s="1" t="str">
        <f>GO_Biological_Process_2021_table[[#This Row],[Overlap]]</f>
        <v>12/51</v>
      </c>
      <c r="C99" s="1">
        <f>GO_Biological_Process_2021_table[[#This Row],[P-value]]</f>
        <v>1.0113188600249818E-3</v>
      </c>
      <c r="D99" s="1">
        <f>GO_Biological_Process_2021_table[[#This Row],[Adjusted P-value]]</f>
        <v>4.7470694369051415E-2</v>
      </c>
      <c r="E99" s="1">
        <f>GO_Biological_Process_2021_table[[#This Row],[-Log(adj p-value)]]</f>
        <v>1.3235744156706875</v>
      </c>
      <c r="F99" s="1">
        <f>GO_Biological_Process_2021_table[[#This Row],[Old P-value]]</f>
        <v>0</v>
      </c>
      <c r="G99" s="1">
        <f>GO_Biological_Process_2021_table[[#This Row],[Old Adjusted P-value]]</f>
        <v>0</v>
      </c>
      <c r="H99" s="1">
        <f>GO_Biological_Process_2021_table[[#This Row],[Odds Ratio]]</f>
        <v>3.3029864253393666</v>
      </c>
      <c r="I99" s="1">
        <f>GO_Biological_Process_2021_table[[#This Row],[Combined Score]]</f>
        <v>22.779045875555457</v>
      </c>
      <c r="J99" s="1" t="str">
        <f>GO_Biological_Process_2021_table[[#This Row],[Genes]]</f>
        <v>GCLC;SGCD;ACE;ACTC1;CXCL12;ROCK2;STAT1;ELN;BDKRB2;TBC1D8;SERPING1;ITGB1BP1</v>
      </c>
      <c r="K99" t="s">
        <v>16</v>
      </c>
    </row>
    <row r="100" spans="1:11" x14ac:dyDescent="0.25">
      <c r="A100" s="1" t="str">
        <f>GO_Biological_Process_2021_table[[#This Row],[Term]]</f>
        <v>regulation of epithelial cell migration (GO:0010632)</v>
      </c>
      <c r="B100" s="1" t="str">
        <f>GO_Biological_Process_2021_table[[#This Row],[Overlap]]</f>
        <v>12/51</v>
      </c>
      <c r="C100" s="1">
        <f>GO_Biological_Process_2021_table[[#This Row],[P-value]]</f>
        <v>1.0113188600249818E-3</v>
      </c>
      <c r="D100" s="1">
        <f>GO_Biological_Process_2021_table[[#This Row],[Adjusted P-value]]</f>
        <v>4.7470694369051415E-2</v>
      </c>
      <c r="E100" s="1">
        <f>GO_Biological_Process_2021_table[[#This Row],[-Log(adj p-value)]]</f>
        <v>1.3235744156706875</v>
      </c>
      <c r="F100" s="1">
        <f>GO_Biological_Process_2021_table[[#This Row],[Old P-value]]</f>
        <v>0</v>
      </c>
      <c r="G100" s="1">
        <f>GO_Biological_Process_2021_table[[#This Row],[Old Adjusted P-value]]</f>
        <v>0</v>
      </c>
      <c r="H100" s="1">
        <f>GO_Biological_Process_2021_table[[#This Row],[Odds Ratio]]</f>
        <v>3.3029864253393666</v>
      </c>
      <c r="I100" s="1">
        <f>GO_Biological_Process_2021_table[[#This Row],[Combined Score]]</f>
        <v>22.779045875555457</v>
      </c>
      <c r="J100" s="1" t="str">
        <f>GO_Biological_Process_2021_table[[#This Row],[Genes]]</f>
        <v>PTPRR;TGFB2;BMPR2;DUSP10;RHOJ;EMP2;EVL;SOX9;PTN;MCC;RTN4;CLASP1</v>
      </c>
      <c r="K100" t="s">
        <v>16</v>
      </c>
    </row>
    <row r="101" spans="1:11" x14ac:dyDescent="0.25">
      <c r="A101" s="1" t="str">
        <f>GO_CC!A2</f>
        <v>collagen-containing extracellular matrix (GO:0062023)</v>
      </c>
      <c r="B101" s="1" t="str">
        <f>GO_CC!B2</f>
        <v>70/380</v>
      </c>
      <c r="C101" s="1">
        <f>GO_CC!C2</f>
        <v>6.49479713091271E-10</v>
      </c>
      <c r="D101" s="1">
        <f>GO_CC!D2</f>
        <v>2.4680229097468299E-7</v>
      </c>
      <c r="E101" s="1">
        <f>GO_CC!E2</f>
        <v>6.6076508132245122</v>
      </c>
      <c r="F101" s="1">
        <f>GO_CC!F2</f>
        <v>0</v>
      </c>
      <c r="G101" s="1">
        <f>GO_CC!G2</f>
        <v>0</v>
      </c>
      <c r="H101" s="1">
        <f>GO_CC!H2</f>
        <v>2.4723193587678285</v>
      </c>
      <c r="I101" s="1">
        <f>GO_CC!I2</f>
        <v>52.301543987658725</v>
      </c>
      <c r="J101" s="1" t="str">
        <f>GO_CC!J2</f>
        <v>LGALS3BP;COL14A1;ELN;COL12A1;LAMC2;CLU;HAPLN1;COMP;EFEMP1;CDH2;ADAMTS1;MDK;DAG1;TIMP2;TIMP3;EMILIN1;CTSF;EDIL3;POSTN;EGFL7;COL27A1;SERPINF1;ANXA4;DCN;SERPINB6;ADAM19;SFRP1;VCAN;COL4A2;COL4A4;COL6A2;COL8A2;COL4A6;COL8A1;SERPING1;ANGPTL2;COL4A5;CDH13;COL6A3;S100A4;ANGPTL4;MATN3;MATN2;LRRC15;COL15A1;COL11A1;SDC3;AEBP1;NID1;FBLN2;LTBP1;NID2;THBS1;ADAMTS10;CLEC3B;GPC1;A2M;TGFB2;GDF15;LUM;L1CAM;PODN;SULF1;KAZALD1;SOD3;MFAP5;COL3A1;CXCL12;CSPG4;TGFBI</v>
      </c>
      <c r="K101" t="s">
        <v>13</v>
      </c>
    </row>
    <row r="102" spans="1:11" x14ac:dyDescent="0.25">
      <c r="A102" s="1" t="str">
        <f>GO_CC!A3</f>
        <v>endoplasmic reticulum lumen (GO:0005788)</v>
      </c>
      <c r="B102" s="1" t="str">
        <f>GO_CC!B3</f>
        <v>55/285</v>
      </c>
      <c r="C102" s="1">
        <f>GO_CC!C3</f>
        <v>8.1958579410244133E-9</v>
      </c>
      <c r="D102" s="1">
        <f>GO_CC!D3</f>
        <v>1.5572130087946385E-6</v>
      </c>
      <c r="E102" s="1">
        <f>GO_CC!E3</f>
        <v>5.8076519768880326</v>
      </c>
      <c r="F102" s="1">
        <f>GO_CC!F3</f>
        <v>0</v>
      </c>
      <c r="G102" s="1">
        <f>GO_CC!G3</f>
        <v>0</v>
      </c>
      <c r="H102" s="1">
        <f>GO_CC!H3</f>
        <v>2.6060454986749231</v>
      </c>
      <c r="I102" s="1">
        <f>GO_CC!I3</f>
        <v>48.523621032989645</v>
      </c>
      <c r="J102" s="1" t="str">
        <f>GO_CC!J3</f>
        <v>COL14A1;COL12A1;PCSK9;DBI;PRSS23;ADAMTSL1;ADAMTS5;EVA1A;CDH2;DAG1;QSOX1;COLGALT1;ADAMTS7;COL27A1;IGFBP5;APLP2;ANO8;PDIA6;VCAN;COL4A2;VGF;COL4A4;COL6A2;COL8A2;COL4A6;COL8A1;SERPING1;COL4A5;COL6A3;GAS6;MATN3;TOR4A;COL15A1;COL11A1;PDGFA;PTGS2;LTBP1;THBS1;FSTL3;C3;TGOLN2;ERLEC1;GANAB;PDGFC;SPP1;ARSD;UGGT1;WNT3;GOLM1;FUCA2;COL3A1;TSPAN14;P4HA3;DNAJC10;MELTF</v>
      </c>
      <c r="K102" t="s">
        <v>13</v>
      </c>
    </row>
    <row r="103" spans="1:11" x14ac:dyDescent="0.25">
      <c r="A103" s="1" t="str">
        <f>GO_CC!A4</f>
        <v>cell-substrate junction (GO:0030055)</v>
      </c>
      <c r="B103" s="1" t="str">
        <f>GO_CC!B4</f>
        <v>66/394</v>
      </c>
      <c r="C103" s="1">
        <f>GO_CC!C4</f>
        <v>9.3073425823863892E-8</v>
      </c>
      <c r="D103" s="1">
        <f>GO_CC!D4</f>
        <v>9.9849489781552733E-6</v>
      </c>
      <c r="E103" s="1">
        <f>GO_CC!E4</f>
        <v>5.0006541499782786</v>
      </c>
      <c r="F103" s="1">
        <f>GO_CC!F4</f>
        <v>0</v>
      </c>
      <c r="G103" s="1">
        <f>GO_CC!G4</f>
        <v>0</v>
      </c>
      <c r="H103" s="1">
        <f>GO_CC!H4</f>
        <v>2.1955664878641494</v>
      </c>
      <c r="I103" s="1">
        <f>GO_CC!I4</f>
        <v>35.545951669960616</v>
      </c>
      <c r="J103" s="1" t="str">
        <f>GO_CC!J4</f>
        <v>SCARB2;MDC1;NCKAP1;NRP1;TES;RPL31;FHL1;FHL2;PVR;RND3;ACTB;ALCAM;CDH2;YWHAQ;PLAU;DAG1;PGM5;SCARF2;GIT1;TNS1;ACTR3;ACTR2;KLF11;TLE2;RPS7;LMO7;RHOB;RPL37A;ITGA8;CDH13;EVL;ITGA6;ITGB1BP1;LCP1;EPHA2;ABCB4;PXN;ASAP3;ARL2;THSD1;EFNB2;PDLIM1;CNN1;EPB41L2;INPP5E;DMD;CD99;CLASP1;MAP4K4;HSPA8;GSN;MCAM;L1CAM;RAB10;FERMT1;EHD3;NFASC;ACTC1;ARPC2;PTK7;TRPV4;ITGA11;CSPG4;FGFR3;SNTB1;LIMS1</v>
      </c>
      <c r="K103" t="s">
        <v>13</v>
      </c>
    </row>
    <row r="104" spans="1:11" x14ac:dyDescent="0.25">
      <c r="A104" s="1" t="str">
        <f>GO_CC!A5</f>
        <v>focal adhesion (GO:0005925)</v>
      </c>
      <c r="B104" s="1" t="str">
        <f>GO_CC!B5</f>
        <v>65/387</v>
      </c>
      <c r="C104" s="1">
        <f>GO_CC!C5</f>
        <v>1.0510472608584499E-7</v>
      </c>
      <c r="D104" s="1">
        <f>GO_CC!D5</f>
        <v>9.9849489781552733E-6</v>
      </c>
      <c r="E104" s="1">
        <f>GO_CC!E5</f>
        <v>5.0006541499782786</v>
      </c>
      <c r="F104" s="1">
        <f>GO_CC!F5</f>
        <v>0</v>
      </c>
      <c r="G104" s="1">
        <f>GO_CC!G5</f>
        <v>0</v>
      </c>
      <c r="H104" s="1">
        <f>GO_CC!H5</f>
        <v>2.2019896895164179</v>
      </c>
      <c r="I104" s="1">
        <f>GO_CC!I5</f>
        <v>35.382249848783722</v>
      </c>
      <c r="J104" s="1" t="str">
        <f>GO_CC!J5</f>
        <v>SCARB2;MDC1;NCKAP1;NRP1;TES;RPL31;FHL1;FHL2;PVR;RND3;ACTB;ALCAM;CDH2;YWHAQ;PLAU;DAG1;PGM5;SCARF2;GIT1;TNS1;ACTR3;ACTR2;KLF11;TLE2;RPS7;LMO7;RHOB;RPL37A;ITGA8;CDH13;EVL;ITGA6;ITGB1BP1;LCP1;EPHA2;ABCB4;PXN;ASAP3;ARL2;THSD1;EFNB2;PDLIM1;CNN1;EPB41L2;INPP5E;CD99;CLASP1;MAP4K4;HSPA8;GSN;MCAM;L1CAM;RAB10;FERMT1;EHD3;NFASC;ACTC1;ARPC2;PTK7;TRPV4;ITGA11;CSPG4;FGFR3;SNTB1;LIMS1</v>
      </c>
      <c r="K104" t="s">
        <v>13</v>
      </c>
    </row>
    <row r="105" spans="1:11" x14ac:dyDescent="0.25">
      <c r="A105" s="1" t="str">
        <f>GO_CC!A6</f>
        <v>intracellular organelle lumen (GO:0070013)</v>
      </c>
      <c r="B105" s="1" t="str">
        <f>GO_CC!B6</f>
        <v>109/848</v>
      </c>
      <c r="C105" s="1">
        <f>GO_CC!C6</f>
        <v>1.0608964154820917E-5</v>
      </c>
      <c r="D105" s="1">
        <f>GO_CC!D6</f>
        <v>8.062812757663897E-4</v>
      </c>
      <c r="E105" s="1">
        <f>GO_CC!E6</f>
        <v>3.0935134256846561</v>
      </c>
      <c r="F105" s="1">
        <f>GO_CC!F6</f>
        <v>0</v>
      </c>
      <c r="G105" s="1">
        <f>GO_CC!G6</f>
        <v>0</v>
      </c>
      <c r="H105" s="1">
        <f>GO_CC!H6</f>
        <v>1.6147337071813084</v>
      </c>
      <c r="I105" s="1">
        <f>GO_CC!I6</f>
        <v>18.494855083700635</v>
      </c>
      <c r="J105" s="1" t="str">
        <f>GO_CC!J6</f>
        <v>DMGDH;COL12A1;EVA1A;CDH2;FDXR;DAG1;PDK3;ACAD10;PDK1;KCMF1;COL27A1;IGFBP5;APLP2;PDIA6;CYP27A1;COL4A2;MTHFD2;COL4A4;COL8A2;COL4A6;SERPING1;COL8A1;COL4A5;SUCLG1;PSMD14;SDC3;PDGFA;ARL2;AK4;LTBP1;C3;TGOLN2;PDGFC;ARSD;WNT3;HSPA8;INSR;IDH1;FUCA2;MTERF4;PYCR2;NDUFAF7;P4HA3;DNAJC10;SDC1;CSPG4;MELTF;SERPINI1;TNFAIP6;COL14A1;PCSK9;DBI;PYGL;PRSS23;MAIP1;ADAMTSL1;ADAMTS5;MCEE;ACTR1B;TIMP2;QSOX1;COLGALT1;HIBCH;ADAMTS7;ACTR2;MARS2;ANO8;AMPD3;DCN;VCAN;ALDH5A1;BDH1;PCCA;VGF;COL6A2;COL6A3;NDUFS1;ALDOC;GAS6;MATN3;TOR4A;COL15A1;ACSS2;CAB39;COL11A1;PTGS2;THBS1;FSTL3;HSPD1;ERLEC1;GANAB;MTHFD1L;GPC1;SPP1;NT5M;UGGT1;FAHD1;GSN;GOLM1;LUM;HSPE1;SOD3;WARS2;COL3A1;TSPAN14;SARDH;PTX3;YPEL5;TRMT61B</v>
      </c>
      <c r="K105" t="s">
        <v>13</v>
      </c>
    </row>
    <row r="106" spans="1:11" x14ac:dyDescent="0.25">
      <c r="A106" s="1" t="str">
        <f>GO_CC!A7</f>
        <v>organelle outer membrane (GO:0031968)</v>
      </c>
      <c r="B106" s="1" t="str">
        <f>GO_CC!B7</f>
        <v>26/142</v>
      </c>
      <c r="C106" s="1">
        <f>GO_CC!C7</f>
        <v>1.6601850773178395E-4</v>
      </c>
      <c r="D106" s="1">
        <f>GO_CC!D7</f>
        <v>1.0514505489679651E-2</v>
      </c>
      <c r="E106" s="1">
        <f>GO_CC!E7</f>
        <v>1.9782111479090514</v>
      </c>
      <c r="F106" s="1">
        <f>GO_CC!F7</f>
        <v>0</v>
      </c>
      <c r="G106" s="1">
        <f>GO_CC!G7</f>
        <v>0</v>
      </c>
      <c r="H106" s="1">
        <f>GO_CC!H7</f>
        <v>2.4157974393586126</v>
      </c>
      <c r="I106" s="1">
        <f>GO_CC!I7</f>
        <v>21.025678692273317</v>
      </c>
      <c r="J106" s="1" t="str">
        <f>GO_CC!J7</f>
        <v>ATF2;NLRX1;RETSAT;ATP5MC3;MFF;PTGS2;ACACB;HK2;CYP27B1;CASP8;SMPD4;PMAIP1;RPS27A;RAB11FIP5;BOK;STARD7;BNIP3;ACSL3;SEPTIN4;FAM210B;HADHB;STING1;PPP2R2B;BCL2;SPATA18;LPIN1</v>
      </c>
      <c r="K106" t="s">
        <v>13</v>
      </c>
    </row>
    <row r="107" spans="1:11" x14ac:dyDescent="0.25">
      <c r="A107" s="1" t="str">
        <f>GO_CC!A8</f>
        <v>adherens junction (GO:0005912)</v>
      </c>
      <c r="B107" s="1" t="str">
        <f>GO_CC!B8</f>
        <v>24/132</v>
      </c>
      <c r="C107" s="1">
        <f>GO_CC!C8</f>
        <v>3.2407094086688232E-4</v>
      </c>
      <c r="D107" s="1">
        <f>GO_CC!D8</f>
        <v>1.7592422504202183E-2</v>
      </c>
      <c r="E107" s="1">
        <f>GO_CC!E8</f>
        <v>1.7546743533925944</v>
      </c>
      <c r="F107" s="1">
        <f>GO_CC!F8</f>
        <v>0</v>
      </c>
      <c r="G107" s="1">
        <f>GO_CC!G8</f>
        <v>0</v>
      </c>
      <c r="H107" s="1">
        <f>GO_CC!H8</f>
        <v>2.3933649289099526</v>
      </c>
      <c r="I107" s="1">
        <f>GO_CC!I8</f>
        <v>19.229605672924954</v>
      </c>
      <c r="J107" s="1" t="str">
        <f>GO_CC!J8</f>
        <v>MAGI1;NOTCH1;JAG1;BMPR2;PTPRM;SHROOM3;FRMD4A;PVR;ACTB;PLEKHA7;PDLIM1;RAB10;FRMD5;CDH2;TRPV4;CCDC85A;DCHS1;PGM5;PLPP3;AJUBA;PDLIM4;JCAD;CDH18;NECTIN1</v>
      </c>
      <c r="K107" t="s">
        <v>13</v>
      </c>
    </row>
    <row r="108" spans="1:11" x14ac:dyDescent="0.25">
      <c r="A108" s="1" t="str">
        <f>GO_CC!A9</f>
        <v>mitochondrial outer membrane (GO:0005741)</v>
      </c>
      <c r="B108" s="1" t="str">
        <f>GO_CC!B9</f>
        <v>23/126</v>
      </c>
      <c r="C108" s="1">
        <f>GO_CC!C9</f>
        <v>4.0297600429311408E-4</v>
      </c>
      <c r="D108" s="1">
        <f>GO_CC!D9</f>
        <v>1.914136020392292E-2</v>
      </c>
      <c r="E108" s="1">
        <f>GO_CC!E9</f>
        <v>1.7180272040686528</v>
      </c>
      <c r="F108" s="1">
        <f>GO_CC!F9</f>
        <v>0</v>
      </c>
      <c r="G108" s="1">
        <f>GO_CC!G9</f>
        <v>0</v>
      </c>
      <c r="H108" s="1">
        <f>GO_CC!H9</f>
        <v>2.4042203406393168</v>
      </c>
      <c r="I108" s="1">
        <f>GO_CC!I9</f>
        <v>18.792909353363122</v>
      </c>
      <c r="J108" s="1" t="str">
        <f>GO_CC!J9</f>
        <v>ATF2;NLRX1;STARD7;BNIP3;ATP5MC3;ACSL3;SEPTIN4;MFF;ACACB;HK2;FAM210B;HADHB;CYP27B1;CASP8;STING1;PPP2R2B;BCL2;PMAIP1;SPATA18;RPS27A;LPIN1;RAB11FIP5;BOK</v>
      </c>
      <c r="K108" t="s">
        <v>13</v>
      </c>
    </row>
    <row r="109" spans="1:11" x14ac:dyDescent="0.25">
      <c r="A109" s="1" t="str">
        <f>GO_CC!A10</f>
        <v>integral component of plasma membrane (GO:0005887)</v>
      </c>
      <c r="B109" s="1" t="str">
        <f>GO_CC!B10</f>
        <v>160/1454</v>
      </c>
      <c r="C109" s="1">
        <f>GO_CC!C10</f>
        <v>4.7975622162178073E-4</v>
      </c>
      <c r="D109" s="1">
        <f>GO_CC!D10</f>
        <v>2.025637380180852E-2</v>
      </c>
      <c r="E109" s="1">
        <f>GO_CC!E10</f>
        <v>1.6934382973181059</v>
      </c>
      <c r="F109" s="1">
        <f>GO_CC!F10</f>
        <v>0</v>
      </c>
      <c r="G109" s="1">
        <f>GO_CC!G10</f>
        <v>0</v>
      </c>
      <c r="H109" s="1">
        <f>GO_CC!H10</f>
        <v>1.3539093994486846</v>
      </c>
      <c r="I109" s="1">
        <f>GO_CC!I10</f>
        <v>10.346890353182138</v>
      </c>
      <c r="J109" s="1" t="str">
        <f>GO_CC!J10</f>
        <v>CHRM2;CHRM3;GPR68;IRS1;HHIP;ICAM2;IL27RA;ALCAM;CDH2;LAMP1;GJA5;SCN9A;ADORA1;ENPP1;SLC16A2;EPHB2;SCN1B;SLC39A4;CMKLR1;ACVR1;PDGFRA;SLC38A1;IL4R;IL1R1;SEMA6D;F2R;ATP1B1;TM4SF1;SLC5A6;ADGRB3;JTB;PLPP3;EPHA3;TRABD2A;EPHA2;CALCRL;GYPC;PCDH10;ABCB4;HVCN1;NPR3;CHRNA9;HTRA2;SLC1A4;APCDD1;SLC5A3;RASGRP3;EFNB2;EFNB3;FLRT3;TSPAN6;ST3GAL5;TSPAN2;KCNN4;CD99;SLC38A4;STRA6;ABCA1;MSR1;JAG1;TNFSF15;ATP8B1;INSR;CALHM5;PCDHGA12;PTK7;PRPH2;GPR183;TRPV4;PLXNB3;SDC1;DEGS1;CSPG4;SCN2A;FGFR3;PCDHB8;PCDHB7;CD320;DDR1;KCNK6;PTPRU;CNTNAP1;CD40;PTPRS;BMPR2;PCDHGB6;PCDHGB2;PTPRM;ADRA1D;PTH1R;LRRC32;TSPAN12;PTPRF;ADGRE1;GHR;ADGRE2;MMP24;GPER1;BDKRB2;BDKRB1;CD36;CD33;PCDHGA8;PCDHGA6;GPR37;KCND1;TMEM150A;PCDHGA4;PCDHGA2;LANCL1;SLC39A10;TRAF2;ABCC9;SSTR1;KCNAB2;TMEM150C;PCDHGA9;GPRC5A;SLC7A8;PCDHGB1;TLR6;MET;SLC25A4;TLR4;TNFRSF21;LTK;NLGN2;SEMA3C;SLC20A2;SEMA3D;SLC20A1;ADCY3;SEMA3F;ACVR1B;SLC7A1;TSPAN31;ERBB3;STOM;NTRK2;GABBR2;GOLM1;KCNIP3;SEMA4C;PCDHB15;PCDHB14;PCDHB13;GPR4;SEMA4F;PCDHB12;ATP2B1;DCBLD2;TSPAN14;CD4;TSPAN13;GLRB;AXL;ACKR4;TEK;RAMP1;F2RL2</v>
      </c>
      <c r="K109" t="s">
        <v>13</v>
      </c>
    </row>
    <row r="110" spans="1:11" x14ac:dyDescent="0.25">
      <c r="A110" s="1" t="str">
        <f>GO_MF!A2</f>
        <v>transmembrane receptor protein tyrosine kinase activity (GO:0004714)</v>
      </c>
      <c r="B110" s="1" t="str">
        <f>GO_MF!B2</f>
        <v>16/60</v>
      </c>
      <c r="C110" s="1">
        <f>GO_MF!C2</f>
        <v>3.0647275940785649E-5</v>
      </c>
      <c r="D110" s="1">
        <f>GO_MF!D2</f>
        <v>2.6417951860957231E-2</v>
      </c>
      <c r="E110" s="1">
        <f>GO_MF!E2</f>
        <v>1.5781008555316387</v>
      </c>
      <c r="F110" s="1">
        <f>GO_MF!F2</f>
        <v>0</v>
      </c>
      <c r="G110" s="1">
        <f>GO_MF!G2</f>
        <v>0</v>
      </c>
      <c r="H110" s="1">
        <f>GO_MF!H2</f>
        <v>3.9116638078902231</v>
      </c>
      <c r="I110" s="1">
        <f>GO_MF!I2</f>
        <v>40.653791993705788</v>
      </c>
      <c r="J110" s="1" t="str">
        <f>GO_MF!J2</f>
        <v>DDR1;NRP1;PDGFRA;NTRK2;LTK;INSR;FGFRL1;EFEMP1;ERBB3;AXL;TEK;EPHB2;MET;FGFR3;EPHA3;EPHA2</v>
      </c>
      <c r="K110" t="s">
        <v>14</v>
      </c>
    </row>
    <row r="111" spans="1:11" x14ac:dyDescent="0.25">
      <c r="A111" s="1" t="str">
        <f>GO_MF!A3</f>
        <v>transmembrane receptor protein kinase activity (GO:0019199)</v>
      </c>
      <c r="B111" s="1" t="str">
        <f>GO_MF!B3</f>
        <v>15/60</v>
      </c>
      <c r="C111" s="1">
        <f>GO_MF!C3</f>
        <v>1.2024854806562869E-4</v>
      </c>
      <c r="D111" s="1">
        <f>GO_MF!D3</f>
        <v>5.1827124216285964E-2</v>
      </c>
      <c r="E111" s="1">
        <f>GO_MF!E3</f>
        <v>1.2854428886261842</v>
      </c>
      <c r="F111" s="1">
        <f>GO_MF!F3</f>
        <v>0</v>
      </c>
      <c r="G111" s="1">
        <f>GO_MF!G3</f>
        <v>0</v>
      </c>
      <c r="H111" s="1">
        <f>GO_MF!H3</f>
        <v>3.5833824395992928</v>
      </c>
      <c r="I111" s="1">
        <f>GO_MF!I3</f>
        <v>32.34342973935707</v>
      </c>
      <c r="J111" s="1" t="str">
        <f>GO_MF!J3</f>
        <v>DDR1;ACVR1;PDGFRA;NTRK2;LTK;INSR;ACVR1B;ERBB3;AXL;TEK;EPHB2;MET;FGFR3;EPHA3;EPHA2</v>
      </c>
      <c r="K111" t="s">
        <v>14</v>
      </c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6"/>
  <sheetViews>
    <sheetView tabSelected="1" topLeftCell="A40" workbookViewId="0">
      <selection activeCell="M58" sqref="M58"/>
    </sheetView>
  </sheetViews>
  <sheetFormatPr baseColWidth="10" defaultRowHeight="15" x14ac:dyDescent="0.25"/>
  <cols>
    <col min="1" max="1" width="50.85546875" bestFit="1" customWidth="1"/>
    <col min="5" max="5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tr">
        <f>BioPlanet_2019_table[[#This Row],[Term]]</f>
        <v>TGF-beta regulation of extracellular matrix</v>
      </c>
      <c r="B2" s="1" t="str">
        <f>BioPlanet_2019_table[[#This Row],[Overlap]]</f>
        <v>116/565</v>
      </c>
      <c r="C2" s="1">
        <f>BioPlanet_2019_table[[#This Row],[P-value]]</f>
        <v>2.7616275345621047E-19</v>
      </c>
      <c r="D2" s="1">
        <f>BioPlanet_2019_table[[#This Row],[Adjusted P-value]]</f>
        <v>3.452034418202631E-16</v>
      </c>
      <c r="E2" s="1">
        <f>BioPlanet_2019_table[[#This Row],[-Log(adj p-value)]]</f>
        <v>15.461924882840673</v>
      </c>
      <c r="F2" s="1">
        <f>BioPlanet_2019_table[[#This Row],[Old P-value]]</f>
        <v>0</v>
      </c>
      <c r="G2" s="1">
        <f>BioPlanet_2019_table[[#This Row],[Old Adjusted P-value]]</f>
        <v>0</v>
      </c>
      <c r="H2" s="1">
        <f>BioPlanet_2019_table[[#This Row],[Odds Ratio]]</f>
        <v>2.8876813414382281</v>
      </c>
      <c r="I2" s="1">
        <f>BioPlanet_2019_table[[#This Row],[Combined Score]]</f>
        <v>123.40014317638463</v>
      </c>
      <c r="J2" s="1" t="str">
        <f>BioPlanet_2019_table[[#This Row],[Genes]]</f>
        <v>HNMT;SAT1;RGS4;FGF7;RGS2;EFEMP1;CDH2;CCND1;CYP1B1;PDGFRA;POSTN;DAPK1;IL1R1;F2R;LMO7;ACSL3;ATP1B1;DKK1;MID1;CDC25A;TM4SF1;INPP4B;SFRP1;COL4A2;MTHFD2;COL8A2;PLA2R1;ATF3;EPHA2;CRABP2;GYPC;CTBP1;NPR3;PDGFA;SLC1A4;AEBP1;ACACB;NID2;CNN1;EFNB3;EPB41L2;A2M;ZNF142;EGR2;TGFB2;JAG1;FZD7;INSR;TFPI2;CDC6;INHBA;ZNF35;CHERP;EHD3;STK25;CPD;ID2;ITGA11;SNAI2;TGFBI;NFE2L1;CNTNAP1;PTPRR;SYNM;TNFAIP6;CITED2;ELN;TNFAIP2;CROT;SLC7A11;PTPRF;ADAMTS1;NCK2;BDKRB2;CASP1;TIMP3;CD36;ACTR3;EDN1;CAD;ABCC9;BTN3A2;VCAN;HAND2;ARHGEF3;CRYAB;MATN3;COL15A1;C1S;CEBPD;INPP1;SLC20A1;NEDD9;PTN;PTGS2;PTGS1;E2F1;S1PR1;E2F2;STOM;SLIT3;ARNT2;GOLM1;LUM;AKR1C1;AKR1C3;AKR1C2;SOD3;MFAP5;TSPAN13;STK17B;APOC1;CCNG1;ACKR4;CRLF1;CDK5R1</v>
      </c>
      <c r="K2" t="s">
        <v>10</v>
      </c>
    </row>
    <row r="3" spans="1:11" x14ac:dyDescent="0.25">
      <c r="A3" s="1" t="str">
        <f>BioPlanet_2019_table[[#This Row],[Term]]</f>
        <v>BDNF signaling pathway</v>
      </c>
      <c r="B3" s="1" t="str">
        <f>BioPlanet_2019_table[[#This Row],[Overlap]]</f>
        <v>57/261</v>
      </c>
      <c r="C3" s="1">
        <f>BioPlanet_2019_table[[#This Row],[P-value]]</f>
        <v>3.1323189404772284E-11</v>
      </c>
      <c r="D3" s="1">
        <f>BioPlanet_2019_table[[#This Row],[Adjusted P-value]]</f>
        <v>1.9576993377982677E-8</v>
      </c>
      <c r="E3" s="1">
        <f>BioPlanet_2019_table[[#This Row],[-Log(adj p-value)]]</f>
        <v>7.7082540060780795</v>
      </c>
      <c r="F3" s="1">
        <f>BioPlanet_2019_table[[#This Row],[Old P-value]]</f>
        <v>0</v>
      </c>
      <c r="G3" s="1">
        <f>BioPlanet_2019_table[[#This Row],[Old Adjusted P-value]]</f>
        <v>0</v>
      </c>
      <c r="H3" s="1">
        <f>BioPlanet_2019_table[[#This Row],[Odds Ratio]]</f>
        <v>3.0531011196019193</v>
      </c>
      <c r="I3" s="1">
        <f>BioPlanet_2019_table[[#This Row],[Combined Score]]</f>
        <v>73.84432610521425</v>
      </c>
      <c r="J3" s="1" t="str">
        <f>BioPlanet_2019_table[[#This Row],[Genes]]</f>
        <v>BTG2;CDKN1A;DOCK4;IFITM2;FHL2;CLU;RND3;RGS2;PCLO;CDH2;DPYSL3;BDKRB2;PDE4B;PHLDA2;IER2;DUSP4;PDGFRA;IGFBP5;DUSP1;LMO4;HPCAL1;FOS;DKK1;RHOB;GPRC5B;VCAN;TXNIP;RBMS1;S100A4;TRIB2;ATF3;CRABP2;INPP1;GATA2;PTGS2;PTGS1;SPP1;SLIT3;PDLIM4;NQO1;HSPA8;EGR2;GDF15;AKR1C1;GFPT1;TFPI2;AKR1C3;ATP2B1;NR4A1;CXCL12;ID2;FOSB;CSPG4;SERPINI1;TGFBI;RAMP1;LIMS1</v>
      </c>
      <c r="K3" t="s">
        <v>10</v>
      </c>
    </row>
    <row r="4" spans="1:11" x14ac:dyDescent="0.25">
      <c r="A4" s="1" t="str">
        <f>BioPlanet_2019_table[[#This Row],[Term]]</f>
        <v>p53 signaling pathway</v>
      </c>
      <c r="B4" s="1" t="str">
        <f>BioPlanet_2019_table[[#This Row],[Overlap]]</f>
        <v>34/139</v>
      </c>
      <c r="C4" s="1">
        <f>BioPlanet_2019_table[[#This Row],[P-value]]</f>
        <v>1.5005857672210535E-8</v>
      </c>
      <c r="D4" s="1">
        <f>BioPlanet_2019_table[[#This Row],[Adjusted P-value]]</f>
        <v>6.2524406967543894E-6</v>
      </c>
      <c r="E4" s="1">
        <f>BioPlanet_2019_table[[#This Row],[-Log(adj p-value)]]</f>
        <v>5.2039504187809005</v>
      </c>
      <c r="F4" s="1">
        <f>BioPlanet_2019_table[[#This Row],[Old P-value]]</f>
        <v>0</v>
      </c>
      <c r="G4" s="1">
        <f>BioPlanet_2019_table[[#This Row],[Old Adjusted P-value]]</f>
        <v>0</v>
      </c>
      <c r="H4" s="1">
        <f>BioPlanet_2019_table[[#This Row],[Odds Ratio]]</f>
        <v>3.5088370509109486</v>
      </c>
      <c r="I4" s="1">
        <f>BioPlanet_2019_table[[#This Row],[Combined Score]]</f>
        <v>63.211086129525896</v>
      </c>
      <c r="J4" s="1" t="str">
        <f>BioPlanet_2019_table[[#This Row],[Genes]]</f>
        <v>FOXA1;STEAP3;BTG2;CDKN1A;RPS27L;TRIAP1;SESN1;TP53INP1;FDXR;BDKRB2;CASP1;E2F1;SPP1;PMAIP1;E2F2;MAP4K4;DUSP1;GDF15;TNFRSF10B;DKK1;DDB2;VCAN;RGCC;TP53I3;MSH2;CCNG1;BCL2;SNAI2;FAS;CEBPZ;TP53;MET;ATF3;EPHA2</v>
      </c>
      <c r="K4" t="s">
        <v>10</v>
      </c>
    </row>
    <row r="5" spans="1:11" x14ac:dyDescent="0.25">
      <c r="A5" s="1" t="str">
        <f>BioPlanet_2019_table[[#This Row],[Term]]</f>
        <v>Interleukin-4 regulation of apoptosis</v>
      </c>
      <c r="B5" s="1" t="str">
        <f>BioPlanet_2019_table[[#This Row],[Overlap]]</f>
        <v>51/267</v>
      </c>
      <c r="C5" s="1">
        <f>BioPlanet_2019_table[[#This Row],[P-value]]</f>
        <v>4.0157685614850864E-8</v>
      </c>
      <c r="D5" s="1">
        <f>BioPlanet_2019_table[[#This Row],[Adjusted P-value]]</f>
        <v>1.2549276754640895E-5</v>
      </c>
      <c r="E5" s="1">
        <f>BioPlanet_2019_table[[#This Row],[-Log(adj p-value)]]</f>
        <v>4.9013813029096012</v>
      </c>
      <c r="F5" s="1">
        <f>BioPlanet_2019_table[[#This Row],[Old P-value]]</f>
        <v>0</v>
      </c>
      <c r="G5" s="1">
        <f>BioPlanet_2019_table[[#This Row],[Old Adjusted P-value]]</f>
        <v>0</v>
      </c>
      <c r="H5" s="1">
        <f>BioPlanet_2019_table[[#This Row],[Odds Ratio]]</f>
        <v>2.5689343768813968</v>
      </c>
      <c r="I5" s="1">
        <f>BioPlanet_2019_table[[#This Row],[Combined Score]]</f>
        <v>43.75011357693981</v>
      </c>
      <c r="J5" s="1" t="str">
        <f>BioPlanet_2019_table[[#This Row],[Genes]]</f>
        <v>CDKN1A;CITED2;RGS2;GJA5;TIMP2;CYP1B1;TIMP3;ENPP1;CASP2;TNS1;POSTN;SLC38A1;IL4R;HPCAL1;FOS;DUSP6;CDC25A;VCAN;EEF1A2;RBMS1;MCM6;GAS6;TLR4;MET;NDRG4;NNMT;SATB1;TCF7;IFI6;PTGS2;NPAS2;RASGRP3;CDC45;CHST10;SPP1;S1PR1;DMD;HSPA8;JAG1;STAT1;MX1;INHBA;SULF1;ELL2;ARHGAP32;GPR183;STK17B;ID3;PTX3;IL7R;MAP3K14</v>
      </c>
      <c r="K5" t="s">
        <v>10</v>
      </c>
    </row>
    <row r="6" spans="1:11" x14ac:dyDescent="0.25">
      <c r="A6" s="1" t="str">
        <f>BioPlanet_2019_table[[#This Row],[Term]]</f>
        <v>Syndecan 1 pathway</v>
      </c>
      <c r="B6" s="1" t="str">
        <f>BioPlanet_2019_table[[#This Row],[Overlap]]</f>
        <v>17/46</v>
      </c>
      <c r="C6" s="1">
        <f>BioPlanet_2019_table[[#This Row],[P-value]]</f>
        <v>1.036092919792402E-7</v>
      </c>
      <c r="D6" s="1">
        <f>BioPlanet_2019_table[[#This Row],[Adjusted P-value]]</f>
        <v>2.590232299481005E-5</v>
      </c>
      <c r="E6" s="1">
        <f>BioPlanet_2019_table[[#This Row],[-Log(adj p-value)]]</f>
        <v>4.5866612853941433</v>
      </c>
      <c r="F6" s="1">
        <f>BioPlanet_2019_table[[#This Row],[Old P-value]]</f>
        <v>0</v>
      </c>
      <c r="G6" s="1">
        <f>BioPlanet_2019_table[[#This Row],[Old Adjusted P-value]]</f>
        <v>0</v>
      </c>
      <c r="H6" s="1">
        <f>BioPlanet_2019_table[[#This Row],[Odds Ratio]]</f>
        <v>6.3147797782524666</v>
      </c>
      <c r="I6" s="1">
        <f>BioPlanet_2019_table[[#This Row],[Combined Score]]</f>
        <v>101.55832240288679</v>
      </c>
      <c r="J6" s="1" t="str">
        <f>BioPlanet_2019_table[[#This Row],[Genes]]</f>
        <v>COL15A1;COL14A1;MMP1;COL11A1;COL12A1;COL3A1;CCL5;COL4A4;COL6A2;COL4A6;COL8A2;COL4A5;COL6A3;COL8A1;SDC1;HPSE;MET</v>
      </c>
      <c r="K6" t="s">
        <v>10</v>
      </c>
    </row>
    <row r="7" spans="1:11" x14ac:dyDescent="0.25">
      <c r="A7" s="1" t="str">
        <f>BioPlanet_2019_table[[#This Row],[Term]]</f>
        <v>FSH regulation of apoptosis</v>
      </c>
      <c r="B7" s="1" t="str">
        <f>BioPlanet_2019_table[[#This Row],[Overlap]]</f>
        <v>49/263</v>
      </c>
      <c r="C7" s="1">
        <f>BioPlanet_2019_table[[#This Row],[P-value]]</f>
        <v>1.6382539930218365E-7</v>
      </c>
      <c r="D7" s="1">
        <f>BioPlanet_2019_table[[#This Row],[Adjusted P-value]]</f>
        <v>3.4130291521288263E-5</v>
      </c>
      <c r="E7" s="1">
        <f>BioPlanet_2019_table[[#This Row],[-Log(adj p-value)]]</f>
        <v>4.4668600022122433</v>
      </c>
      <c r="F7" s="1">
        <f>BioPlanet_2019_table[[#This Row],[Old P-value]]</f>
        <v>0</v>
      </c>
      <c r="G7" s="1">
        <f>BioPlanet_2019_table[[#This Row],[Old Adjusted P-value]]</f>
        <v>0</v>
      </c>
      <c r="H7" s="1">
        <f>BioPlanet_2019_table[[#This Row],[Odds Ratio]]</f>
        <v>2.4885383357404982</v>
      </c>
      <c r="I7" s="1">
        <f>BioPlanet_2019_table[[#This Row],[Combined Score]]</f>
        <v>38.882079168986266</v>
      </c>
      <c r="J7" s="1" t="str">
        <f>BioPlanet_2019_table[[#This Row],[Genes]]</f>
        <v>IFITM1;IFITM2;CLU;ACTB;PTPRF;ACTG2;HK2;RGS4;RASSF2;FDXR;PSMD1;TIMP3;CD36;PPFIA4;ACTR2;IGFBP5;DAPK1;DUSP1;ANXA4;FST;EMP1;DKK1;KNSTRN;RHOB;GPRC5B;GPRC5A;RAB31;VGF;S100A4;TP53;RAB1A;COL15A1;PRKX;THBS1;PMAIP1;SH3BP4;IGFBP6;TP53I11;MAP4K4;KIDINS220;STAT1;BDNF;IDH1;TFPI2;ATP2B1;CFLAR;AXL;STK25;CPE</v>
      </c>
      <c r="K7" t="s">
        <v>10</v>
      </c>
    </row>
    <row r="8" spans="1:11" x14ac:dyDescent="0.25">
      <c r="A8" s="1" t="str">
        <f>BioPlanet_2019_table[[#This Row],[Term]]</f>
        <v>EGFR1 pathway</v>
      </c>
      <c r="B8" s="1" t="str">
        <f>BioPlanet_2019_table[[#This Row],[Overlap]]</f>
        <v>33/152</v>
      </c>
      <c r="C8" s="1">
        <f>BioPlanet_2019_table[[#This Row],[P-value]]</f>
        <v>4.9407257019164976E-7</v>
      </c>
      <c r="D8" s="1">
        <f>BioPlanet_2019_table[[#This Row],[Adjusted P-value]]</f>
        <v>8.8227244677080321E-5</v>
      </c>
      <c r="E8" s="1">
        <f>BioPlanet_2019_table[[#This Row],[-Log(adj p-value)]]</f>
        <v>4.0543972835095801</v>
      </c>
      <c r="F8" s="1">
        <f>BioPlanet_2019_table[[#This Row],[Old P-value]]</f>
        <v>0</v>
      </c>
      <c r="G8" s="1">
        <f>BioPlanet_2019_table[[#This Row],[Old Adjusted P-value]]</f>
        <v>0</v>
      </c>
      <c r="H8" s="1">
        <f>BioPlanet_2019_table[[#This Row],[Odds Ratio]]</f>
        <v>3.0008708665121797</v>
      </c>
      <c r="I8" s="1">
        <f>BioPlanet_2019_table[[#This Row],[Combined Score]]</f>
        <v>43.574395771821408</v>
      </c>
      <c r="J8" s="1" t="str">
        <f>BioPlanet_2019_table[[#This Row],[Genes]]</f>
        <v>CDKN1A;GRN;SLC20A1;MT1L;CORO1A;ZFP36L2;FGF7;CCND1;PLAU;E2F1;SPP1;TIMP3;PHLDA2;PDLIM4;DUSP4;TGFB2;IL4R;RRM2;DUSP1;MMP1;CAD;HPCAL1;EMP1;DUSP6;ABI2;PIK3IP1;MT1F;TXNIP;ID3;YPEL5;TRIB2;CRYAB;MET</v>
      </c>
      <c r="K8" t="s">
        <v>10</v>
      </c>
    </row>
    <row r="9" spans="1:11" x14ac:dyDescent="0.25">
      <c r="A9" s="1" t="str">
        <f>BioPlanet_2019_table[[#This Row],[Term]]</f>
        <v>TSH regulation of gene expression</v>
      </c>
      <c r="B9" s="1" t="str">
        <f>BioPlanet_2019_table[[#This Row],[Overlap]]</f>
        <v>23/97</v>
      </c>
      <c r="C9" s="1">
        <f>BioPlanet_2019_table[[#This Row],[P-value]]</f>
        <v>5.4629741034298919E-6</v>
      </c>
      <c r="D9" s="1">
        <f>BioPlanet_2019_table[[#This Row],[Adjusted P-value]]</f>
        <v>8.5358970366092063E-4</v>
      </c>
      <c r="E9" s="1">
        <f>BioPlanet_2019_table[[#This Row],[-Log(adj p-value)]]</f>
        <v>3.068750832185057</v>
      </c>
      <c r="F9" s="1">
        <f>BioPlanet_2019_table[[#This Row],[Old P-value]]</f>
        <v>0</v>
      </c>
      <c r="G9" s="1">
        <f>BioPlanet_2019_table[[#This Row],[Old Adjusted P-value]]</f>
        <v>0</v>
      </c>
      <c r="H9" s="1">
        <f>BioPlanet_2019_table[[#This Row],[Odds Ratio]]</f>
        <v>3.3517513961563696</v>
      </c>
      <c r="I9" s="1">
        <f>BioPlanet_2019_table[[#This Row],[Combined Score]]</f>
        <v>40.614905222942745</v>
      </c>
      <c r="J9" s="1" t="str">
        <f>BioPlanet_2019_table[[#This Row],[Genes]]</f>
        <v>PPP1R15A;NOTCH3;NOTCH1;SORD;EMP1;ADCY3;FOS;PTGS2;CXCL14;PTPRF;NRGN;NR4A1;RGS2;THEMIS2;ADAMTS1;FAM110B;E2F1;CYP1B1;TIMP3;PXDC1;S100A4;HES1;CALM2</v>
      </c>
      <c r="K9" t="s">
        <v>10</v>
      </c>
    </row>
    <row r="10" spans="1:11" x14ac:dyDescent="0.25">
      <c r="A10" s="1" t="str">
        <f>BioPlanet_2019_table[[#This Row],[Term]]</f>
        <v>Beta-1 integrin cell surface interactions</v>
      </c>
      <c r="B10" s="1" t="str">
        <f>BioPlanet_2019_table[[#This Row],[Overlap]]</f>
        <v>18/66</v>
      </c>
      <c r="C10" s="1">
        <f>BioPlanet_2019_table[[#This Row],[P-value]]</f>
        <v>7.0630939437753942E-6</v>
      </c>
      <c r="D10" s="1">
        <f>BioPlanet_2019_table[[#This Row],[Adjusted P-value]]</f>
        <v>9.8098526996880466E-4</v>
      </c>
      <c r="E10" s="1">
        <f>BioPlanet_2019_table[[#This Row],[-Log(adj p-value)]]</f>
        <v>3.0083375137406372</v>
      </c>
      <c r="F10" s="1">
        <f>BioPlanet_2019_table[[#This Row],[Old P-value]]</f>
        <v>0</v>
      </c>
      <c r="G10" s="1">
        <f>BioPlanet_2019_table[[#This Row],[Old Adjusted P-value]]</f>
        <v>0</v>
      </c>
      <c r="H10" s="1">
        <f>BioPlanet_2019_table[[#This Row],[Odds Ratio]]</f>
        <v>4.0377804014167653</v>
      </c>
      <c r="I10" s="1">
        <f>BioPlanet_2019_table[[#This Row],[Combined Score]]</f>
        <v>47.890608730148507</v>
      </c>
      <c r="J10" s="1" t="str">
        <f>BioPlanet_2019_table[[#This Row],[Genes]]</f>
        <v>COL11A1;LAMC2;NID1;THBS1;COL3A1;MDK;PLAU;COL4A4;COL6A2;ITGA11;COL4A6;ITGA8;SPP1;COL4A5;COL6A3;ITGA6;CSPG4;TGFBI</v>
      </c>
      <c r="K10" t="s">
        <v>10</v>
      </c>
    </row>
    <row r="11" spans="1:11" x14ac:dyDescent="0.25">
      <c r="A11" s="1" t="str">
        <f>BioPlanet_2019_table[[#This Row],[Term]]</f>
        <v>Interleukin-1 regulation of extracellular matrix</v>
      </c>
      <c r="B11" s="1" t="str">
        <f>BioPlanet_2019_table[[#This Row],[Overlap]]</f>
        <v>26/120</v>
      </c>
      <c r="C11" s="1">
        <f>BioPlanet_2019_table[[#This Row],[P-value]]</f>
        <v>8.0904651690297046E-6</v>
      </c>
      <c r="D11" s="1">
        <f>BioPlanet_2019_table[[#This Row],[Adjusted P-value]]</f>
        <v>1.0113081461287131E-3</v>
      </c>
      <c r="E11" s="1">
        <f>BioPlanet_2019_table[[#This Row],[-Log(adj p-value)]]</f>
        <v>2.995116494485361</v>
      </c>
      <c r="F11" s="1">
        <f>BioPlanet_2019_table[[#This Row],[Old P-value]]</f>
        <v>0</v>
      </c>
      <c r="G11" s="1">
        <f>BioPlanet_2019_table[[#This Row],[Old Adjusted P-value]]</f>
        <v>0</v>
      </c>
      <c r="H11" s="1">
        <f>BioPlanet_2019_table[[#This Row],[Odds Ratio]]</f>
        <v>2.9848060372024938</v>
      </c>
      <c r="I11" s="1">
        <f>BioPlanet_2019_table[[#This Row],[Combined Score]]</f>
        <v>34.996326443188188</v>
      </c>
      <c r="J11" s="1" t="str">
        <f>BioPlanet_2019_table[[#This Row],[Genes]]</f>
        <v>ATF2;TNFAIP6;STMN2;TNFAIP2;PTGS2;HAPLN1;COMP;RGS4;C3;CCL5;SPP1;A2M;SRGN;MMP1;INHBA;AMPD3;FOS;SOD3;DCN;DUSP6;MMP10;RHOB;PTX3;LCP1;MATN3;MATN2</v>
      </c>
      <c r="K11" t="s">
        <v>10</v>
      </c>
    </row>
    <row r="12" spans="1:11" x14ac:dyDescent="0.25">
      <c r="A12" s="1" t="str">
        <f>BioPlanet_2019_table[[#This Row],[Term]]</f>
        <v>Collagen biosynthesis and modifying enzymes</v>
      </c>
      <c r="B12" s="1" t="str">
        <f>BioPlanet_2019_table[[#This Row],[Overlap]]</f>
        <v>17/64</v>
      </c>
      <c r="C12" s="1">
        <f>BioPlanet_2019_table[[#This Row],[P-value]]</f>
        <v>1.8463392409098446E-5</v>
      </c>
      <c r="D12" s="1">
        <f>BioPlanet_2019_table[[#This Row],[Adjusted P-value]]</f>
        <v>2.0981127737611871E-3</v>
      </c>
      <c r="E12" s="1">
        <f>BioPlanet_2019_table[[#This Row],[-Log(adj p-value)]]</f>
        <v>2.6781711721453663</v>
      </c>
      <c r="F12" s="1">
        <f>BioPlanet_2019_table[[#This Row],[Old P-value]]</f>
        <v>0</v>
      </c>
      <c r="G12" s="1">
        <f>BioPlanet_2019_table[[#This Row],[Old Adjusted P-value]]</f>
        <v>0</v>
      </c>
      <c r="H12" s="1">
        <f>BioPlanet_2019_table[[#This Row],[Odds Ratio]]</f>
        <v>3.8925123956568131</v>
      </c>
      <c r="I12" s="1">
        <f>BioPlanet_2019_table[[#This Row],[Combined Score]]</f>
        <v>42.427297447251881</v>
      </c>
      <c r="J12" s="1" t="str">
        <f>BioPlanet_2019_table[[#This Row],[Genes]]</f>
        <v>COL15A1;COL27A1;PCOLCE2;COL14A1;COL11A1;COL12A1;COL3A1;COL4A2;COL4A4;COL6A2;COL4A6;COL8A2;COL4A5;COL6A3;COL8A1;TLL1;COLGALT1</v>
      </c>
      <c r="K12" t="s">
        <v>10</v>
      </c>
    </row>
    <row r="13" spans="1:11" x14ac:dyDescent="0.25">
      <c r="A13" s="1" t="str">
        <f>BioPlanet_2019_table[[#This Row],[Term]]</f>
        <v>Extracellular matrix organization</v>
      </c>
      <c r="B13" s="1" t="str">
        <f>BioPlanet_2019_table[[#This Row],[Overlap]]</f>
        <v>21/93</v>
      </c>
      <c r="C13" s="1">
        <f>BioPlanet_2019_table[[#This Row],[P-value]]</f>
        <v>3.0435220782595733E-5</v>
      </c>
      <c r="D13" s="1">
        <f>BioPlanet_2019_table[[#This Row],[Adjusted P-value]]</f>
        <v>3.1703354981870557E-3</v>
      </c>
      <c r="E13" s="1">
        <f>BioPlanet_2019_table[[#This Row],[-Log(adj p-value)]]</f>
        <v>2.4988947764884006</v>
      </c>
      <c r="F13" s="1">
        <f>BioPlanet_2019_table[[#This Row],[Old P-value]]</f>
        <v>0</v>
      </c>
      <c r="G13" s="1">
        <f>BioPlanet_2019_table[[#This Row],[Old Adjusted P-value]]</f>
        <v>0</v>
      </c>
      <c r="H13" s="1">
        <f>BioPlanet_2019_table[[#This Row],[Odds Ratio]]</f>
        <v>3.141927853341218</v>
      </c>
      <c r="I13" s="1">
        <f>BioPlanet_2019_table[[#This Row],[Combined Score]]</f>
        <v>32.67576703260972</v>
      </c>
      <c r="J13" s="1" t="str">
        <f>BioPlanet_2019_table[[#This Row],[Genes]]</f>
        <v>COL15A1;COL27A1;PCOLCE2;COL14A1;MMP1;COL11A1;COL12A1;MMP10;COL3A1;MMP24;COL4A2;COL4A4;COL6A2;TIMP2;COL4A6;COL8A2;COL4A5;COL6A3;COL8A1;TLL1;COLGALT1</v>
      </c>
      <c r="K13" t="s">
        <v>10</v>
      </c>
    </row>
    <row r="14" spans="1:11" x14ac:dyDescent="0.25">
      <c r="A14" s="1" t="str">
        <f>BioPlanet_2019_table[[#This Row],[Term]]</f>
        <v>Integrins in angiogenesis</v>
      </c>
      <c r="B14" s="1" t="str">
        <f>BioPlanet_2019_table[[#This Row],[Overlap]]</f>
        <v>18/74</v>
      </c>
      <c r="C14" s="1">
        <f>BioPlanet_2019_table[[#This Row],[P-value]]</f>
        <v>3.8709403426072881E-5</v>
      </c>
      <c r="D14" s="1">
        <f>BioPlanet_2019_table[[#This Row],[Adjusted P-value]]</f>
        <v>3.7220580217377773E-3</v>
      </c>
      <c r="E14" s="1">
        <f>BioPlanet_2019_table[[#This Row],[-Log(adj p-value)]]</f>
        <v>2.4292168611020433</v>
      </c>
      <c r="F14" s="1">
        <f>BioPlanet_2019_table[[#This Row],[Old P-value]]</f>
        <v>0</v>
      </c>
      <c r="G14" s="1">
        <f>BioPlanet_2019_table[[#This Row],[Old Adjusted P-value]]</f>
        <v>0</v>
      </c>
      <c r="H14" s="1">
        <f>BioPlanet_2019_table[[#This Row],[Odds Ratio]]</f>
        <v>3.459436667228875</v>
      </c>
      <c r="I14" s="1">
        <f>BioPlanet_2019_table[[#This Row],[Combined Score]]</f>
        <v>35.14589775807822</v>
      </c>
      <c r="J14" s="1" t="str">
        <f>BioPlanet_2019_table[[#This Row],[Genes]]</f>
        <v>COL15A1;COL14A1;IRS1;COL11A1;COL12A1;PXN;COL3A1;CASP8;COL4A4;COL6A2;COL4A6;COL8A2;SPP1;COL4A5;COL6A3;COL8A1;SDC1;EDIL3</v>
      </c>
      <c r="K14" t="s">
        <v>10</v>
      </c>
    </row>
    <row r="15" spans="1:11" x14ac:dyDescent="0.25">
      <c r="A15" s="1" t="str">
        <f>BioPlanet_2019_table[[#This Row],[Term]]</f>
        <v>ECM-receptor interaction</v>
      </c>
      <c r="B15" s="1" t="str">
        <f>BioPlanet_2019_table[[#This Row],[Overlap]]</f>
        <v>19/84</v>
      </c>
      <c r="C15" s="1">
        <f>BioPlanet_2019_table[[#This Row],[P-value]]</f>
        <v>6.984056946456583E-5</v>
      </c>
      <c r="D15" s="1">
        <f>BioPlanet_2019_table[[#This Row],[Adjusted P-value]]</f>
        <v>6.2357651307648069E-3</v>
      </c>
      <c r="E15" s="1">
        <f>BioPlanet_2019_table[[#This Row],[-Log(adj p-value)]]</f>
        <v>2.2051102508170222</v>
      </c>
      <c r="F15" s="1">
        <f>BioPlanet_2019_table[[#This Row],[Old P-value]]</f>
        <v>0</v>
      </c>
      <c r="G15" s="1">
        <f>BioPlanet_2019_table[[#This Row],[Old Adjusted P-value]]</f>
        <v>0</v>
      </c>
      <c r="H15" s="1">
        <f>BioPlanet_2019_table[[#This Row],[Odds Ratio]]</f>
        <v>3.1463219591985099</v>
      </c>
      <c r="I15" s="1">
        <f>BioPlanet_2019_table[[#This Row],[Combined Score]]</f>
        <v>30.108084542491909</v>
      </c>
      <c r="J15" s="1" t="str">
        <f>BioPlanet_2019_table[[#This Row],[Genes]]</f>
        <v>COL11A1;SDC3;LAMC2;THBS1;COMP;COL3A1;RELN;COL4A2;COL4A4;COL6A2;ITGA11;DAG1;COL4A6;ITGA8;SPP1;COL6A3;SDC1;ITGA6;CD36</v>
      </c>
      <c r="K15" t="s">
        <v>10</v>
      </c>
    </row>
    <row r="16" spans="1:11" x14ac:dyDescent="0.25">
      <c r="A16" s="1" t="str">
        <f>BioPlanet_2019_table[[#This Row],[Term]]</f>
        <v>Bone mineralization regulation</v>
      </c>
      <c r="B16" s="1" t="str">
        <f>BioPlanet_2019_table[[#This Row],[Overlap]]</f>
        <v>6/11</v>
      </c>
      <c r="C16" s="1">
        <f>BioPlanet_2019_table[[#This Row],[P-value]]</f>
        <v>1.2348650490023129E-4</v>
      </c>
      <c r="D16" s="1">
        <f>BioPlanet_2019_table[[#This Row],[Adjusted P-value]]</f>
        <v>1.0290542075019274E-2</v>
      </c>
      <c r="E16" s="1">
        <f>BioPlanet_2019_table[[#This Row],[-Log(adj p-value)]]</f>
        <v>1.987561747298896</v>
      </c>
      <c r="F16" s="1">
        <f>BioPlanet_2019_table[[#This Row],[Old P-value]]</f>
        <v>0</v>
      </c>
      <c r="G16" s="1">
        <f>BioPlanet_2019_table[[#This Row],[Old Adjusted P-value]]</f>
        <v>0</v>
      </c>
      <c r="H16" s="1">
        <f>BioPlanet_2019_table[[#This Row],[Odds Ratio]]</f>
        <v>12.860257913247363</v>
      </c>
      <c r="I16" s="1">
        <f>BioPlanet_2019_table[[#This Row],[Combined Score]]</f>
        <v>115.73433088287646</v>
      </c>
      <c r="J16" s="1" t="str">
        <f>BioPlanet_2019_table[[#This Row],[Genes]]</f>
        <v>COL4A2;COL4A4;COL4A6;SPP1;COL4A5;ENPP1</v>
      </c>
      <c r="K16" t="s">
        <v>10</v>
      </c>
    </row>
    <row r="17" spans="1:11" x14ac:dyDescent="0.25">
      <c r="A17" s="1" t="str">
        <f>BioPlanet_2019_table[[#This Row],[Term]]</f>
        <v>Axon guidance</v>
      </c>
      <c r="B17" s="1" t="str">
        <f>BioPlanet_2019_table[[#This Row],[Overlap]]</f>
        <v>48/325</v>
      </c>
      <c r="C17" s="1">
        <f>BioPlanet_2019_table[[#This Row],[P-value]]</f>
        <v>1.3850722771550621E-4</v>
      </c>
      <c r="D17" s="1">
        <f>BioPlanet_2019_table[[#This Row],[Adjusted P-value]]</f>
        <v>1.0820877165273923E-2</v>
      </c>
      <c r="E17" s="1">
        <f>BioPlanet_2019_table[[#This Row],[-Log(adj p-value)]]</f>
        <v>1.965737532889569</v>
      </c>
      <c r="F17" s="1">
        <f>BioPlanet_2019_table[[#This Row],[Old P-value]]</f>
        <v>0</v>
      </c>
      <c r="G17" s="1">
        <f>BioPlanet_2019_table[[#This Row],[Old Adjusted P-value]]</f>
        <v>0</v>
      </c>
      <c r="H17" s="1">
        <f>BioPlanet_2019_table[[#This Row],[Odds Ratio]]</f>
        <v>1.8756248264371007</v>
      </c>
      <c r="I17" s="1">
        <f>BioPlanet_2019_table[[#This Row],[Combined Score]]</f>
        <v>16.664153915545747</v>
      </c>
      <c r="J17" s="1" t="str">
        <f>BioPlanet_2019_table[[#This Row],[Genes]]</f>
        <v>ROBO2;NRP1;ROBO3;CNTNAP1;SEMA3C;ROCK2;SEMA3D;NTN4;SEMA3F;EFNB2;ALCAM;EFNB3;GPC1;DPYSL3;SCN9A;NCK2;RAC3;SLIT3;SLIT2;EPHB2;SCN1B;SH3GL2;CLASP1;FARP2;SEMA6D;SEMA4C;NFATC1;SEMA4F;L1CAM;ANK1;RHOB;COL3A1;NFASC;CXCL12;CREB1;COL4A2;DLG3;COL4A4;COL6A2;PLXNB3;COL4A5;COL6A3;EVL;SCN2A;MET;EPHA3;EPHA2;CDK5R1</v>
      </c>
      <c r="K17" t="s">
        <v>10</v>
      </c>
    </row>
    <row r="18" spans="1:11" x14ac:dyDescent="0.25">
      <c r="A18" s="1" t="str">
        <f>BioPlanet_2019_table[[#This Row],[Term]]</f>
        <v>Wnt interactions in lipid metabolism and immune response</v>
      </c>
      <c r="B18" s="1" t="str">
        <f>BioPlanet_2019_table[[#This Row],[Overlap]]</f>
        <v>12/45</v>
      </c>
      <c r="C18" s="1">
        <f>BioPlanet_2019_table[[#This Row],[P-value]]</f>
        <v>2.9615746457418741E-4</v>
      </c>
      <c r="D18" s="1">
        <f>BioPlanet_2019_table[[#This Row],[Adjusted P-value]]</f>
        <v>2.177628415986672E-2</v>
      </c>
      <c r="E18" s="1">
        <f>BioPlanet_2019_table[[#This Row],[-Log(adj p-value)]]</f>
        <v>1.6620162249724402</v>
      </c>
      <c r="F18" s="1">
        <f>BioPlanet_2019_table[[#This Row],[Old P-value]]</f>
        <v>0</v>
      </c>
      <c r="G18" s="1">
        <f>BioPlanet_2019_table[[#This Row],[Old Adjusted P-value]]</f>
        <v>0</v>
      </c>
      <c r="H18" s="1">
        <f>BioPlanet_2019_table[[#This Row],[Odds Ratio]]</f>
        <v>3.9048128342245989</v>
      </c>
      <c r="I18" s="1">
        <f>BioPlanet_2019_table[[#This Row],[Combined Score]]</f>
        <v>31.725117599371384</v>
      </c>
      <c r="J18" s="1" t="str">
        <f>BioPlanet_2019_table[[#This Row],[Genes]]</f>
        <v>IL32;KLF5;CCND1;DUSP1;MMP1;ELN;COL8A1;HES1;FOS;TEK;DKK1;DUSP6</v>
      </c>
      <c r="K18" t="s">
        <v>10</v>
      </c>
    </row>
    <row r="19" spans="1:11" x14ac:dyDescent="0.25">
      <c r="A19" s="1" t="str">
        <f>BioPlanet_2019_table[[#This Row],[Term]]</f>
        <v>ATF2 transcription factor network</v>
      </c>
      <c r="B19" s="1" t="str">
        <f>BioPlanet_2019_table[[#This Row],[Overlap]]</f>
        <v>14/59</v>
      </c>
      <c r="C19" s="1">
        <f>BioPlanet_2019_table[[#This Row],[P-value]]</f>
        <v>3.6091574481928129E-4</v>
      </c>
      <c r="D19" s="1">
        <f>BioPlanet_2019_table[[#This Row],[Adjusted P-value]]</f>
        <v>2.449121646168325E-2</v>
      </c>
      <c r="E19" s="1">
        <f>BioPlanet_2019_table[[#This Row],[-Log(adj p-value)]]</f>
        <v>1.6109896432347772</v>
      </c>
      <c r="F19" s="1">
        <f>BioPlanet_2019_table[[#This Row],[Old P-value]]</f>
        <v>0</v>
      </c>
      <c r="G19" s="1">
        <f>BioPlanet_2019_table[[#This Row],[Old Adjusted P-value]]</f>
        <v>0</v>
      </c>
      <c r="H19" s="1">
        <f>BioPlanet_2019_table[[#This Row],[Odds Ratio]]</f>
        <v>3.3425206124852767</v>
      </c>
      <c r="I19" s="1">
        <f>BioPlanet_2019_table[[#This Row],[Combined Score]]</f>
        <v>26.495713066680395</v>
      </c>
      <c r="J19" s="1" t="str">
        <f>BioPlanet_2019_table[[#This Row],[Genes]]</f>
        <v>ATF2;PDGFRA;TGFB2;JUND;DUSP1;CUL3;FOS;DUSP10;CREB1;CCND1;PLAU;BCL2;HES1;ATF3</v>
      </c>
      <c r="K19" t="s">
        <v>10</v>
      </c>
    </row>
    <row r="20" spans="1:11" x14ac:dyDescent="0.25">
      <c r="A20" s="1" t="str">
        <f>BioPlanet_2019_table[[#This Row],[Term]]</f>
        <v>Endochondral ossification</v>
      </c>
      <c r="B20" s="1" t="str">
        <f>BioPlanet_2019_table[[#This Row],[Overlap]]</f>
        <v>15/66</v>
      </c>
      <c r="C20" s="1">
        <f>BioPlanet_2019_table[[#This Row],[P-value]]</f>
        <v>3.7226649021758544E-4</v>
      </c>
      <c r="D20" s="1">
        <f>BioPlanet_2019_table[[#This Row],[Adjusted P-value]]</f>
        <v>2.449121646168325E-2</v>
      </c>
      <c r="E20" s="1">
        <f>BioPlanet_2019_table[[#This Row],[-Log(adj p-value)]]</f>
        <v>1.6109896432347772</v>
      </c>
      <c r="F20" s="1">
        <f>BioPlanet_2019_table[[#This Row],[Old P-value]]</f>
        <v>0</v>
      </c>
      <c r="G20" s="1">
        <f>BioPlanet_2019_table[[#This Row],[Old Adjusted P-value]]</f>
        <v>0</v>
      </c>
      <c r="H20" s="1">
        <f>BioPlanet_2019_table[[#This Row],[Odds Ratio]]</f>
        <v>3.1607681375437622</v>
      </c>
      <c r="I20" s="1">
        <f>BioPlanet_2019_table[[#This Row],[Combined Score]]</f>
        <v>24.957110997691842</v>
      </c>
      <c r="J20" s="1" t="str">
        <f>BioPlanet_2019_table[[#This Row],[Genes]]</f>
        <v>HDAC4;TGFB2;CAB39;STAT1;PTH1R;GHR;ADAMTS5;ADAMTS1;PLAU;SPP1;ENPP1;TIMP3;SOX9;CALM2;FGFR3</v>
      </c>
      <c r="K20" t="s">
        <v>10</v>
      </c>
    </row>
    <row r="21" spans="1:11" x14ac:dyDescent="0.25">
      <c r="A21" s="1" t="str">
        <f>BioPlanet_2019_table[[#This Row],[Term]]</f>
        <v>Benzo(a)pyrene metabolism</v>
      </c>
      <c r="B21" s="1" t="str">
        <f>BioPlanet_2019_table[[#This Row],[Overlap]]</f>
        <v>5/9</v>
      </c>
      <c r="C21" s="1">
        <f>BioPlanet_2019_table[[#This Row],[P-value]]</f>
        <v>4.2917332378835066E-4</v>
      </c>
      <c r="D21" s="1">
        <f>BioPlanet_2019_table[[#This Row],[Adjusted P-value]]</f>
        <v>2.6823332736771916E-2</v>
      </c>
      <c r="E21" s="1">
        <f>BioPlanet_2019_table[[#This Row],[-Log(adj p-value)]]</f>
        <v>1.5714872630515868</v>
      </c>
      <c r="F21" s="1">
        <f>BioPlanet_2019_table[[#This Row],[Old P-value]]</f>
        <v>0</v>
      </c>
      <c r="G21" s="1">
        <f>BioPlanet_2019_table[[#This Row],[Old Adjusted P-value]]</f>
        <v>0</v>
      </c>
      <c r="H21" s="1">
        <f>BioPlanet_2019_table[[#This Row],[Odds Ratio]]</f>
        <v>13.388986526069127</v>
      </c>
      <c r="I21" s="1">
        <f>BioPlanet_2019_table[[#This Row],[Combined Score]]</f>
        <v>103.81351139429702</v>
      </c>
      <c r="J21" s="1" t="str">
        <f>BioPlanet_2019_table[[#This Row],[Genes]]</f>
        <v>AKR1C1;EPHX1;AKR1C3;AKR1C2;CYP1B1</v>
      </c>
      <c r="K21" t="s">
        <v>10</v>
      </c>
    </row>
    <row r="22" spans="1:11" x14ac:dyDescent="0.25">
      <c r="A22" s="1" t="str">
        <f>BioPlanet_2019_table[[#This Row],[Term]]</f>
        <v>Pathways in cancer</v>
      </c>
      <c r="B22" s="1" t="str">
        <f>BioPlanet_2019_table[[#This Row],[Overlap]]</f>
        <v>46/325</v>
      </c>
      <c r="C22" s="1">
        <f>BioPlanet_2019_table[[#This Row],[P-value]]</f>
        <v>4.9605244780028456E-4</v>
      </c>
      <c r="D22" s="1">
        <f>BioPlanet_2019_table[[#This Row],[Adjusted P-value]]</f>
        <v>2.9225997296528215E-2</v>
      </c>
      <c r="E22" s="1">
        <f>BioPlanet_2019_table[[#This Row],[-Log(adj p-value)]]</f>
        <v>1.5342306602178202</v>
      </c>
      <c r="F22" s="1">
        <f>BioPlanet_2019_table[[#This Row],[Old P-value]]</f>
        <v>0</v>
      </c>
      <c r="G22" s="1">
        <f>BioPlanet_2019_table[[#This Row],[Old Adjusted P-value]]</f>
        <v>0</v>
      </c>
      <c r="H22" s="1">
        <f>BioPlanet_2019_table[[#This Row],[Odds Ratio]]</f>
        <v>1.7822483832242575</v>
      </c>
      <c r="I22" s="1">
        <f>BioPlanet_2019_table[[#This Row],[Combined Score]]</f>
        <v>13.560822996872657</v>
      </c>
      <c r="J22" s="1" t="str">
        <f>BioPlanet_2019_table[[#This Row],[Genes]]</f>
        <v>CDKN1A;RALB;CTBP1;EPAS1;HHIP;TCF7;PDGFA;LAMC2;PTGS2;GLI2;FGF7;CASP8;WNT11;MECOM;CCND1;STK36;E2F1;RAC3;E2F2;WNT3;STAT5A;ARNT2;PDGFRA;TGFB2;DAPK1;STAT1;MMP1;EGF;DAPK2;FZD7;TRAF2;FOS;WNT9A;MSH6;COL4A2;MSH2;CCNE1;COL4A4;CDK2;COL4A6;BCL2;FAS;ITGA6;TP53;FGFR3;MET</v>
      </c>
      <c r="K22" t="s">
        <v>10</v>
      </c>
    </row>
    <row r="23" spans="1:11" x14ac:dyDescent="0.25">
      <c r="A23" s="1" t="str">
        <f>BioPlanet_2019_table[[#This Row],[Term]]</f>
        <v>Integrated cancer pathway</v>
      </c>
      <c r="B23" s="1" t="str">
        <f>BioPlanet_2019_table[[#This Row],[Overlap]]</f>
        <v>10/35</v>
      </c>
      <c r="C23" s="1">
        <f>BioPlanet_2019_table[[#This Row],[P-value]]</f>
        <v>5.1437755241889654E-4</v>
      </c>
      <c r="D23" s="1">
        <f>BioPlanet_2019_table[[#This Row],[Adjusted P-value]]</f>
        <v>2.9225997296528215E-2</v>
      </c>
      <c r="E23" s="1">
        <f>BioPlanet_2019_table[[#This Row],[-Log(adj p-value)]]</f>
        <v>1.5342306602178202</v>
      </c>
      <c r="F23" s="1">
        <f>BioPlanet_2019_table[[#This Row],[Old P-value]]</f>
        <v>0</v>
      </c>
      <c r="G23" s="1">
        <f>BioPlanet_2019_table[[#This Row],[Old Adjusted P-value]]</f>
        <v>0</v>
      </c>
      <c r="H23" s="1">
        <f>BioPlanet_2019_table[[#This Row],[Odds Ratio]]</f>
        <v>4.2921269095182142</v>
      </c>
      <c r="I23" s="1">
        <f>BioPlanet_2019_table[[#This Row],[Combined Score]]</f>
        <v>32.502358609651999</v>
      </c>
      <c r="J23" s="1" t="str">
        <f>BioPlanet_2019_table[[#This Row],[Genes]]</f>
        <v>MSH6;CASP8;MSH2;MMP1;STAT1;CDK2;E2F1;BCL2;TP53;CDC25A</v>
      </c>
      <c r="K23" t="s">
        <v>10</v>
      </c>
    </row>
    <row r="24" spans="1:11" x14ac:dyDescent="0.25">
      <c r="A24" s="1" t="str">
        <f>BioPlanet_2019_table[[#This Row],[Term]]</f>
        <v>Bladder cancer</v>
      </c>
      <c r="B24" s="1" t="str">
        <f>BioPlanet_2019_table[[#This Row],[Overlap]]</f>
        <v>11/42</v>
      </c>
      <c r="C24" s="1">
        <f>BioPlanet_2019_table[[#This Row],[P-value]]</f>
        <v>6.2088488937814875E-4</v>
      </c>
      <c r="D24" s="1">
        <f>BioPlanet_2019_table[[#This Row],[Adjusted P-value]]</f>
        <v>3.3743743987942866E-2</v>
      </c>
      <c r="E24" s="1">
        <f>BioPlanet_2019_table[[#This Row],[-Log(adj p-value)]]</f>
        <v>1.4718067325620772</v>
      </c>
      <c r="F24" s="1">
        <f>BioPlanet_2019_table[[#This Row],[Old P-value]]</f>
        <v>0</v>
      </c>
      <c r="G24" s="1">
        <f>BioPlanet_2019_table[[#This Row],[Old Adjusted P-value]]</f>
        <v>0</v>
      </c>
      <c r="H24" s="1">
        <f>BioPlanet_2019_table[[#This Row],[Odds Ratio]]</f>
        <v>3.8085187081602854</v>
      </c>
      <c r="I24" s="1">
        <f>BioPlanet_2019_table[[#This Row],[Combined Score]]</f>
        <v>28.123491703986929</v>
      </c>
      <c r="J24" s="1" t="str">
        <f>BioPlanet_2019_table[[#This Row],[Genes]]</f>
        <v>CDKN1A;CCND1;DAPK1;EGF;MMP1;DAPK2;E2F1;E2F2;THBS1;FGFR3;TP53</v>
      </c>
      <c r="K24" t="s">
        <v>10</v>
      </c>
    </row>
    <row r="25" spans="1:11" x14ac:dyDescent="0.25">
      <c r="A25" s="1" t="str">
        <f>BioPlanet_2019_table[[#This Row],[Term]]</f>
        <v>MicroRNA regulation of DNA damage response</v>
      </c>
      <c r="B25" s="1" t="str">
        <f>BioPlanet_2019_table[[#This Row],[Overlap]]</f>
        <v>15/70</v>
      </c>
      <c r="C25" s="1">
        <f>BioPlanet_2019_table[[#This Row],[P-value]]</f>
        <v>7.2331691877149454E-4</v>
      </c>
      <c r="D25" s="1">
        <f>BioPlanet_2019_table[[#This Row],[Adjusted P-value]]</f>
        <v>3.7672756186015344E-2</v>
      </c>
      <c r="E25" s="1">
        <f>BioPlanet_2019_table[[#This Row],[-Log(adj p-value)]]</f>
        <v>1.4239726051062724</v>
      </c>
      <c r="F25" s="1">
        <f>BioPlanet_2019_table[[#This Row],[Old P-value]]</f>
        <v>0</v>
      </c>
      <c r="G25" s="1">
        <f>BioPlanet_2019_table[[#This Row],[Old Adjusted P-value]]</f>
        <v>0</v>
      </c>
      <c r="H25" s="1">
        <f>BioPlanet_2019_table[[#This Row],[Odds Ratio]]</f>
        <v>2.9302512455134728</v>
      </c>
      <c r="I25" s="1">
        <f>BioPlanet_2019_table[[#This Row],[Combined Score]]</f>
        <v>21.190589786270284</v>
      </c>
      <c r="J25" s="1" t="str">
        <f>BioPlanet_2019_table[[#This Row],[Genes]]</f>
        <v>CDKN1A;TNFRSF10B;CDC25A;DDB2;CASP8;CREB1;CCND1;CCNE1;SESN1;CCNG1;CDK2;E2F1;PMAIP1;FAS;TP53</v>
      </c>
      <c r="K25" t="s">
        <v>10</v>
      </c>
    </row>
    <row r="26" spans="1:11" x14ac:dyDescent="0.25">
      <c r="A26" s="1" t="str">
        <f>BioPlanet_2019_table[[#This Row],[Term]]</f>
        <v>Beta-3 integrin cell surface interactions</v>
      </c>
      <c r="B26" s="1" t="str">
        <f>BioPlanet_2019_table[[#This Row],[Overlap]]</f>
        <v>11/43</v>
      </c>
      <c r="C26" s="1">
        <f>BioPlanet_2019_table[[#This Row],[P-value]]</f>
        <v>7.7056339939060559E-4</v>
      </c>
      <c r="D26" s="1">
        <f>BioPlanet_2019_table[[#This Row],[Adjusted P-value]]</f>
        <v>3.8528169969530277E-2</v>
      </c>
      <c r="E26" s="1">
        <f>BioPlanet_2019_table[[#This Row],[-Log(adj p-value)]]</f>
        <v>1.4142216188356793</v>
      </c>
      <c r="F26" s="1">
        <f>BioPlanet_2019_table[[#This Row],[Old P-value]]</f>
        <v>0</v>
      </c>
      <c r="G26" s="1">
        <f>BioPlanet_2019_table[[#This Row],[Old Adjusted P-value]]</f>
        <v>0</v>
      </c>
      <c r="H26" s="1">
        <f>BioPlanet_2019_table[[#This Row],[Odds Ratio]]</f>
        <v>3.6893004115226335</v>
      </c>
      <c r="I26" s="1">
        <f>BioPlanet_2019_table[[#This Row],[Combined Score]]</f>
        <v>26.446339097338097</v>
      </c>
      <c r="J26" s="1" t="str">
        <f>BioPlanet_2019_table[[#This Row],[Genes]]</f>
        <v>PLAU;COL4A4;SPP1;COL4A6;COL4A5;SDC1;TGFBI;L1CAM;PVR;THBS1;EDIL3</v>
      </c>
      <c r="K26" t="s">
        <v>10</v>
      </c>
    </row>
    <row r="27" spans="1:11" x14ac:dyDescent="0.25">
      <c r="A27" s="1" t="str">
        <f>BioPlanet_2019_table[[#This Row],[Term]]</f>
        <v>Glycosphingolipid biosynthesis: ganglio series</v>
      </c>
      <c r="B27" s="1" t="str">
        <f>BioPlanet_2019_table[[#This Row],[Overlap]]</f>
        <v>6/15</v>
      </c>
      <c r="C27" s="1">
        <f>BioPlanet_2019_table[[#This Row],[P-value]]</f>
        <v>9.9069420047429068E-4</v>
      </c>
      <c r="D27" s="1">
        <f>BioPlanet_2019_table[[#This Row],[Adjusted P-value]]</f>
        <v>4.7629528868956286E-2</v>
      </c>
      <c r="E27" s="1">
        <f>BioPlanet_2019_table[[#This Row],[-Log(adj p-value)]]</f>
        <v>1.3221237143234816</v>
      </c>
      <c r="F27" s="1">
        <f>BioPlanet_2019_table[[#This Row],[Old P-value]]</f>
        <v>0</v>
      </c>
      <c r="G27" s="1">
        <f>BioPlanet_2019_table[[#This Row],[Old Adjusted P-value]]</f>
        <v>0</v>
      </c>
      <c r="H27" s="1">
        <f>BioPlanet_2019_table[[#This Row],[Odds Ratio]]</f>
        <v>7.1430246189917934</v>
      </c>
      <c r="I27" s="1">
        <f>BioPlanet_2019_table[[#This Row],[Combined Score]]</f>
        <v>49.409048792592507</v>
      </c>
      <c r="J27" s="1" t="str">
        <f>BioPlanet_2019_table[[#This Row],[Genes]]</f>
        <v>HEXB;HEXA;ST3GAL5;B4GALNT1;ST6GALNAC3;ST3GAL1</v>
      </c>
      <c r="K27" t="s">
        <v>10</v>
      </c>
    </row>
    <row r="28" spans="1:11" x14ac:dyDescent="0.25">
      <c r="A28" s="1" t="str">
        <f>BioPlanet_2019_table[[#This Row],[Term]]</f>
        <v>T cell receptor regulation of apoptosis</v>
      </c>
      <c r="B28" s="1" t="str">
        <f>BioPlanet_2019_table[[#This Row],[Overlap]]</f>
        <v>74/603</v>
      </c>
      <c r="C28" s="1">
        <f>BioPlanet_2019_table[[#This Row],[P-value]]</f>
        <v>1.0301875123314825E-3</v>
      </c>
      <c r="D28" s="1">
        <f>BioPlanet_2019_table[[#This Row],[Adjusted P-value]]</f>
        <v>4.7693866311642706E-2</v>
      </c>
      <c r="E28" s="1">
        <f>BioPlanet_2019_table[[#This Row],[-Log(adj p-value)]]</f>
        <v>1.3215374699806659</v>
      </c>
      <c r="F28" s="1">
        <f>BioPlanet_2019_table[[#This Row],[Old P-value]]</f>
        <v>0</v>
      </c>
      <c r="G28" s="1">
        <f>BioPlanet_2019_table[[#This Row],[Old Adjusted P-value]]</f>
        <v>0</v>
      </c>
      <c r="H28" s="1">
        <f>BioPlanet_2019_table[[#This Row],[Odds Ratio]]</f>
        <v>1.5166335449889325</v>
      </c>
      <c r="I28" s="1">
        <f>BioPlanet_2019_table[[#This Row],[Combined Score]]</f>
        <v>10.431427426417743</v>
      </c>
      <c r="J28" s="1" t="str">
        <f>BioPlanet_2019_table[[#This Row],[Genes]]</f>
        <v>CDKN1A;IFITM1;AHCYL1;TRIAP1;BZW1;CLU;IL27RA;CCND1;FCGRT;ADORA1;CASP1;CASP2;HMGN2;IER2;ACTR3;IGFBP5;DUSP1;IL1R1;TSC22D3;F2R;FOS;CCNE1;NCL;S100A4;LCP1;TLR6;PLA2R1;PTMA;ATF3;PCYOX1;FAIM;TSTA3;CEBPD;EPAS1;SATB1;SLC20A1;SLC5A3;HSPD1;TAF1C;CCL5;E2F1;PMAIP1;STOM;IGFBP6;MAP4K4;STAT5A;MSR1;GABBR2;NQO1;HSPA8;TGFB2;JUND;SSB;STAT1;BNIP3;CARD9;TFPI2;MX1;TNFRSF10B;NFATC1;CFLAR;HSPE1;PNRC1;PSMB9;NR4A1;STK17B;CDK2;REL;BCL2;FOSB;FAS;IL7R;MAP3K14;ADA</v>
      </c>
      <c r="K28" t="s">
        <v>10</v>
      </c>
    </row>
    <row r="29" spans="1:11" x14ac:dyDescent="0.25">
      <c r="A29" s="1" t="str">
        <f>KEGG!A2</f>
        <v>p53 signaling pathway</v>
      </c>
      <c r="B29" s="1" t="str">
        <f>KEGG!B2</f>
        <v>17/73</v>
      </c>
      <c r="C29" s="1">
        <f>KEGG!C2</f>
        <v>1.1290082280719685E-4</v>
      </c>
      <c r="D29" s="1">
        <f>KEGG!D2</f>
        <v>3.4660552601809433E-2</v>
      </c>
      <c r="E29" s="1">
        <f>KEGG!E2</f>
        <v>1.4601645175019806</v>
      </c>
      <c r="F29" s="1">
        <f>KEGG!F2</f>
        <v>0</v>
      </c>
      <c r="G29" s="1">
        <f>KEGG!G2</f>
        <v>0</v>
      </c>
      <c r="H29" s="1">
        <f>KEGG!H2</f>
        <v>3.2653181626632954</v>
      </c>
      <c r="I29" s="1">
        <f>KEGG!I2</f>
        <v>29.678479389129294</v>
      </c>
      <c r="J29" s="1" t="str">
        <f>KEGG!J2</f>
        <v>CDKN1A;STEAP3;RRM2;TNFRSF10B;THBS1;DDB2;CASP8;TP53I3;CCND1;CCNE1;SESN1;CCNG1;CDK2;BCL2;PMAIP1;FAS;TP53</v>
      </c>
      <c r="K29" t="s">
        <v>15165</v>
      </c>
    </row>
    <row r="30" spans="1:11" x14ac:dyDescent="0.25">
      <c r="A30" s="1" t="str">
        <f>KEGG!A3</f>
        <v>PI3K-Akt signaling pathway</v>
      </c>
      <c r="B30" s="1" t="str">
        <f>KEGG!B3</f>
        <v>50/354</v>
      </c>
      <c r="C30" s="1">
        <f>KEGG!C3</f>
        <v>3.046522401580635E-4</v>
      </c>
      <c r="D30" s="1">
        <f>KEGG!D3</f>
        <v>3.9996699606237987E-2</v>
      </c>
      <c r="E30" s="1">
        <f>KEGG!E3</f>
        <v>1.3979758437204037</v>
      </c>
      <c r="F30" s="1">
        <f>KEGG!F3</f>
        <v>0</v>
      </c>
      <c r="G30" s="1">
        <f>KEGG!G3</f>
        <v>0</v>
      </c>
      <c r="H30" s="1">
        <f>KEGG!H3</f>
        <v>1.7797200582684147</v>
      </c>
      <c r="I30" s="1">
        <f>KEGG!I3</f>
        <v>14.40921803464412</v>
      </c>
      <c r="J30" s="1" t="str">
        <f>KEGG!J3</f>
        <v>CHRM2;ATF2;CDKN1A;IRS1;LAMC2;COMP;GHR;FGF7;CCND1;YWHAQ;MAGI1;PDGFRA;IL4R;F2R;CREB1;COL4A2;CCNE1;COL4A4;COL6A2;COL4A6;ITGA8;COL4A5;COL6A3;ITGA6;EIF4E2;TP53;TLR4;MET;EPHA2;PHLPP1;ATF6B;PDGFA;THBS1;RELN;ERBB3;PDGFC;NTF3;SPP1;NTRK2;BDNF;EGF;INSR;NR4A1;PPP2R2B;CDK2;ITGA11;BCL2;TEK;IL7R;FGFR3</v>
      </c>
      <c r="K30" t="s">
        <v>15165</v>
      </c>
    </row>
    <row r="31" spans="1:11" x14ac:dyDescent="0.25">
      <c r="A31" s="1" t="str">
        <f>KEGG!A4</f>
        <v>Bladder cancer</v>
      </c>
      <c r="B31" s="1" t="str">
        <f>KEGG!B4</f>
        <v>11/41</v>
      </c>
      <c r="C31" s="1">
        <f>KEGG!C4</f>
        <v>4.9621914050061169E-4</v>
      </c>
      <c r="D31" s="1">
        <f>KEGG!D4</f>
        <v>3.9996699606237987E-2</v>
      </c>
      <c r="E31" s="1">
        <f>KEGG!E4</f>
        <v>1.3979758437204037</v>
      </c>
      <c r="F31" s="1">
        <f>KEGG!F4</f>
        <v>0</v>
      </c>
      <c r="G31" s="1">
        <f>KEGG!G4</f>
        <v>0</v>
      </c>
      <c r="H31" s="1">
        <f>KEGG!H4</f>
        <v>3.935684891240447</v>
      </c>
      <c r="I31" s="1">
        <f>KEGG!I4</f>
        <v>29.944630603928388</v>
      </c>
      <c r="J31" s="1" t="str">
        <f>KEGG!J4</f>
        <v>CDKN1A;CCND1;DAPK1;EGF;MMP1;DAPK2;E2F1;E2F2;THBS1;FGFR3;TP53</v>
      </c>
      <c r="K31" t="s">
        <v>15165</v>
      </c>
    </row>
    <row r="32" spans="1:11" x14ac:dyDescent="0.25">
      <c r="A32" s="1" t="str">
        <f>KEGG!A5</f>
        <v>Pathways in cancer</v>
      </c>
      <c r="B32" s="1" t="str">
        <f>KEGG!B5</f>
        <v>68/531</v>
      </c>
      <c r="C32" s="1">
        <f>KEGG!C5</f>
        <v>5.2112963656336143E-4</v>
      </c>
      <c r="D32" s="1">
        <f>KEGG!D5</f>
        <v>3.9996699606237987E-2</v>
      </c>
      <c r="E32" s="1">
        <f>KEGG!E5</f>
        <v>1.3979758437204037</v>
      </c>
      <c r="F32" s="1">
        <f>KEGG!F5</f>
        <v>0</v>
      </c>
      <c r="G32" s="1">
        <f>KEGG!G5</f>
        <v>0</v>
      </c>
      <c r="H32" s="1">
        <f>KEGG!H5</f>
        <v>1.5924127529651642</v>
      </c>
      <c r="I32" s="1">
        <f>KEGG!I5</f>
        <v>12.037862876416737</v>
      </c>
      <c r="J32" s="1" t="str">
        <f>KEGG!J5</f>
        <v>CDKN1A;HHIP;LAMC2;GLI2;FGF7;CASP8;MECOM;CCND1;BDKRB2;RAC3;BDKRB1;NCOA1;PDGFRA;EDN1;IL4R;DAPK1;MMP1;DAPK2;F2R;TRAF2;FOS;WNT9A;DDB2;EML4;MSH6;MSH2;COL4A2;CCNE1;COL4A4;COL4A6;COL4A5;ITGA6;MET;TP53;NOTCH3;NOTCH1;RALB;CTBP1;ROCK2;EPAS1;TCF7;PDGFA;ADCY3;PTGS2;RASGRP3;WNT11;TERT;E2F1;E2F2;PMAIP1;HES1;WNT3;STAT5A;ARNT2;NQO1;TGFB2;JAG1;STAT1;EGF;FZD7;CXCL12;CDK2;BCL2;FAS;IL7R;CALM2;FGFR3;NFE2L2</v>
      </c>
      <c r="K32" t="s">
        <v>15165</v>
      </c>
    </row>
    <row r="33" spans="1:11" x14ac:dyDescent="0.25">
      <c r="A33" s="1" t="str">
        <f>MSigDB!A2</f>
        <v>Epithelial Mesenchymal Transition</v>
      </c>
      <c r="B33" s="1" t="str">
        <f>MSigDB!B2</f>
        <v>62/200</v>
      </c>
      <c r="C33" s="1">
        <f>MSigDB!C2</f>
        <v>6.7230457813952198E-20</v>
      </c>
      <c r="D33" s="1">
        <f>MSigDB!D2</f>
        <v>3.3615228906976098E-18</v>
      </c>
      <c r="E33" s="1">
        <f>MSigDB!E2</f>
        <v>17.473463927018265</v>
      </c>
      <c r="F33" s="1">
        <f>MSigDB!F2</f>
        <v>0</v>
      </c>
      <c r="G33" s="1">
        <f>MSigDB!G2</f>
        <v>0</v>
      </c>
      <c r="H33" s="1">
        <f>MSigDB!H2</f>
        <v>4.9420289855072461</v>
      </c>
      <c r="I33" s="1">
        <f>MSigDB!I2</f>
        <v>218.17160511973356</v>
      </c>
      <c r="J33" s="1" t="str">
        <f>MSigDB!J2</f>
        <v>WIPF1;ELN;COL12A1;LAMC2;SAT1;PVR;COMP;RGS4;SGCD;CDH2;DPYSL3;TIMP3;PMEPA1;QSOX1;EDIL3;COLGALT1;POSTN;MMP1;DKK1;DCN;RHOB;SFRP1;VCAN;COL4A2;COL6A2;COL8A2;COL6A3;MATN3;MATN2;LRRC15;FOXC2;NNMT;PCOLCE2;COL11A1;NTM;CAPG;NID2;FBLN2;THBS1;FSTL3;GPC1;SPP1;SLIT3;SLIT2;MEST;PDLIM4;IL32;BDNF;LUM;TFPI2;INHBA;MFAP5;COL3A1;CXCL12;ID2;SDC1;SNAI2;FAS;PTX3;TGFBI;CRLF1;SNTB1</v>
      </c>
      <c r="K33" t="s">
        <v>11</v>
      </c>
    </row>
    <row r="34" spans="1:11" x14ac:dyDescent="0.25">
      <c r="A34" s="1" t="str">
        <f>MSigDB!A3</f>
        <v>p53 Pathway</v>
      </c>
      <c r="B34" s="1" t="str">
        <f>MSigDB!B3</f>
        <v>43/200</v>
      </c>
      <c r="C34" s="1">
        <f>MSigDB!C3</f>
        <v>1.3247982700451995E-8</v>
      </c>
      <c r="D34" s="1">
        <f>MSigDB!D3</f>
        <v>3.3119956751129986E-7</v>
      </c>
      <c r="E34" s="1">
        <f>MSigDB!E3</f>
        <v>6.4799102389994117</v>
      </c>
      <c r="F34" s="1">
        <f>MSigDB!F3</f>
        <v>0</v>
      </c>
      <c r="G34" s="1">
        <f>MSigDB!G3</f>
        <v>0</v>
      </c>
      <c r="H34" s="1">
        <f>MSigDB!H3</f>
        <v>2.9753237187682466</v>
      </c>
      <c r="I34" s="1">
        <f>MSigDB!I3</f>
        <v>53.970648192630577</v>
      </c>
      <c r="J34" s="1" t="str">
        <f>MSigDB!J3</f>
        <v>CYFIP2;PPP1R15A;CDKN1A;BTG2;STEAP3;NOTCH1;RETSAT;PDGFA;RPS27L;SLC7A11;TRIAP1;ACVR1B;SAT1;PITPNC1;FAM162A;SESN1;FDXR;CASP1;STOM;EPS8L2;CTSF;POLH;PHLDA3;F2R;EPHX1;TPRKB;INHBB;FOS;TPD52L1;TM4SF1;DDB2;RAP2B;CCNG1;TXNIP;SDC1;FAS;CDH13;S100A4;TP53;ATF3;ADA;EPHA2;CDK5R1</v>
      </c>
      <c r="K34" t="s">
        <v>11</v>
      </c>
    </row>
    <row r="35" spans="1:11" x14ac:dyDescent="0.25">
      <c r="A35" s="1" t="str">
        <f>MSigDB!A4</f>
        <v>TNF-alpha Signaling via NF-kB</v>
      </c>
      <c r="B35" s="1" t="str">
        <f>MSigDB!B4</f>
        <v>42/200</v>
      </c>
      <c r="C35" s="1">
        <f>MSigDB!C4</f>
        <v>3.9708844274112863E-8</v>
      </c>
      <c r="D35" s="1">
        <f>MSigDB!D4</f>
        <v>6.6181407123521445E-7</v>
      </c>
      <c r="E35" s="1">
        <f>MSigDB!E4</f>
        <v>6.1792640032764359</v>
      </c>
      <c r="F35" s="1">
        <f>MSigDB!F4</f>
        <v>0</v>
      </c>
      <c r="G35" s="1">
        <f>MSigDB!G4</f>
        <v>0</v>
      </c>
      <c r="H35" s="1">
        <f>MSigDB!H4</f>
        <v>2.8858485560524523</v>
      </c>
      <c r="I35" s="1">
        <f>MSigDB!I4</f>
        <v>49.179741951856307</v>
      </c>
      <c r="J35" s="1" t="str">
        <f>MSigDB!J4</f>
        <v>PPP1R15A;BTG2;CDKN1A;TNFAIP6;CEBPD;TNFAIP2;IRS2;PTGS2;SAT1;CCND1;PLAU;CCL5;PDE4B;PMEPA1;HES1;PHLDA2;IER2;STAT5A;ABCA1;DUSP4;EGR2;EDN1;JAG1;DUSP1;GFPT2;ZBTB10;FOS;INHBA;CFLAR;ATP2B1;PNRC1;RHOB;NR4A1;ID2;GPR183;REL;FOSB;PTX3;PLPP3;IL7R;ATF3;NFE2L2</v>
      </c>
      <c r="K35" t="s">
        <v>11</v>
      </c>
    </row>
    <row r="36" spans="1:11" x14ac:dyDescent="0.25">
      <c r="A36" s="1" t="str">
        <f>MSigDB!A5</f>
        <v>KRAS Signaling Up</v>
      </c>
      <c r="B36" s="1" t="str">
        <f>MSigDB!B5</f>
        <v>41/200</v>
      </c>
      <c r="C36" s="1">
        <f>MSigDB!C5</f>
        <v>1.1554649660078294E-7</v>
      </c>
      <c r="D36" s="1">
        <f>MSigDB!D5</f>
        <v>1.4443312075097867E-6</v>
      </c>
      <c r="E36" s="1">
        <f>MSigDB!E5</f>
        <v>5.8403332048965373</v>
      </c>
      <c r="F36" s="1">
        <f>MSigDB!F5</f>
        <v>0</v>
      </c>
      <c r="G36" s="1">
        <f>MSigDB!G5</f>
        <v>0</v>
      </c>
      <c r="H36" s="1">
        <f>MSigDB!H5</f>
        <v>2.7975904158621545</v>
      </c>
      <c r="I36" s="1">
        <f>MSigDB!I5</f>
        <v>44.687570180175726</v>
      </c>
      <c r="J36" s="1" t="str">
        <f>MSigDB!J5</f>
        <v>PPP1R15A;NRP1;PTPRR;GYPC;CAB39L;SATB1;CROT;HOXD11;PTGS2;HDAC9;RELN;PLAU;MAP7;SPP1;APOD;SOX9;EPHB2;KCNN4;SCN1B;CMKLR1;ACE;GALNT3;GFPT2;EMP1;PDCD1LG2;INHBA;DUSP6;MMP10;WDR33;DCBLD2;GPRC5B;TMEM158;TSPAN13;ID2;MALL;CPE;STRN;ANGPTL4;LCP1;IL7R;TRIB2</v>
      </c>
      <c r="K36" t="s">
        <v>11</v>
      </c>
    </row>
    <row r="37" spans="1:11" x14ac:dyDescent="0.25">
      <c r="A37" s="1" t="str">
        <f>MSigDB!A6</f>
        <v>Hypoxia</v>
      </c>
      <c r="B37" s="1" t="str">
        <f>MSigDB!B6</f>
        <v>39/200</v>
      </c>
      <c r="C37" s="1">
        <f>MSigDB!C6</f>
        <v>8.9352694353296817E-7</v>
      </c>
      <c r="D37" s="1">
        <f>MSigDB!D6</f>
        <v>7.4460578627747357E-6</v>
      </c>
      <c r="E37" s="1">
        <f>MSigDB!E6</f>
        <v>5.1280735932336432</v>
      </c>
      <c r="F37" s="1">
        <f>MSigDB!F6</f>
        <v>0</v>
      </c>
      <c r="G37" s="1">
        <f>MSigDB!G6</f>
        <v>0</v>
      </c>
      <c r="H37" s="1">
        <f>MSigDB!H6</f>
        <v>2.6246338448058868</v>
      </c>
      <c r="I37" s="1">
        <f>MSigDB!I6</f>
        <v>36.556134695601514</v>
      </c>
      <c r="J37" s="1" t="str">
        <f>MSigDB!J6</f>
        <v>PPP1R15A;CDKN1A;KDM3A;TES;LXN;CITED2;SDC3;HEXA;HDLBP;NEDD4L;IRS2;AK4;HK2;UGP2;FAM162A;GPC1;KIF5A;MXI1;PDK3;LARGE1;PPFIA4;ANKZF1;PDK1;DUSP1;GAA;FOS;AMPD3;DCN;PNRC1;KLF7;NAGK;PPP1R3C;BCL2;ALDOC;S100A4;KDELR3;ANGPTL4;TGFBI;ATF3</v>
      </c>
      <c r="K37" t="s">
        <v>11</v>
      </c>
    </row>
    <row r="38" spans="1:11" x14ac:dyDescent="0.25">
      <c r="A38" s="1" t="str">
        <f>MSigDB!A7</f>
        <v>Myogenesis</v>
      </c>
      <c r="B38" s="1" t="str">
        <f>MSigDB!B7</f>
        <v>39/200</v>
      </c>
      <c r="C38" s="1">
        <f>MSigDB!C7</f>
        <v>8.9352694353296817E-7</v>
      </c>
      <c r="D38" s="1">
        <f>MSigDB!D7</f>
        <v>7.4460578627747357E-6</v>
      </c>
      <c r="E38" s="1">
        <f>MSigDB!E7</f>
        <v>5.1280735932336432</v>
      </c>
      <c r="F38" s="1">
        <f>MSigDB!F7</f>
        <v>0</v>
      </c>
      <c r="G38" s="1">
        <f>MSigDB!G7</f>
        <v>0</v>
      </c>
      <c r="H38" s="1">
        <f>MSigDB!H7</f>
        <v>2.6246338448058868</v>
      </c>
      <c r="I38" s="1">
        <f>MSigDB!I7</f>
        <v>36.556134695601514</v>
      </c>
      <c r="J38" s="1" t="str">
        <f>MSigDB!J7</f>
        <v>CDKN1A;COL15A1;NOTCH1;FHL1;AEBP1;CLU;SGCD;ERBB3;GJA5;BDKRB2;APOD;DMD;CD36;LARGE1;PPFIA4;SH2B1;NQO1;GSN;DMPK;DAPK2;GAA;FST;IFRD1;TPD52L1;SOD3;FABP3;COL3A1;PTP4A3;ACTC1;KLF5;PPP1R3C;COL4A2;BIN1;TNNT1;COL6A2;COL6A3;CDH13;LPIN1;CRYAB</v>
      </c>
      <c r="K38" t="s">
        <v>11</v>
      </c>
    </row>
    <row r="39" spans="1:11" x14ac:dyDescent="0.25">
      <c r="A39" s="1" t="str">
        <f>MSigDB!A8</f>
        <v>Apoptosis</v>
      </c>
      <c r="B39" s="1" t="str">
        <f>MSigDB!B8</f>
        <v>32/161</v>
      </c>
      <c r="C39" s="1">
        <f>MSigDB!C8</f>
        <v>5.4516572505640185E-6</v>
      </c>
      <c r="D39" s="1">
        <f>MSigDB!D8</f>
        <v>3.8940408932600134E-5</v>
      </c>
      <c r="E39" s="1">
        <f>MSigDB!E8</f>
        <v>4.4095994920497006</v>
      </c>
      <c r="F39" s="1">
        <f>MSigDB!F8</f>
        <v>0</v>
      </c>
      <c r="G39" s="1">
        <f>MSigDB!G8</f>
        <v>0</v>
      </c>
      <c r="H39" s="1">
        <f>MSigDB!H8</f>
        <v>2.6812846068660021</v>
      </c>
      <c r="I39" s="1">
        <f>MSigDB!I8</f>
        <v>32.496072556112551</v>
      </c>
      <c r="J39" s="1" t="str">
        <f>MSigDB!J8</f>
        <v>CDKN1A;BTG2;RETSAT;SATB1;SLC20A1;NEDD9;CLU;SAT1;CASP8;CCND1;ERBB3;FDXR;TIMP2;CASP1;PMAIP1;TIMP3;CASP2;IGFBP6;TGFB2;GSN;LUM;F2R;EMP1;CFLAR;DCN;RHOB;DAP;FEZ1;CDK2;TXNIP;FAS;ATF3</v>
      </c>
      <c r="K39" t="s">
        <v>11</v>
      </c>
    </row>
    <row r="40" spans="1:11" x14ac:dyDescent="0.25">
      <c r="A40" s="1" t="str">
        <f>MSigDB!A9</f>
        <v>Glycolysis</v>
      </c>
      <c r="B40" s="1" t="str">
        <f>MSigDB!B9</f>
        <v>35/200</v>
      </c>
      <c r="C40" s="1">
        <f>MSigDB!C9</f>
        <v>3.6669773700492648E-5</v>
      </c>
      <c r="D40" s="1">
        <f>MSigDB!D9</f>
        <v>2.2918608562807905E-4</v>
      </c>
      <c r="E40" s="1">
        <f>MSigDB!E9</f>
        <v>3.6398117528406875</v>
      </c>
      <c r="F40" s="1">
        <f>MSigDB!F9</f>
        <v>0</v>
      </c>
      <c r="G40" s="1">
        <f>MSigDB!G9</f>
        <v>0</v>
      </c>
      <c r="H40" s="1">
        <f>MSigDB!H9</f>
        <v>2.2923510597929204</v>
      </c>
      <c r="I40" s="1">
        <f>MSigDB!I9</f>
        <v>23.413059925921296</v>
      </c>
      <c r="J40" s="1" t="str">
        <f>MSigDB!J9</f>
        <v>TSTA3;CITED2;RPE;SDC3;HDLBP;IRS2;AK4;PYGL;CENPA;HK2;UGP2;FAM162A;GPC1;GMPPA;MXI1;PDK3;QSOX1;SOX9;PPFIA4;ANKZF1;RARS1;MDH1;IDH1;GFPT1;SPAG4;TALDO1;DCN;GCLC;VCAN;SDC1;SLC25A10;KDELR3;ANGPTL4;TGFBI;MET</v>
      </c>
      <c r="K40" t="s">
        <v>11</v>
      </c>
    </row>
    <row r="41" spans="1:11" x14ac:dyDescent="0.25">
      <c r="A41" s="1" t="str">
        <f>MSigDB!A10</f>
        <v>Interferon Gamma Response</v>
      </c>
      <c r="B41" s="1" t="str">
        <f>MSigDB!B10</f>
        <v>33/200</v>
      </c>
      <c r="C41" s="1">
        <f>MSigDB!C10</f>
        <v>1.9295485525454214E-4</v>
      </c>
      <c r="D41" s="1">
        <f>MSigDB!D10</f>
        <v>1.0719714180807895E-3</v>
      </c>
      <c r="E41" s="1">
        <f>MSigDB!E10</f>
        <v>2.9698167940604843</v>
      </c>
      <c r="F41" s="1">
        <f>MSigDB!F10</f>
        <v>0</v>
      </c>
      <c r="G41" s="1">
        <f>MSigDB!G10</f>
        <v>0</v>
      </c>
      <c r="H41" s="1">
        <f>MSigDB!H10</f>
        <v>2.1326958946906664</v>
      </c>
      <c r="I41" s="1">
        <f>MSigDB!I10</f>
        <v>18.241063807645673</v>
      </c>
      <c r="J41" s="1" t="str">
        <f>MSigDB!J10</f>
        <v>LGALS3BP;CD40;CDKN1A;IFITM2;TNFAIP6;C1S;TNFAIP2;NLRC5;PTGS2;SAMHD1;IFI44L;IL18BP;CASP8;CCL5;ISOC1;CASP1;PDE4B;SLAMF7;ST3GAL5;TRIM21;CMKLR1;IL4R;PNPT1;SP110;STAT1;MX1;PSMB9;TAPBP;MTHFD2;SERPING1;TXNIP;FAS;XAF1</v>
      </c>
      <c r="K41" t="s">
        <v>11</v>
      </c>
    </row>
    <row r="42" spans="1:11" x14ac:dyDescent="0.25">
      <c r="A42" s="1" t="str">
        <f>MSigDB!A11</f>
        <v>Angiogenesis</v>
      </c>
      <c r="B42" s="1" t="str">
        <f>MSigDB!B11</f>
        <v>10/36</v>
      </c>
      <c r="C42" s="1">
        <f>MSigDB!C11</f>
        <v>6.58141344141577E-4</v>
      </c>
      <c r="D42" s="1">
        <f>MSigDB!D11</f>
        <v>3.2907067207078849E-3</v>
      </c>
      <c r="E42" s="1">
        <f>MSigDB!E11</f>
        <v>2.4827108218240901</v>
      </c>
      <c r="F42" s="1">
        <f>MSigDB!F11</f>
        <v>0</v>
      </c>
      <c r="G42" s="1">
        <f>MSigDB!G11</f>
        <v>0</v>
      </c>
      <c r="H42" s="1">
        <f>MSigDB!H11</f>
        <v>4.126819126819127</v>
      </c>
      <c r="I42" s="1">
        <f>MSigDB!I11</f>
        <v>30.233451807375832</v>
      </c>
      <c r="J42" s="1" t="str">
        <f>MSigDB!J11</f>
        <v>NRP1;POSTN;VCAN;COL3A1;JAG1;LUM;SPP1;PDGFA;S100A4;TNFRSF21</v>
      </c>
      <c r="K42" t="s">
        <v>11</v>
      </c>
    </row>
    <row r="43" spans="1:11" x14ac:dyDescent="0.25">
      <c r="A43" s="1" t="str">
        <f>MSigDB!A12</f>
        <v>Estrogen Response Late</v>
      </c>
      <c r="B43" s="1" t="str">
        <f>MSigDB!B12</f>
        <v>31/200</v>
      </c>
      <c r="C43" s="1">
        <f>MSigDB!C12</f>
        <v>8.8500708618340399E-4</v>
      </c>
      <c r="D43" s="1">
        <f>MSigDB!D12</f>
        <v>3.6875295257641836E-3</v>
      </c>
      <c r="E43" s="1">
        <f>MSigDB!E12</f>
        <v>2.4332644936374757</v>
      </c>
      <c r="F43" s="1">
        <f>MSigDB!F12</f>
        <v>0</v>
      </c>
      <c r="G43" s="1">
        <f>MSigDB!G12</f>
        <v>0</v>
      </c>
      <c r="H43" s="1">
        <f>MSigDB!H12</f>
        <v>1.9771585665055669</v>
      </c>
      <c r="I43" s="1">
        <f>MSigDB!I12</f>
        <v>13.899256478206048</v>
      </c>
      <c r="J43" s="1" t="str">
        <f>MSigDB!J12</f>
        <v>TSTA3;CLIC3;SLC1A4;LAMC2;PRSS23;CELSR2;CXCL14;CCND1;MDK;ALDH3B1;GPER1;LARGE1;MEST;ABCA3;AMFR;TFPI2;SORD;EMP2;PDZK1;CDC6;FOS;TPD52L1;DHRS2;RAB31;CXCL12;TSPAN13;ID2;BCL2;CPE;SLC29A1;FGFR3</v>
      </c>
      <c r="K43" t="s">
        <v>11</v>
      </c>
    </row>
    <row r="44" spans="1:11" x14ac:dyDescent="0.25">
      <c r="A44" s="1" t="str">
        <f>MSigDB!A13</f>
        <v>mTORC1 Signaling</v>
      </c>
      <c r="B44" s="1" t="str">
        <f>MSigDB!B13</f>
        <v>31/200</v>
      </c>
      <c r="C44" s="1">
        <f>MSigDB!C13</f>
        <v>8.8500708618340399E-4</v>
      </c>
      <c r="D44" s="1">
        <f>MSigDB!D13</f>
        <v>3.6875295257641836E-3</v>
      </c>
      <c r="E44" s="1">
        <f>MSigDB!E13</f>
        <v>2.4332644936374757</v>
      </c>
      <c r="F44" s="1">
        <f>MSigDB!F13</f>
        <v>0</v>
      </c>
      <c r="G44" s="1">
        <f>MSigDB!G13</f>
        <v>0</v>
      </c>
      <c r="H44" s="1">
        <f>MSigDB!H13</f>
        <v>1.9771585665055669</v>
      </c>
      <c r="I44" s="1">
        <f>MSigDB!I13</f>
        <v>13.899256478206048</v>
      </c>
      <c r="J44" s="1" t="str">
        <f>MSigDB!J13</f>
        <v>PPP1R15A;RAB1A;CDKN1A;BTG2;TES;PSMD14;AK4;SLC1A4;SLC7A11;CORO1A;HK2;HSPD1;FDXR;BUB1;PDK1;ACTR3;ACTR2;RRM2;IGFBP5;PNO1;IDH1;IFRD1;SORD;IMMT;ACSL3;HSPE1;CDC25A;SYTL2;GCLC;MTHFD2;CCNG1</v>
      </c>
      <c r="K44" t="s">
        <v>11</v>
      </c>
    </row>
    <row r="45" spans="1:11" x14ac:dyDescent="0.25">
      <c r="A45" s="1" t="str">
        <f>MSigDB!A14</f>
        <v>IL-2/STAT5 Signaling</v>
      </c>
      <c r="B45" s="1" t="str">
        <f>MSigDB!B14</f>
        <v>30/199</v>
      </c>
      <c r="C45" s="1">
        <f>MSigDB!C14</f>
        <v>1.6605603696502314E-3</v>
      </c>
      <c r="D45" s="1">
        <f>MSigDB!D14</f>
        <v>6.3867706525008901E-3</v>
      </c>
      <c r="E45" s="1">
        <f>MSigDB!E14</f>
        <v>2.1947186789792723</v>
      </c>
      <c r="F45" s="1">
        <f>MSigDB!F14</f>
        <v>0</v>
      </c>
      <c r="G45" s="1">
        <f>MSigDB!G14</f>
        <v>0</v>
      </c>
      <c r="H45" s="1">
        <f>MSigDB!H14</f>
        <v>1.9122416959241253</v>
      </c>
      <c r="I45" s="1">
        <f>MSigDB!I14</f>
        <v>12.239494507758737</v>
      </c>
      <c r="J45" s="1" t="str">
        <f>MSigDB!J14</f>
        <v>NRP1;BMPR2;CAPG;PTH1R;HK2;SPRED2;ALCAM;SCN9A;SPP1;LRIG1;ENPP1;SNX9;WLS;IL4R;ANXA4;EMP1;CDC6;FAM126B;FAH;RHOB;SERPINB6;TTC39B;ADAM19;CCNE1;PTRH2;BCL2;ITGA6;IRF6;F2RL2;TNFRSF21</v>
      </c>
      <c r="K45" t="s">
        <v>11</v>
      </c>
    </row>
    <row r="46" spans="1:11" x14ac:dyDescent="0.25">
      <c r="A46" s="1" t="str">
        <f>MSigDB!A15</f>
        <v>Adipogenesis</v>
      </c>
      <c r="B46" s="1" t="str">
        <f>MSigDB!B15</f>
        <v>30/200</v>
      </c>
      <c r="C46" s="1">
        <f>MSigDB!C15</f>
        <v>1.7974229557637669E-3</v>
      </c>
      <c r="D46" s="1">
        <f>MSigDB!D15</f>
        <v>6.4193676991563106E-3</v>
      </c>
      <c r="E46" s="1">
        <f>MSigDB!E15</f>
        <v>2.1925077473658834</v>
      </c>
      <c r="F46" s="1">
        <f>MSigDB!F15</f>
        <v>0</v>
      </c>
      <c r="G46" s="1">
        <f>MSigDB!G15</f>
        <v>0</v>
      </c>
      <c r="H46" s="1">
        <f>MSigDB!H15</f>
        <v>1.9008882982443869</v>
      </c>
      <c r="I46" s="1">
        <f>MSigDB!I15</f>
        <v>12.016277818930444</v>
      </c>
      <c r="J46" s="1" t="str">
        <f>MSigDB!J15</f>
        <v>COL15A1;SLC66A3;RETSAT;SOWAHC;ATL2;C3;STOM;CD36;MAP4K3;HIBCH;STAT5A;ABCA1;PTCD3;CAVIN2;APLP2;IDH1;SQOR;TALDO1;ELMOD3;IMMT;CMBL;FAH;DNAJC15;SLC5A6;DHRS7;GPD2;SUCLG1;PREB;SLC25A10;ANGPTL4</v>
      </c>
      <c r="K46" t="s">
        <v>11</v>
      </c>
    </row>
    <row r="47" spans="1:11" x14ac:dyDescent="0.25">
      <c r="A47" s="1" t="str">
        <f>MSigDB!A16</f>
        <v>UV Response Dn</v>
      </c>
      <c r="B47" s="1" t="str">
        <f>MSigDB!B16</f>
        <v>23/144</v>
      </c>
      <c r="C47" s="1">
        <f>MSigDB!C16</f>
        <v>2.6061609598965062E-3</v>
      </c>
      <c r="D47" s="1">
        <f>MSigDB!D16</f>
        <v>8.6872031996550209E-3</v>
      </c>
      <c r="E47" s="1">
        <f>MSigDB!E16</f>
        <v>2.061120019921709</v>
      </c>
      <c r="F47" s="1">
        <f>MSigDB!F16</f>
        <v>0</v>
      </c>
      <c r="G47" s="1">
        <f>MSigDB!G16</f>
        <v>0</v>
      </c>
      <c r="H47" s="1">
        <f>MSigDB!H16</f>
        <v>2.0445419804373461</v>
      </c>
      <c r="I47" s="1">
        <f>MSigDB!I16</f>
        <v>12.164773380728262</v>
      </c>
      <c r="J47" s="1" t="str">
        <f>MSigDB!J16</f>
        <v>NRP1;IGFBP5;IRS1;BDNF;CITED2;DUSP1;ANXA4;COL11A1;FHL2;CACNA1A;PTPRM;ATP2B1;LTBP1;KALRN;RND3;SLC7A1;RGS4;INPP4B;COL3A1;EFEMP1;SNAI2;PLPP3;MET</v>
      </c>
      <c r="K47" t="s">
        <v>11</v>
      </c>
    </row>
    <row r="48" spans="1:11" x14ac:dyDescent="0.25">
      <c r="A48" s="1" t="str">
        <f>MSigDB!A17</f>
        <v>Inflammatory Response</v>
      </c>
      <c r="B48" s="1" t="str">
        <f>MSigDB!B17</f>
        <v>29/200</v>
      </c>
      <c r="C48" s="1">
        <f>MSigDB!C17</f>
        <v>3.5206633789520328E-3</v>
      </c>
      <c r="D48" s="1">
        <f>MSigDB!D17</f>
        <v>1.1002073059225102E-2</v>
      </c>
      <c r="E48" s="1">
        <f>MSigDB!E17</f>
        <v>1.9585254754457906</v>
      </c>
      <c r="F48" s="1">
        <f>MSigDB!F17</f>
        <v>0</v>
      </c>
      <c r="G48" s="1">
        <f>MSigDB!G17</f>
        <v>0</v>
      </c>
      <c r="H48" s="1">
        <f>MSigDB!H17</f>
        <v>1.825593395252838</v>
      </c>
      <c r="I48" s="1">
        <f>MSigDB!I17</f>
        <v>10.312970323730534</v>
      </c>
      <c r="J48" s="1" t="str">
        <f>MSigDB!J17</f>
        <v>IFITM1;CD40;CDKN1A;BTG2;CALCRL;TNFAIP6;ACVR1B;SLC7A1;PVR;ADGRE1;CCL5;PDE4B;BDKRB1;SCN1B;CMKLR1;ABCA1;MSR1;EDN1;IL4R;IL1R1;TNFSF15;INHBA;ATP2B1;DCBLD2;TAPBP;AXL;GPR183;IL7R;MET</v>
      </c>
      <c r="K48" t="s">
        <v>11</v>
      </c>
    </row>
    <row r="49" spans="1:11" x14ac:dyDescent="0.25">
      <c r="A49" s="1" t="str">
        <f>MSigDB!A18</f>
        <v>Notch Signaling</v>
      </c>
      <c r="B49" s="1" t="str">
        <f>MSigDB!B18</f>
        <v>8/32</v>
      </c>
      <c r="C49" s="1">
        <f>MSigDB!C18</f>
        <v>4.6204417761547146E-3</v>
      </c>
      <c r="D49" s="1">
        <f>MSigDB!D18</f>
        <v>1.3589534635749162E-2</v>
      </c>
      <c r="E49" s="1">
        <f>MSigDB!E18</f>
        <v>1.866795415128186</v>
      </c>
      <c r="F49" s="1">
        <f>MSigDB!F18</f>
        <v>0</v>
      </c>
      <c r="G49" s="1">
        <f>MSigDB!G18</f>
        <v>0</v>
      </c>
      <c r="H49" s="1">
        <f>MSigDB!H18</f>
        <v>3.572769953051643</v>
      </c>
      <c r="I49" s="1">
        <f>MSigDB!I18</f>
        <v>19.211730664093263</v>
      </c>
      <c r="J49" s="1" t="str">
        <f>MSigDB!J18</f>
        <v>NOTCH3;NOTCH1;JAG1;CCND1;FZD7;HES1;ST3GAL6;DTX4</v>
      </c>
      <c r="K49" t="s">
        <v>11</v>
      </c>
    </row>
    <row r="50" spans="1:11" x14ac:dyDescent="0.25">
      <c r="A50" s="1" t="str">
        <f>MSigDB!A19</f>
        <v>TGF-beta Signaling</v>
      </c>
      <c r="B50" s="1" t="str">
        <f>MSigDB!B19</f>
        <v>11/54</v>
      </c>
      <c r="C50" s="1">
        <f>MSigDB!C19</f>
        <v>5.373785411877263E-3</v>
      </c>
      <c r="D50" s="1">
        <f>MSigDB!D19</f>
        <v>1.4927181699659063E-2</v>
      </c>
      <c r="E50" s="1">
        <f>MSigDB!E19</f>
        <v>1.826022180742765</v>
      </c>
      <c r="F50" s="1">
        <f>MSigDB!F19</f>
        <v>0</v>
      </c>
      <c r="G50" s="1">
        <f>MSigDB!G19</f>
        <v>0</v>
      </c>
      <c r="H50" s="1">
        <f>MSigDB!H19</f>
        <v>2.7438715940007929</v>
      </c>
      <c r="I50" s="1">
        <f>MSigDB!I19</f>
        <v>14.340084011513323</v>
      </c>
      <c r="J50" s="1" t="str">
        <f>MSigDB!J19</f>
        <v>ACVR1;PPP1R15A;FKBP1A;BMPR2;RAB31;SLC20A1;ID2;NOG;PMEPA1;ID3;THBS1</v>
      </c>
      <c r="K50" t="s">
        <v>11</v>
      </c>
    </row>
    <row r="51" spans="1:11" x14ac:dyDescent="0.25">
      <c r="A51" s="1" t="str">
        <f>MSigDB!A20</f>
        <v>Interferon Alpha Response</v>
      </c>
      <c r="B51" s="1" t="str">
        <f>MSigDB!B20</f>
        <v>16/97</v>
      </c>
      <c r="C51" s="1">
        <f>MSigDB!C20</f>
        <v>8.0238837820406552E-3</v>
      </c>
      <c r="D51" s="1">
        <f>MSigDB!D20</f>
        <v>2.1115483636949095E-2</v>
      </c>
      <c r="E51" s="1">
        <f>MSigDB!E20</f>
        <v>1.6753989668816123</v>
      </c>
      <c r="F51" s="1">
        <f>MSigDB!F20</f>
        <v>0</v>
      </c>
      <c r="G51" s="1">
        <f>MSigDB!G20</f>
        <v>0</v>
      </c>
      <c r="H51" s="1">
        <f>MSigDB!H20</f>
        <v>2.1205450733752622</v>
      </c>
      <c r="I51" s="1">
        <f>MSigDB!I20</f>
        <v>10.232335510296588</v>
      </c>
      <c r="J51" s="1" t="str">
        <f>MSigDB!J20</f>
        <v>LGALS3BP;IFITM1;IFITM2;IL4R;PNPT1;C1S;SP110;MX1;GMPR;TENT5A;IFI44L;PSMB9;CASP8;CASP1;TXNIP;TRIM21</v>
      </c>
      <c r="K51" t="s">
        <v>11</v>
      </c>
    </row>
    <row r="52" spans="1:11" x14ac:dyDescent="0.25">
      <c r="A52" s="1" t="str">
        <f>MSigDB!A21</f>
        <v>Coagulation</v>
      </c>
      <c r="B52" s="1" t="str">
        <f>MSigDB!B21</f>
        <v>20/138</v>
      </c>
      <c r="C52" s="1">
        <f>MSigDB!C21</f>
        <v>1.3798108656462497E-2</v>
      </c>
      <c r="D52" s="1">
        <f>MSigDB!D21</f>
        <v>3.449527164115624E-2</v>
      </c>
      <c r="E52" s="1">
        <f>MSigDB!E21</f>
        <v>1.4622404307495445</v>
      </c>
      <c r="F52" s="1">
        <f>MSigDB!F21</f>
        <v>0</v>
      </c>
      <c r="G52" s="1">
        <f>MSigDB!G21</f>
        <v>0</v>
      </c>
      <c r="H52" s="1">
        <f>MSigDB!H21</f>
        <v>1.82013062467444</v>
      </c>
      <c r="I52" s="1">
        <f>MSigDB!I21</f>
        <v>7.7960267198739812</v>
      </c>
      <c r="J52" s="1" t="str">
        <f>MSigDB!J21</f>
        <v>GSN;C1S;GDA;MMP1;TFPI2;CLU;PRSS23;THBS1;MMP10;DUSP6;COMP;C3;KLF7;PLAU;APOC1;MSRB2;SERPING1;TIMP3;A2M;F2RL2</v>
      </c>
      <c r="K52" t="s">
        <v>11</v>
      </c>
    </row>
    <row r="53" spans="1:11" x14ac:dyDescent="0.25">
      <c r="A53" s="1" t="str">
        <f>WikiPathway!A2</f>
        <v>Unfolded protein response WP4925</v>
      </c>
      <c r="B53" s="1" t="str">
        <f>WikiPathway!B2</f>
        <v>10/24</v>
      </c>
      <c r="C53" s="1">
        <f>WikiPathway!C2</f>
        <v>1.3159437366644578E-5</v>
      </c>
      <c r="D53" s="1">
        <f>WikiPathway!D2</f>
        <v>7.079777303254783E-3</v>
      </c>
      <c r="E53" s="1">
        <f>WikiPathway!E2</f>
        <v>2.1499804029724743</v>
      </c>
      <c r="F53" s="1">
        <f>WikiPathway!F2</f>
        <v>0</v>
      </c>
      <c r="G53" s="1">
        <f>WikiPathway!G2</f>
        <v>0</v>
      </c>
      <c r="H53" s="1">
        <f>WikiPathway!H2</f>
        <v>7.6691287560852777</v>
      </c>
      <c r="I53" s="1">
        <f>WikiPathway!I2</f>
        <v>86.188517170051682</v>
      </c>
      <c r="J53" s="1" t="str">
        <f>WikiPathway!J2</f>
        <v>PPP1R15A;CASP8;EIF2AK3;BCL2;TNFRSF10B;PMAIP1;CASP2;TXNIP;TP53;NFE2L2</v>
      </c>
      <c r="K53" t="s">
        <v>12</v>
      </c>
    </row>
    <row r="54" spans="1:11" x14ac:dyDescent="0.25">
      <c r="A54" s="1" t="str">
        <f>WikiPathway!A3</f>
        <v>p53 transcriptional gene network WP4963</v>
      </c>
      <c r="B54" s="1" t="str">
        <f>WikiPathway!B3</f>
        <v>17/67</v>
      </c>
      <c r="C54" s="1">
        <f>WikiPathway!C3</f>
        <v>3.5253695945457285E-5</v>
      </c>
      <c r="D54" s="1">
        <f>WikiPathway!D3</f>
        <v>9.4832442093280098E-3</v>
      </c>
      <c r="E54" s="1">
        <f>WikiPathway!E3</f>
        <v>2.0230430654907443</v>
      </c>
      <c r="F54" s="1">
        <f>WikiPathway!F3</f>
        <v>0</v>
      </c>
      <c r="G54" s="1">
        <f>WikiPathway!G3</f>
        <v>0</v>
      </c>
      <c r="H54" s="1">
        <f>WikiPathway!H3</f>
        <v>3.6583598820058998</v>
      </c>
      <c r="I54" s="1">
        <f>WikiPathway!I3</f>
        <v>37.508945044260706</v>
      </c>
      <c r="J54" s="1" t="str">
        <f>WikiPathway!J3</f>
        <v>BTG2;CDKN1A;NOTCH1;XRCC5;SLC7A11;SAT1;THBS1;DDB2;TP53I3;MSH2;SESN1;TP53INP1;CCNG1;PMAIP1;FAS;ULBP1;POLH</v>
      </c>
      <c r="K54" t="s">
        <v>12</v>
      </c>
    </row>
    <row r="55" spans="1:11" x14ac:dyDescent="0.25">
      <c r="A55" s="1" t="str">
        <f>WikiPathway!A4</f>
        <v>miRNAs involved in DNA damage response WP1545</v>
      </c>
      <c r="B55" s="1" t="str">
        <f>WikiPathway!B4</f>
        <v>7/15</v>
      </c>
      <c r="C55" s="1">
        <f>WikiPathway!C4</f>
        <v>1.1555188775478297E-4</v>
      </c>
      <c r="D55" s="1">
        <f>WikiPathway!D4</f>
        <v>2.0722305204024412E-2</v>
      </c>
      <c r="E55" s="1">
        <f>WikiPathway!E4</f>
        <v>1.683561934172904</v>
      </c>
      <c r="F55" s="1">
        <f>WikiPathway!F4</f>
        <v>0</v>
      </c>
      <c r="G55" s="1">
        <f>WikiPathway!G4</f>
        <v>0</v>
      </c>
      <c r="H55" s="1">
        <f>WikiPathway!H4</f>
        <v>9.3812316715542519</v>
      </c>
      <c r="I55" s="1">
        <f>WikiPathway!I4</f>
        <v>85.048284571036703</v>
      </c>
      <c r="J55" s="1" t="str">
        <f>WikiPathway!J4</f>
        <v>CDKN1A;CREB1;CCND1;CCNE1;E2F1;TP53;CDC25A</v>
      </c>
      <c r="K55" t="s">
        <v>12</v>
      </c>
    </row>
    <row r="56" spans="1:11" x14ac:dyDescent="0.25">
      <c r="A56" s="1" t="str">
        <f>WikiPathway!A5</f>
        <v>Photodynamic therapy-induced AP-1 survival signaling, WP3611</v>
      </c>
      <c r="B56" s="1" t="str">
        <f>WikiPathway!B5</f>
        <v>13/50</v>
      </c>
      <c r="C56" s="1">
        <f>WikiPathway!C5</f>
        <v>2.2079740295324912E-4</v>
      </c>
      <c r="D56" s="1">
        <f>WikiPathway!D5</f>
        <v>2.3344900763471583E-2</v>
      </c>
      <c r="E56" s="1">
        <f>WikiPathway!E5</f>
        <v>1.631807967865893</v>
      </c>
      <c r="F56" s="1">
        <f>WikiPathway!F5</f>
        <v>0</v>
      </c>
      <c r="G56" s="1">
        <f>WikiPathway!G5</f>
        <v>0</v>
      </c>
      <c r="H56" s="1">
        <f>WikiPathway!H5</f>
        <v>3.7742869414440925</v>
      </c>
      <c r="I56" s="1">
        <f>WikiPathway!I5</f>
        <v>31.772947680318296</v>
      </c>
      <c r="J56" s="1" t="str">
        <f>WikiPathway!J5</f>
        <v>ATF2;PDGFRA;CDKN1A;TRAF2;FOS;CFLAR;FGF7;CCND1;CCNE1;BCL2;FAS;TP53;NFE2L2</v>
      </c>
      <c r="K56" t="s">
        <v>12</v>
      </c>
    </row>
    <row r="57" spans="1:11" x14ac:dyDescent="0.25">
      <c r="A57" s="1" t="str">
        <f>WikiPathway!A6</f>
        <v>Endochondral Ossification with Skeletal Dysplasias WP4808</v>
      </c>
      <c r="B57" s="1" t="str">
        <f>WikiPathway!B6</f>
        <v>15/64</v>
      </c>
      <c r="C57" s="1">
        <f>WikiPathway!C6</f>
        <v>2.6035205312421839E-4</v>
      </c>
      <c r="D57" s="1">
        <f>WikiPathway!D6</f>
        <v>2.3344900763471583E-2</v>
      </c>
      <c r="E57" s="1">
        <f>WikiPathway!E6</f>
        <v>1.631807967865893</v>
      </c>
      <c r="F57" s="1">
        <f>WikiPathway!F6</f>
        <v>0</v>
      </c>
      <c r="G57" s="1">
        <f>WikiPathway!G6</f>
        <v>0</v>
      </c>
      <c r="H57" s="1">
        <f>WikiPathway!H6</f>
        <v>3.2901398626628025</v>
      </c>
      <c r="I57" s="1">
        <f>WikiPathway!I6</f>
        <v>27.155089710001107</v>
      </c>
      <c r="J57" s="1" t="str">
        <f>WikiPathway!J6</f>
        <v>HDAC4;TGFB2;CAB39;STAT1;PTH1R;GHR;ADAMTS5;ADAMTS1;PLAU;SPP1;ENPP1;TIMP3;SOX9;CALM2;FGFR3</v>
      </c>
      <c r="K57" t="s">
        <v>12</v>
      </c>
    </row>
    <row r="58" spans="1:11" x14ac:dyDescent="0.25">
      <c r="A58" s="1" t="str">
        <f>WikiPathway!A7</f>
        <v>Endochondral Ossification WP474</v>
      </c>
      <c r="B58" s="1" t="str">
        <f>WikiPathway!B7</f>
        <v>15/64</v>
      </c>
      <c r="C58" s="1">
        <f>WikiPathway!C7</f>
        <v>2.6035205312421839E-4</v>
      </c>
      <c r="D58" s="1">
        <f>WikiPathway!D7</f>
        <v>2.3344900763471583E-2</v>
      </c>
      <c r="E58" s="1">
        <f>WikiPathway!E7</f>
        <v>1.631807967865893</v>
      </c>
      <c r="F58" s="1">
        <f>WikiPathway!F7</f>
        <v>0</v>
      </c>
      <c r="G58" s="1">
        <f>WikiPathway!G7</f>
        <v>0</v>
      </c>
      <c r="H58" s="1">
        <f>WikiPathway!H7</f>
        <v>3.2901398626628025</v>
      </c>
      <c r="I58" s="1">
        <f>WikiPathway!I7</f>
        <v>27.155089710001107</v>
      </c>
      <c r="J58" s="1" t="str">
        <f>WikiPathway!J7</f>
        <v>HDAC4;TGFB2;CAB39;STAT1;PTH1R;GHR;ADAMTS5;ADAMTS1;PLAU;SPP1;ENPP1;TIMP3;SOX9;CALM2;FGFR3</v>
      </c>
      <c r="K58" t="s">
        <v>12</v>
      </c>
    </row>
    <row r="59" spans="1:11" x14ac:dyDescent="0.25">
      <c r="A59" s="1" t="str">
        <f>WikiPathway!A8</f>
        <v>Focal Adhesion-PI3K-Akt-mTOR-signaling pathway WP3932</v>
      </c>
      <c r="B59" s="1" t="str">
        <f>WikiPathway!B8</f>
        <v>44/303</v>
      </c>
      <c r="C59" s="1">
        <f>WikiPathway!C8</f>
        <v>3.7411336922025905E-4</v>
      </c>
      <c r="D59" s="1">
        <f>WikiPathway!D8</f>
        <v>2.5655027577570294E-2</v>
      </c>
      <c r="E59" s="1">
        <f>WikiPathway!E8</f>
        <v>1.5908275141685977</v>
      </c>
      <c r="F59" s="1">
        <f>WikiPathway!F8</f>
        <v>0</v>
      </c>
      <c r="G59" s="1">
        <f>WikiPathway!G8</f>
        <v>0</v>
      </c>
      <c r="H59" s="1">
        <f>WikiPathway!H8</f>
        <v>1.8362360304806349</v>
      </c>
      <c r="I59" s="1">
        <f>WikiPathway!I8</f>
        <v>14.489649790012404</v>
      </c>
      <c r="J59" s="1" t="str">
        <f>WikiPathway!J8</f>
        <v>CHRM2;FOXA1;ATF2;CDKN1A;PHLPP1;CAB39;ATF6B;EPAS1;CAB39L;IRS1;COL11A1;PDGFA;IRS2;LAMC2;THBS1;COMP;GHR;FGF7;RELN;PDGFC;SPP1;PDGFRA;IL4R;EGF;INSR;F2R;RAB10;COL3A1;CREB1;COL4A2;PIK3IP1;PPP2R2B;COL4A4;COL6A2;ITGA11;COL4A6;ITGA8;ITGA6;TEK;IL7R;EIF4E2;FGFR3;MET;EPHA2</v>
      </c>
      <c r="K59" t="s">
        <v>12</v>
      </c>
    </row>
    <row r="60" spans="1:11" x14ac:dyDescent="0.25">
      <c r="A60" s="1" t="str">
        <f>WikiPathway!A9</f>
        <v>Spinal Cord Injury WP2431</v>
      </c>
      <c r="B60" s="1" t="str">
        <f>WikiPathway!B9</f>
        <v>22/118</v>
      </c>
      <c r="C60" s="1">
        <f>WikiPathway!C9</f>
        <v>3.9356856999221452E-4</v>
      </c>
      <c r="D60" s="1">
        <f>WikiPathway!D9</f>
        <v>2.5655027577570294E-2</v>
      </c>
      <c r="E60" s="1">
        <f>WikiPathway!E9</f>
        <v>1.5908275141685977</v>
      </c>
      <c r="F60" s="1">
        <f>WikiPathway!F9</f>
        <v>0</v>
      </c>
      <c r="G60" s="1">
        <f>WikiPathway!G9</f>
        <v>0</v>
      </c>
      <c r="H60" s="1">
        <f>WikiPathway!H9</f>
        <v>2.466863905325444</v>
      </c>
      <c r="I60" s="1">
        <f>WikiPathway!I9</f>
        <v>19.340842681400058</v>
      </c>
      <c r="J60" s="1" t="str">
        <f>WikiPathway!J9</f>
        <v>BTG2;IL1R1;BDNF;ROCK2;FOS;PTGS2;RTN4;RHOB;EFNB2;FKBP1A;NR4A1;VCAN;CCND1;CDK2;CCNG1;E2F1;CSPG4;SLIT3;SOX9;SLIT2;TP53;TLR4</v>
      </c>
      <c r="K60" t="s">
        <v>12</v>
      </c>
    </row>
    <row r="61" spans="1:11" x14ac:dyDescent="0.25">
      <c r="A61" s="1" t="str">
        <f>WikiPathway!A10</f>
        <v>Benzo(a)pyrene metabolism WP696</v>
      </c>
      <c r="B61" s="1" t="str">
        <f>WikiPathway!B10</f>
        <v>5/9</v>
      </c>
      <c r="C61" s="1">
        <f>WikiPathway!C10</f>
        <v>4.2917332378835066E-4</v>
      </c>
      <c r="D61" s="1">
        <f>WikiPathway!D10</f>
        <v>2.5655027577570294E-2</v>
      </c>
      <c r="E61" s="1">
        <f>WikiPathway!E10</f>
        <v>1.5908275141685977</v>
      </c>
      <c r="F61" s="1">
        <f>WikiPathway!F10</f>
        <v>0</v>
      </c>
      <c r="G61" s="1">
        <f>WikiPathway!G10</f>
        <v>0</v>
      </c>
      <c r="H61" s="1">
        <f>WikiPathway!H10</f>
        <v>13.388986526069127</v>
      </c>
      <c r="I61" s="1">
        <f>WikiPathway!I10</f>
        <v>103.81351139429702</v>
      </c>
      <c r="J61" s="1" t="str">
        <f>WikiPathway!J10</f>
        <v>AKR1C1;EPHX1;AKR1C3;AKR1C2;CYP1B1</v>
      </c>
      <c r="K61" t="s">
        <v>12</v>
      </c>
    </row>
    <row r="62" spans="1:11" x14ac:dyDescent="0.25">
      <c r="A62" s="1" t="str">
        <f>WikiPathway!A11</f>
        <v>Glucocorticoid Receptor Pathway WP2880</v>
      </c>
      <c r="B62" s="1" t="str">
        <f>WikiPathway!B11</f>
        <v>15/70</v>
      </c>
      <c r="C62" s="1">
        <f>WikiPathway!C11</f>
        <v>7.2331691877149454E-4</v>
      </c>
      <c r="D62" s="1">
        <f>WikiPathway!D11</f>
        <v>3.8914450229906403E-2</v>
      </c>
      <c r="E62" s="1">
        <f>WikiPathway!E11</f>
        <v>1.4098891007363339</v>
      </c>
      <c r="F62" s="1">
        <f>WikiPathway!F11</f>
        <v>0</v>
      </c>
      <c r="G62" s="1">
        <f>WikiPathway!G11</f>
        <v>0</v>
      </c>
      <c r="H62" s="1">
        <f>WikiPathway!H11</f>
        <v>2.9302512455134728</v>
      </c>
      <c r="I62" s="1">
        <f>WikiPathway!I11</f>
        <v>21.190589786270284</v>
      </c>
      <c r="J62" s="1" t="str">
        <f>WikiPathway!J11</f>
        <v>SRGN;CAVIN2;TSC22D3;AMIGO2;PTGS2;DNAJC15;RGS2;SEC14L1;SERTAD2;CDC42EP3;PDE4B;ANKRD1;STOM;SNAI2;ANGPTL4</v>
      </c>
      <c r="K62" t="s">
        <v>12</v>
      </c>
    </row>
    <row r="63" spans="1:11" x14ac:dyDescent="0.25">
      <c r="A63" s="1" t="str">
        <f>WikiPathway!A12</f>
        <v>miRNA regulation of DNA damage response WP1530</v>
      </c>
      <c r="B63" s="1" t="str">
        <f>WikiPathway!B12</f>
        <v>15/71</v>
      </c>
      <c r="C63" s="1">
        <f>WikiPathway!C12</f>
        <v>8.4565366769520764E-4</v>
      </c>
      <c r="D63" s="1">
        <f>WikiPathway!D12</f>
        <v>4.1360152110911062E-2</v>
      </c>
      <c r="E63" s="1">
        <f>WikiPathway!E12</f>
        <v>1.3834178726992241</v>
      </c>
      <c r="F63" s="1">
        <f>WikiPathway!F12</f>
        <v>0</v>
      </c>
      <c r="G63" s="1">
        <f>WikiPathway!G12</f>
        <v>0</v>
      </c>
      <c r="H63" s="1">
        <f>WikiPathway!H12</f>
        <v>2.8777674888458624</v>
      </c>
      <c r="I63" s="1">
        <f>WikiPathway!I12</f>
        <v>20.361357985365963</v>
      </c>
      <c r="J63" s="1" t="str">
        <f>WikiPathway!J12</f>
        <v>CDKN1A;TNFRSF10B;CDC25A;DDB2;CASP8;CREB1;CCND1;CCNE1;SESN1;CDK2;CCNG1;E2F1;PMAIP1;FAS;TP53</v>
      </c>
      <c r="K63" t="s">
        <v>12</v>
      </c>
    </row>
    <row r="64" spans="1:11" x14ac:dyDescent="0.25">
      <c r="A64" s="1" t="str">
        <f>WikiPathway!A13</f>
        <v>Integrated Cancer Pathway WP1971</v>
      </c>
      <c r="B64" s="1" t="str">
        <f>WikiPathway!B13</f>
        <v>11/44</v>
      </c>
      <c r="C64" s="1">
        <f>WikiPathway!C13</f>
        <v>9.4897573950596407E-4</v>
      </c>
      <c r="D64" s="1">
        <f>WikiPathway!D13</f>
        <v>4.2545745654517395E-2</v>
      </c>
      <c r="E64" s="1">
        <f>WikiPathway!E13</f>
        <v>1.3711438605180792</v>
      </c>
      <c r="F64" s="1">
        <f>WikiPathway!F13</f>
        <v>0</v>
      </c>
      <c r="G64" s="1">
        <f>WikiPathway!G13</f>
        <v>0</v>
      </c>
      <c r="H64" s="1">
        <f>WikiPathway!H13</f>
        <v>3.5773074661963551</v>
      </c>
      <c r="I64" s="1">
        <f>WikiPathway!I13</f>
        <v>24.8985154416544</v>
      </c>
      <c r="J64" s="1" t="str">
        <f>WikiPathway!J13</f>
        <v>MSH6;CDKN1A;CASP8;MSH2;STAT1;MMP1;CDK2;E2F1;BCL2;TP53;CDC25A</v>
      </c>
      <c r="K64" t="s">
        <v>12</v>
      </c>
    </row>
    <row r="65" spans="1:11" x14ac:dyDescent="0.25">
      <c r="A65" s="1" t="str">
        <f>WikiPathway!A14</f>
        <v>Chromosomal and microsatellite instability in colorectal cancer  WP4216</v>
      </c>
      <c r="B65" s="1" t="str">
        <f>WikiPathway!B14</f>
        <v>15/73</v>
      </c>
      <c r="C65" s="1">
        <f>WikiPathway!C14</f>
        <v>1.1433843072655996E-3</v>
      </c>
      <c r="D65" s="1">
        <f>WikiPathway!D14</f>
        <v>4.2924757428039299E-2</v>
      </c>
      <c r="E65" s="1">
        <f>WikiPathway!E14</f>
        <v>1.367292150400282</v>
      </c>
      <c r="F65" s="1">
        <f>WikiPathway!F14</f>
        <v>0</v>
      </c>
      <c r="G65" s="1">
        <f>WikiPathway!G14</f>
        <v>0</v>
      </c>
      <c r="H65" s="1">
        <f>WikiPathway!H14</f>
        <v>2.7782293296486702</v>
      </c>
      <c r="I65" s="1">
        <f>WikiPathway!I14</f>
        <v>18.819066271486466</v>
      </c>
      <c r="J65" s="1" t="str">
        <f>WikiPathway!J14</f>
        <v>CDKN1A;TGFB2;RALB;TCF7;FOS;PTGS2;DDB2;MSH6;CCND1;MSH2;BCL2;REL;RAC3;PMAIP1;TP53</v>
      </c>
      <c r="K65" t="s">
        <v>12</v>
      </c>
    </row>
    <row r="66" spans="1:11" x14ac:dyDescent="0.25">
      <c r="A66" s="1" t="str">
        <f>WikiPathway!A15</f>
        <v>Head and Neck Squamous Cell Carcinoma WP4674</v>
      </c>
      <c r="B66" s="1" t="str">
        <f>WikiPathway!B15</f>
        <v>15/73</v>
      </c>
      <c r="C66" s="1">
        <f>WikiPathway!C15</f>
        <v>1.1433843072655996E-3</v>
      </c>
      <c r="D66" s="1">
        <f>WikiPathway!D15</f>
        <v>4.2924757428039299E-2</v>
      </c>
      <c r="E66" s="1">
        <f>WikiPathway!E15</f>
        <v>1.367292150400282</v>
      </c>
      <c r="F66" s="1">
        <f>WikiPathway!F15</f>
        <v>0</v>
      </c>
      <c r="G66" s="1">
        <f>WikiPathway!G15</f>
        <v>0</v>
      </c>
      <c r="H66" s="1">
        <f>WikiPathway!H15</f>
        <v>2.7782293296486702</v>
      </c>
      <c r="I66" s="1">
        <f>WikiPathway!I15</f>
        <v>18.819066271486466</v>
      </c>
      <c r="J66" s="1" t="str">
        <f>WikiPathway!J15</f>
        <v>CDKN1A;NOTCH1;CUL3;FKBP1A;CASP8;CCND1;TERT;SESN1;E2F1;REL;IRF6;AJUBA;TP53;FGFR3;NFE2L2</v>
      </c>
      <c r="K66" t="s">
        <v>12</v>
      </c>
    </row>
    <row r="67" spans="1:11" x14ac:dyDescent="0.25">
      <c r="A67" s="1" t="str">
        <f>WikiPathway!A16</f>
        <v>Small cell lung cancer WP4658</v>
      </c>
      <c r="B67" s="1" t="str">
        <f>WikiPathway!B16</f>
        <v>18/96</v>
      </c>
      <c r="C67" s="1">
        <f>WikiPathway!C16</f>
        <v>1.1967869171386422E-3</v>
      </c>
      <c r="D67" s="1">
        <f>WikiPathway!D16</f>
        <v>4.2924757428039299E-2</v>
      </c>
      <c r="E67" s="1">
        <f>WikiPathway!E16</f>
        <v>1.367292150400282</v>
      </c>
      <c r="F67" s="1">
        <f>WikiPathway!F16</f>
        <v>0</v>
      </c>
      <c r="G67" s="1">
        <f>WikiPathway!G16</f>
        <v>0</v>
      </c>
      <c r="H67" s="1">
        <f>WikiPathway!H16</f>
        <v>2.4807011170647533</v>
      </c>
      <c r="I67" s="1">
        <f>WikiPathway!I16</f>
        <v>16.690442104358439</v>
      </c>
      <c r="J67" s="1" t="str">
        <f>WikiPathway!J16</f>
        <v>CDKN1A;LAMC2;TRAF2;PTGS2;DDB2;CASP8;CCND1;COL4A2;CCNE1;COL4A4;CDK2;COL4A6;E2F1;BCL2;COL4A5;E2F2;ITGA6;TP53</v>
      </c>
      <c r="K67" t="s">
        <v>12</v>
      </c>
    </row>
    <row r="68" spans="1:11" x14ac:dyDescent="0.25">
      <c r="A68" s="1" t="str">
        <f>WikiPathway!A17</f>
        <v>PI3K-Akt signaling pathway WP4172</v>
      </c>
      <c r="B68" s="1" t="str">
        <f>WikiPathway!B17</f>
        <v>46/340</v>
      </c>
      <c r="C68" s="1">
        <f>WikiPathway!C17</f>
        <v>1.300927782643124E-3</v>
      </c>
      <c r="D68" s="1">
        <f>WikiPathway!D17</f>
        <v>4.3743696691375046E-2</v>
      </c>
      <c r="E68" s="1">
        <f>WikiPathway!E17</f>
        <v>1.3590845183988207</v>
      </c>
      <c r="F68" s="1">
        <f>WikiPathway!F17</f>
        <v>0</v>
      </c>
      <c r="G68" s="1">
        <f>WikiPathway!G17</f>
        <v>0</v>
      </c>
      <c r="H68" s="1">
        <f>WikiPathway!H17</f>
        <v>1.6899086165078276</v>
      </c>
      <c r="I68" s="1">
        <f>WikiPathway!I17</f>
        <v>11.2288979134368</v>
      </c>
      <c r="J68" s="1" t="str">
        <f>WikiPathway!J17</f>
        <v>CHRM2;ATF2;CDKN1A;PHLPP1;ATF6B;IRS1;PDGFA;LAMC2;THBS1;COMP;GHR;FGF7;RELN;CCND1;PDGFC;NTF3;SPP1;PDGFRA;NTRK2;IL4R;BDNF;EGF;INSR;F2R;CREB1;COL4A2;CCNE1;PPP2R2B;COL4A4;COL6A2;CDK2;ITGA11;COL4A6;BCL2;ITGA8;COL4A5;COL6A3;ITGA6;TEK;IL7R;EIF4E2;TP53;TLR4;FGFR3;MET;EPHA2</v>
      </c>
      <c r="K68" t="s">
        <v>12</v>
      </c>
    </row>
    <row r="69" spans="1:11" x14ac:dyDescent="0.25">
      <c r="A69" s="1" t="str">
        <f>WikiPathway!A18</f>
        <v>Apoptosis Modulation and Signaling WP1772</v>
      </c>
      <c r="B69" s="1" t="str">
        <f>WikiPathway!B18</f>
        <v>17/90</v>
      </c>
      <c r="C69" s="1">
        <f>WikiPathway!C18</f>
        <v>1.4870139530040777E-3</v>
      </c>
      <c r="D69" s="1">
        <f>WikiPathway!D18</f>
        <v>4.579413285984401E-2</v>
      </c>
      <c r="E69" s="1">
        <f>WikiPathway!E18</f>
        <v>1.339190160201728</v>
      </c>
      <c r="F69" s="1">
        <f>WikiPathway!F18</f>
        <v>0</v>
      </c>
      <c r="G69" s="1">
        <f>WikiPathway!G18</f>
        <v>0</v>
      </c>
      <c r="H69" s="1">
        <f>WikiPathway!H18</f>
        <v>2.5025659675920315</v>
      </c>
      <c r="I69" s="1">
        <f>WikiPathway!I18</f>
        <v>16.294170047646002</v>
      </c>
      <c r="J69" s="1" t="str">
        <f>WikiPathway!J18</f>
        <v>IL1R1;BNIP3;HTRA2;TNFRSF10B;FOS;CFLAR;CASP8;PTRH2;CASP1;BCL2;CASP2;PMAIP1;FAS;BIRC6;TP53;MAP3K14;BOK</v>
      </c>
      <c r="K69" t="s">
        <v>12</v>
      </c>
    </row>
    <row r="70" spans="1:11" x14ac:dyDescent="0.25">
      <c r="A70" s="1" t="str">
        <f>WikiPathway!A19</f>
        <v>Bladder cancer WP2828</v>
      </c>
      <c r="B70" s="1" t="str">
        <f>WikiPathway!B19</f>
        <v>10/40</v>
      </c>
      <c r="C70" s="1">
        <f>WikiPathway!C19</f>
        <v>1.6015847403566136E-3</v>
      </c>
      <c r="D70" s="1">
        <f>WikiPathway!D19</f>
        <v>4.579413285984401E-2</v>
      </c>
      <c r="E70" s="1">
        <f>WikiPathway!E19</f>
        <v>1.339190160201728</v>
      </c>
      <c r="F70" s="1">
        <f>WikiPathway!F19</f>
        <v>0</v>
      </c>
      <c r="G70" s="1">
        <f>WikiPathway!G19</f>
        <v>0</v>
      </c>
      <c r="H70" s="1">
        <f>WikiPathway!H19</f>
        <v>3.5757931844888367</v>
      </c>
      <c r="I70" s="1">
        <f>WikiPathway!I19</f>
        <v>23.016528535503806</v>
      </c>
      <c r="J70" s="1" t="str">
        <f>WikiPathway!J19</f>
        <v>CDKN1A;CCND1;DAPK1;EGF;MMP1;DAPK2;E2F1;THBS1;TP53;FGFR3</v>
      </c>
      <c r="K70" t="s">
        <v>12</v>
      </c>
    </row>
    <row r="71" spans="1:11" x14ac:dyDescent="0.25">
      <c r="A71" s="1" t="str">
        <f>WikiPathway!A20</f>
        <v>DNA damage response WP707</v>
      </c>
      <c r="B71" s="1" t="str">
        <f>WikiPathway!B20</f>
        <v>14/68</v>
      </c>
      <c r="C71" s="1">
        <f>WikiPathway!C20</f>
        <v>1.6172649151246026E-3</v>
      </c>
      <c r="D71" s="1">
        <f>WikiPathway!D20</f>
        <v>4.579413285984401E-2</v>
      </c>
      <c r="E71" s="1">
        <f>WikiPathway!E20</f>
        <v>1.339190160201728</v>
      </c>
      <c r="F71" s="1">
        <f>WikiPathway!F20</f>
        <v>0</v>
      </c>
      <c r="G71" s="1">
        <f>WikiPathway!G20</f>
        <v>0</v>
      </c>
      <c r="H71" s="1">
        <f>WikiPathway!H20</f>
        <v>2.784059678052611</v>
      </c>
      <c r="I71" s="1">
        <f>WikiPathway!I20</f>
        <v>17.893204115450349</v>
      </c>
      <c r="J71" s="1" t="str">
        <f>WikiPathway!J20</f>
        <v>CDKN1A;TNFRSF10B;CDC25A;DDB2;CASP8;CREB1;CCND1;CCNE1;SESN1;CDK2;E2F1;PMAIP1;FAS;TP53</v>
      </c>
      <c r="K71" t="s">
        <v>12</v>
      </c>
    </row>
    <row r="72" spans="1:11" x14ac:dyDescent="0.25">
      <c r="A72" s="1" t="str">
        <f>WikiPathway!A21</f>
        <v>FGF23 signaling in hypophosphatemic rickets and related disorders WP4790</v>
      </c>
      <c r="B72" s="1" t="str">
        <f>WikiPathway!B21</f>
        <v>7/22</v>
      </c>
      <c r="C72" s="1">
        <f>WikiPathway!C21</f>
        <v>1.7943410897122824E-3</v>
      </c>
      <c r="D72" s="1">
        <f>WikiPathway!D21</f>
        <v>4.5969309822152762E-2</v>
      </c>
      <c r="E72" s="1">
        <f>WikiPathway!E21</f>
        <v>1.3375320166473563</v>
      </c>
      <c r="F72" s="1">
        <f>WikiPathway!F21</f>
        <v>0</v>
      </c>
      <c r="G72" s="1">
        <f>WikiPathway!G21</f>
        <v>0</v>
      </c>
      <c r="H72" s="1">
        <f>WikiPathway!H21</f>
        <v>5.0014076246334307</v>
      </c>
      <c r="I72" s="1">
        <f>WikiPathway!I21</f>
        <v>31.62448760268402</v>
      </c>
      <c r="J72" s="1" t="str">
        <f>WikiPathway!J21</f>
        <v>CYP27B1;CDKN1A;GALNT3;CCND1;SPP1;ENPP1;FGFR3</v>
      </c>
      <c r="K72" t="s">
        <v>12</v>
      </c>
    </row>
    <row r="73" spans="1:11" x14ac:dyDescent="0.25">
      <c r="A73" s="1" t="str">
        <f>WikiPathway!A22</f>
        <v>Transcription factor regulation in adipogenesis WP3599</v>
      </c>
      <c r="B73" s="1" t="str">
        <f>WikiPathway!B22</f>
        <v>7/22</v>
      </c>
      <c r="C73" s="1">
        <f>WikiPathway!C22</f>
        <v>1.7943410897122824E-3</v>
      </c>
      <c r="D73" s="1">
        <f>WikiPathway!D22</f>
        <v>4.5969309822152762E-2</v>
      </c>
      <c r="E73" s="1">
        <f>WikiPathway!E22</f>
        <v>1.3375320166473563</v>
      </c>
      <c r="F73" s="1">
        <f>WikiPathway!F22</f>
        <v>0</v>
      </c>
      <c r="G73" s="1">
        <f>WikiPathway!G22</f>
        <v>0</v>
      </c>
      <c r="H73" s="1">
        <f>WikiPathway!H22</f>
        <v>5.0014076246334307</v>
      </c>
      <c r="I73" s="1">
        <f>WikiPathway!I22</f>
        <v>31.62448760268402</v>
      </c>
      <c r="J73" s="1" t="str">
        <f>WikiPathway!J22</f>
        <v>CREB1;CEBPD;IRS1;INSR;TWIST1;IRS2;LPIN1</v>
      </c>
      <c r="K73" t="s">
        <v>12</v>
      </c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F A A B Q S w M E F A A C A A g A Z F i N V P E D 4 J q m A A A A 9 w A A A B I A H A B D b 2 5 m a W c v U G F j a 2 F n Z S 5 4 b W w g o h g A K K A U A A A A A A A A A A A A A A A A A A A A A A A A A A A A h Y + x D o I w G I R 3 E 9 + B d K c t x Y n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x 3 j C G K Z D F h F z p L 8 C m w X P 6 Y 8 J 2 a N 3 Q S y 5 t u C u A L B L I + w N / A l B L A w Q U A A I A C A B k W I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F i N V B n 3 6 M Z j A g A A i B Y A A B M A H A B G b 3 J t d W x h c y 9 T Z W N 0 a W 9 u M S 5 t I K I Y A C i g F A A A A A A A A A A A A A A A A A A A A A A A A A A A A O 2 W X W 7 a Q B D H n 4 v E H V b u C 0 g G B Z S 0 S i s / 8 B X S p h R a n P Y h r q z F n s I 2 + 2 H t r m k o y q l 6 h F 6 s Y 0 g T a A 0 9 g G 1 Z 8 n p m d 3 b m v / O T b S C y T E k y 3 T 5 b r 6 u V a s U s q I a Y d J m a c C r B h u 2 T 1 n l o 6 Y w D 8 Q g H W 6 0 Q v M a a z U G i p W e W z b 6 K U g H S 1 i 4 Y h 2 Z P S Y s v p u b 0 X g X X B r Q J u p o Z C M Y S + p o t g T T I t c S n N i y m M R C 8 P 7 G 5 C n w w z O w 7 H 3 1 X Y 9 J 9 2 z j z O 9 m o 8 2 4 0 b Q V v c J u 5 p h H 7 9 V M S k X K s Q b C I B g O p W b S A L C F C J e U r j B q M M S K n S c L k P I v 5 8 p R g + m A C X 1 N p I s 0 S q w Q E e V U 3 7 Z 1 1 6 u 5 N H z g T z I L 2 n G e O S 3 q K p 0 I a 7 9 w l A x m p G A N 7 r f Z Z 2 y U f U m V h a l c c v K d h 8 7 2 S 8 K X u b t V 7 7 u A a O o M f N F a G J F o J t W Q 4 d F B Q f 7 P p J L N Z u A Q U S J v a V m 6 X 3 D z Y O 5 x P I 8 q p N p 7 V 6 W 5 g n y W K R F T M G M Z + i r e p 8 6 v S Y p u 3 v 0 r A 1 A 6 m 4 a 7 X j g 9 a Y J 0 W Z x I L d / b e J W v n Q c Z / 7 J P G k v I U / t h l K m a g N 5 5 O / C 0 1 F j v q 8 J Q x 3 / X i s b 4 4 b W Y J P j p z Y v w 9 K 4 4 N + U i x B X L i 9 x S q I X H 5 N F I 6 L 4 F h 1 g p 7 N d 3 X q x U m 8 z X d x W Q 4 D r F n u J p j 4 / E Q D y c C Y 7 B 5 2 q 2 i I P M / B U p 8 S n y O 4 d M D z l M 8 i R C 3 S f C Q p S 0 a P k c V K P E p 8 T m G z 0 h x i D b d c 5 H K z W 9 c 0 f A 5 q k C J T 4 n P Q X y u B s P h t l c u U 0 F l U Z j J L b s E p Q T l I C i j K Z v 3 u + E l 5 V x Q f Z s 1 z 0 l R a D l c e 4 l M i c x B Z D 6 z W z a h d v G d r g r 4 i T l W f Y l N i c 0 + N r 8 B U E s B A i 0 A F A A C A A g A Z F i N V P E D 4 J q m A A A A 9 w A A A B I A A A A A A A A A A A A A A A A A A A A A A E N v b m Z p Z y 9 Q Y W N r Y W d l L n h t b F B L A Q I t A B Q A A g A I A G R Y j V R T c j g s m w A A A O E A A A A T A A A A A A A A A A A A A A A A A P I A A A B b Q 2 9 u d G V u d F 9 U e X B l c 1 0 u e G 1 s U E s B A i 0 A F A A C A A g A Z F i N V B n 3 6 M Z j A g A A i B Y A A B M A A A A A A A A A A A A A A A A A 2 g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E A A A A A A A D e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b 1 B s Y W 5 l d F 8 y M D E 5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v U G x h b m V 0 X z I w M T l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T o w M D o x M i 4 1 N z I 3 M T U x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9 Q b G F u Z X R f M j A x O V 9 0 Y W J s Z S 9 B d X R v U m V t b 3 Z l Z E N v b H V t b n M x L n t U Z X J t L D B 9 J n F 1 b 3 Q 7 L C Z x d W 9 0 O 1 N l Y 3 R p b 2 4 x L 0 J p b 1 B s Y W 5 l d F 8 y M D E 5 X 3 R h Y m x l L 0 F 1 d G 9 S Z W 1 v d m V k Q 2 9 s d W 1 u c z E u e 0 9 2 Z X J s Y X A s M X 0 m c X V v d D s s J n F 1 b 3 Q 7 U 2 V j d G l v b j E v Q m l v U G x h b m V 0 X z I w M T l f d G F i b G U v Q X V 0 b 1 J l b W 9 2 Z W R D b 2 x 1 b W 5 z M S 5 7 U C 1 2 Y W x 1 Z S w y f S Z x d W 9 0 O y w m c X V v d D t T Z W N 0 a W 9 u M S 9 C a W 9 Q b G F u Z X R f M j A x O V 9 0 Y W J s Z S 9 B d X R v U m V t b 3 Z l Z E N v b H V t b n M x L n t B Z G p 1 c 3 R l Z C B Q L X Z h b H V l L D N 9 J n F 1 b 3 Q 7 L C Z x d W 9 0 O 1 N l Y 3 R p b 2 4 x L 0 J p b 1 B s Y W 5 l d F 8 y M D E 5 X 3 R h Y m x l L 0 F 1 d G 9 S Z W 1 v d m V k Q 2 9 s d W 1 u c z E u e 0 9 s Z C B Q L X Z h b H V l L D R 9 J n F 1 b 3 Q 7 L C Z x d W 9 0 O 1 N l Y 3 R p b 2 4 x L 0 J p b 1 B s Y W 5 l d F 8 y M D E 5 X 3 R h Y m x l L 0 F 1 d G 9 S Z W 1 v d m V k Q 2 9 s d W 1 u c z E u e 0 9 s Z C B B Z G p 1 c 3 R l Z C B Q L X Z h b H V l L D V 9 J n F 1 b 3 Q 7 L C Z x d W 9 0 O 1 N l Y 3 R p b 2 4 x L 0 J p b 1 B s Y W 5 l d F 8 y M D E 5 X 3 R h Y m x l L 0 F 1 d G 9 S Z W 1 v d m V k Q 2 9 s d W 1 u c z E u e 0 9 k Z H M g U m F 0 a W 8 s N n 0 m c X V v d D s s J n F 1 b 3 Q 7 U 2 V j d G l v b j E v Q m l v U G x h b m V 0 X z I w M T l f d G F i b G U v Q X V 0 b 1 J l b W 9 2 Z W R D b 2 x 1 b W 5 z M S 5 7 Q 2 9 t Y m l u Z W Q g U 2 N v c m U s N 3 0 m c X V v d D s s J n F 1 b 3 Q 7 U 2 V j d G l v b j E v Q m l v U G x h b m V 0 X z I w M T l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l v U G x h b m V 0 X z I w M T l f d G F i b G U v Q X V 0 b 1 J l b W 9 2 Z W R D b 2 x 1 b W 5 z M S 5 7 V G V y b S w w f S Z x d W 9 0 O y w m c X V v d D t T Z W N 0 a W 9 u M S 9 C a W 9 Q b G F u Z X R f M j A x O V 9 0 Y W J s Z S 9 B d X R v U m V t b 3 Z l Z E N v b H V t b n M x L n t P d m V y b G F w L D F 9 J n F 1 b 3 Q 7 L C Z x d W 9 0 O 1 N l Y 3 R p b 2 4 x L 0 J p b 1 B s Y W 5 l d F 8 y M D E 5 X 3 R h Y m x l L 0 F 1 d G 9 S Z W 1 v d m V k Q 2 9 s d W 1 u c z E u e 1 A t d m F s d W U s M n 0 m c X V v d D s s J n F 1 b 3 Q 7 U 2 V j d G l v b j E v Q m l v U G x h b m V 0 X z I w M T l f d G F i b G U v Q X V 0 b 1 J l b W 9 2 Z W R D b 2 x 1 b W 5 z M S 5 7 Q W R q d X N 0 Z W Q g U C 1 2 Y W x 1 Z S w z f S Z x d W 9 0 O y w m c X V v d D t T Z W N 0 a W 9 u M S 9 C a W 9 Q b G F u Z X R f M j A x O V 9 0 Y W J s Z S 9 B d X R v U m V t b 3 Z l Z E N v b H V t b n M x L n t P b G Q g U C 1 2 Y W x 1 Z S w 0 f S Z x d W 9 0 O y w m c X V v d D t T Z W N 0 a W 9 u M S 9 C a W 9 Q b G F u Z X R f M j A x O V 9 0 Y W J s Z S 9 B d X R v U m V t b 3 Z l Z E N v b H V t b n M x L n t P b G Q g Q W R q d X N 0 Z W Q g U C 1 2 Y W x 1 Z S w 1 f S Z x d W 9 0 O y w m c X V v d D t T Z W N 0 a W 9 u M S 9 C a W 9 Q b G F u Z X R f M j A x O V 9 0 Y W J s Z S 9 B d X R v U m V t b 3 Z l Z E N v b H V t b n M x L n t P Z G R z I F J h d G l v L D Z 9 J n F 1 b 3 Q 7 L C Z x d W 9 0 O 1 N l Y 3 R p b 2 4 x L 0 J p b 1 B s Y W 5 l d F 8 y M D E 5 X 3 R h Y m x l L 0 F 1 d G 9 S Z W 1 v d m V k Q 2 9 s d W 1 u c z E u e 0 N v b W J p b m V k I F N j b 3 J l L D d 9 J n F 1 b 3 Q 7 L C Z x d W 9 0 O 1 N l Y 3 R p b 2 4 x L 0 J p b 1 B s Y W 5 l d F 8 y M D E 5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9 Q b G F u Z X R f M j A x O V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Q b G F u Z X R f M j A x O V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9 Q b G F u Z X R f M j A x O V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9 C a W 9 s b 2 d p Y 2 F s X 1 B y b 2 N l c 3 N f M j A y M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P X 0 J p b 2 x v Z 2 l j Y W x f U H J v Y 2 V z c 1 8 y M D I x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k 6 M D A 6 M z g u N z A 5 M z g w O F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9 f Q m l v b G 9 n a W N h b F 9 Q c m 9 j Z X N z X z I w M j F f d G F i b G U v Q X V 0 b 1 J l b W 9 2 Z W R D b 2 x 1 b W 5 z M S 5 7 V G V y b S w w f S Z x d W 9 0 O y w m c X V v d D t T Z W N 0 a W 9 u M S 9 H T 1 9 C a W 9 s b 2 d p Y 2 F s X 1 B y b 2 N l c 3 N f M j A y M V 9 0 Y W J s Z S 9 B d X R v U m V t b 3 Z l Z E N v b H V t b n M x L n t P d m V y b G F w L D F 9 J n F 1 b 3 Q 7 L C Z x d W 9 0 O 1 N l Y 3 R p b 2 4 x L 0 d P X 0 J p b 2 x v Z 2 l j Y W x f U H J v Y 2 V z c 1 8 y M D I x X 3 R h Y m x l L 0 F 1 d G 9 S Z W 1 v d m V k Q 2 9 s d W 1 u c z E u e 1 A t d m F s d W U s M n 0 m c X V v d D s s J n F 1 b 3 Q 7 U 2 V j d G l v b j E v R 0 9 f Q m l v b G 9 n a W N h b F 9 Q c m 9 j Z X N z X z I w M j F f d G F i b G U v Q X V 0 b 1 J l b W 9 2 Z W R D b 2 x 1 b W 5 z M S 5 7 Q W R q d X N 0 Z W Q g U C 1 2 Y W x 1 Z S w z f S Z x d W 9 0 O y w m c X V v d D t T Z W N 0 a W 9 u M S 9 H T 1 9 C a W 9 s b 2 d p Y 2 F s X 1 B y b 2 N l c 3 N f M j A y M V 9 0 Y W J s Z S 9 B d X R v U m V t b 3 Z l Z E N v b H V t b n M x L n t P b G Q g U C 1 2 Y W x 1 Z S w 0 f S Z x d W 9 0 O y w m c X V v d D t T Z W N 0 a W 9 u M S 9 H T 1 9 C a W 9 s b 2 d p Y 2 F s X 1 B y b 2 N l c 3 N f M j A y M V 9 0 Y W J s Z S 9 B d X R v U m V t b 3 Z l Z E N v b H V t b n M x L n t P b G Q g Q W R q d X N 0 Z W Q g U C 1 2 Y W x 1 Z S w 1 f S Z x d W 9 0 O y w m c X V v d D t T Z W N 0 a W 9 u M S 9 H T 1 9 C a W 9 s b 2 d p Y 2 F s X 1 B y b 2 N l c 3 N f M j A y M V 9 0 Y W J s Z S 9 B d X R v U m V t b 3 Z l Z E N v b H V t b n M x L n t P Z G R z I F J h d G l v L D Z 9 J n F 1 b 3 Q 7 L C Z x d W 9 0 O 1 N l Y 3 R p b 2 4 x L 0 d P X 0 J p b 2 x v Z 2 l j Y W x f U H J v Y 2 V z c 1 8 y M D I x X 3 R h Y m x l L 0 F 1 d G 9 S Z W 1 v d m V k Q 2 9 s d W 1 u c z E u e 0 N v b W J p b m V k I F N j b 3 J l L D d 9 J n F 1 b 3 Q 7 L C Z x d W 9 0 O 1 N l Y 3 R p b 2 4 x L 0 d P X 0 J p b 2 x v Z 2 l j Y W x f U H J v Y 2 V z c 1 8 y M D I x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d P X 0 J p b 2 x v Z 2 l j Y W x f U H J v Y 2 V z c 1 8 y M D I x X 3 R h Y m x l L 0 F 1 d G 9 S Z W 1 v d m V k Q 2 9 s d W 1 u c z E u e 1 R l c m 0 s M H 0 m c X V v d D s s J n F 1 b 3 Q 7 U 2 V j d G l v b j E v R 0 9 f Q m l v b G 9 n a W N h b F 9 Q c m 9 j Z X N z X z I w M j F f d G F i b G U v Q X V 0 b 1 J l b W 9 2 Z W R D b 2 x 1 b W 5 z M S 5 7 T 3 Z l c m x h c C w x f S Z x d W 9 0 O y w m c X V v d D t T Z W N 0 a W 9 u M S 9 H T 1 9 C a W 9 s b 2 d p Y 2 F s X 1 B y b 2 N l c 3 N f M j A y M V 9 0 Y W J s Z S 9 B d X R v U m V t b 3 Z l Z E N v b H V t b n M x L n t Q L X Z h b H V l L D J 9 J n F 1 b 3 Q 7 L C Z x d W 9 0 O 1 N l Y 3 R p b 2 4 x L 0 d P X 0 J p b 2 x v Z 2 l j Y W x f U H J v Y 2 V z c 1 8 y M D I x X 3 R h Y m x l L 0 F 1 d G 9 S Z W 1 v d m V k Q 2 9 s d W 1 u c z E u e 0 F k a n V z d G V k I F A t d m F s d W U s M 3 0 m c X V v d D s s J n F 1 b 3 Q 7 U 2 V j d G l v b j E v R 0 9 f Q m l v b G 9 n a W N h b F 9 Q c m 9 j Z X N z X z I w M j F f d G F i b G U v Q X V 0 b 1 J l b W 9 2 Z W R D b 2 x 1 b W 5 z M S 5 7 T 2 x k I F A t d m F s d W U s N H 0 m c X V v d D s s J n F 1 b 3 Q 7 U 2 V j d G l v b j E v R 0 9 f Q m l v b G 9 n a W N h b F 9 Q c m 9 j Z X N z X z I w M j F f d G F i b G U v Q X V 0 b 1 J l b W 9 2 Z W R D b 2 x 1 b W 5 z M S 5 7 T 2 x k I E F k a n V z d G V k I F A t d m F s d W U s N X 0 m c X V v d D s s J n F 1 b 3 Q 7 U 2 V j d G l v b j E v R 0 9 f Q m l v b G 9 n a W N h b F 9 Q c m 9 j Z X N z X z I w M j F f d G F i b G U v Q X V 0 b 1 J l b W 9 2 Z W R D b 2 x 1 b W 5 z M S 5 7 T 2 R k c y B S Y X R p b y w 2 f S Z x d W 9 0 O y w m c X V v d D t T Z W N 0 a W 9 u M S 9 H T 1 9 C a W 9 s b 2 d p Y 2 F s X 1 B y b 2 N l c 3 N f M j A y M V 9 0 Y W J s Z S 9 B d X R v U m V t b 3 Z l Z E N v b H V t b n M x L n t D b 2 1 i a W 5 l Z C B T Y 2 9 y Z S w 3 f S Z x d W 9 0 O y w m c X V v d D t T Z W N 0 a W 9 u M S 9 H T 1 9 C a W 9 s b 2 d p Y 2 F s X 1 B y b 2 N l c 3 N f M j A y M V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9 f Q m l v b G 9 n a W N h b F 9 Q c m 9 j Z X N z X z I w M j F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m l v b G 9 n a W N h b F 9 Q c m 9 j Z X N z X z I w M j F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m l v b G 9 n a W N h b F 9 Q c m 9 j Z X N z X z I w M j F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2 V s b H V s Y X J f Q 2 9 t c G 9 u Z W 5 0 X z I w M j F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T 1 9 D Z W x s d W x h c l 9 D b 2 1 w b 2 5 l b n R f M j A y M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k 6 M D E 6 M D A u O D A x O T A 0 M V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9 f Q 2 V s b H V s Y X J f Q 2 9 t c G 9 u Z W 5 0 X z I w M j F f d G F i b G U v Q X V 0 b 1 J l b W 9 2 Z W R D b 2 x 1 b W 5 z M S 5 7 V G V y b S w w f S Z x d W 9 0 O y w m c X V v d D t T Z W N 0 a W 9 u M S 9 H T 1 9 D Z W x s d W x h c l 9 D b 2 1 w b 2 5 l b n R f M j A y M V 9 0 Y W J s Z S 9 B d X R v U m V t b 3 Z l Z E N v b H V t b n M x L n t P d m V y b G F w L D F 9 J n F 1 b 3 Q 7 L C Z x d W 9 0 O 1 N l Y 3 R p b 2 4 x L 0 d P X 0 N l b G x 1 b G F y X 0 N v b X B v b m V u d F 8 y M D I x X 3 R h Y m x l L 0 F 1 d G 9 S Z W 1 v d m V k Q 2 9 s d W 1 u c z E u e 1 A t d m F s d W U s M n 0 m c X V v d D s s J n F 1 b 3 Q 7 U 2 V j d G l v b j E v R 0 9 f Q 2 V s b H V s Y X J f Q 2 9 t c G 9 u Z W 5 0 X z I w M j F f d G F i b G U v Q X V 0 b 1 J l b W 9 2 Z W R D b 2 x 1 b W 5 z M S 5 7 Q W R q d X N 0 Z W Q g U C 1 2 Y W x 1 Z S w z f S Z x d W 9 0 O y w m c X V v d D t T Z W N 0 a W 9 u M S 9 H T 1 9 D Z W x s d W x h c l 9 D b 2 1 w b 2 5 l b n R f M j A y M V 9 0 Y W J s Z S 9 B d X R v U m V t b 3 Z l Z E N v b H V t b n M x L n t P b G Q g U C 1 2 Y W x 1 Z S w 0 f S Z x d W 9 0 O y w m c X V v d D t T Z W N 0 a W 9 u M S 9 H T 1 9 D Z W x s d W x h c l 9 D b 2 1 w b 2 5 l b n R f M j A y M V 9 0 Y W J s Z S 9 B d X R v U m V t b 3 Z l Z E N v b H V t b n M x L n t P b G Q g Q W R q d X N 0 Z W Q g U C 1 2 Y W x 1 Z S w 1 f S Z x d W 9 0 O y w m c X V v d D t T Z W N 0 a W 9 u M S 9 H T 1 9 D Z W x s d W x h c l 9 D b 2 1 w b 2 5 l b n R f M j A y M V 9 0 Y W J s Z S 9 B d X R v U m V t b 3 Z l Z E N v b H V t b n M x L n t P Z G R z I F J h d G l v L D Z 9 J n F 1 b 3 Q 7 L C Z x d W 9 0 O 1 N l Y 3 R p b 2 4 x L 0 d P X 0 N l b G x 1 b G F y X 0 N v b X B v b m V u d F 8 y M D I x X 3 R h Y m x l L 0 F 1 d G 9 S Z W 1 v d m V k Q 2 9 s d W 1 u c z E u e 0 N v b W J p b m V k I F N j b 3 J l L D d 9 J n F 1 b 3 Q 7 L C Z x d W 9 0 O 1 N l Y 3 R p b 2 4 x L 0 d P X 0 N l b G x 1 b G F y X 0 N v b X B v b m V u d F 8 y M D I x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d P X 0 N l b G x 1 b G F y X 0 N v b X B v b m V u d F 8 y M D I x X 3 R h Y m x l L 0 F 1 d G 9 S Z W 1 v d m V k Q 2 9 s d W 1 u c z E u e 1 R l c m 0 s M H 0 m c X V v d D s s J n F 1 b 3 Q 7 U 2 V j d G l v b j E v R 0 9 f Q 2 V s b H V s Y X J f Q 2 9 t c G 9 u Z W 5 0 X z I w M j F f d G F i b G U v Q X V 0 b 1 J l b W 9 2 Z W R D b 2 x 1 b W 5 z M S 5 7 T 3 Z l c m x h c C w x f S Z x d W 9 0 O y w m c X V v d D t T Z W N 0 a W 9 u M S 9 H T 1 9 D Z W x s d W x h c l 9 D b 2 1 w b 2 5 l b n R f M j A y M V 9 0 Y W J s Z S 9 B d X R v U m V t b 3 Z l Z E N v b H V t b n M x L n t Q L X Z h b H V l L D J 9 J n F 1 b 3 Q 7 L C Z x d W 9 0 O 1 N l Y 3 R p b 2 4 x L 0 d P X 0 N l b G x 1 b G F y X 0 N v b X B v b m V u d F 8 y M D I x X 3 R h Y m x l L 0 F 1 d G 9 S Z W 1 v d m V k Q 2 9 s d W 1 u c z E u e 0 F k a n V z d G V k I F A t d m F s d W U s M 3 0 m c X V v d D s s J n F 1 b 3 Q 7 U 2 V j d G l v b j E v R 0 9 f Q 2 V s b H V s Y X J f Q 2 9 t c G 9 u Z W 5 0 X z I w M j F f d G F i b G U v Q X V 0 b 1 J l b W 9 2 Z W R D b 2 x 1 b W 5 z M S 5 7 T 2 x k I F A t d m F s d W U s N H 0 m c X V v d D s s J n F 1 b 3 Q 7 U 2 V j d G l v b j E v R 0 9 f Q 2 V s b H V s Y X J f Q 2 9 t c G 9 u Z W 5 0 X z I w M j F f d G F i b G U v Q X V 0 b 1 J l b W 9 2 Z W R D b 2 x 1 b W 5 z M S 5 7 T 2 x k I E F k a n V z d G V k I F A t d m F s d W U s N X 0 m c X V v d D s s J n F 1 b 3 Q 7 U 2 V j d G l v b j E v R 0 9 f Q 2 V s b H V s Y X J f Q 2 9 t c G 9 u Z W 5 0 X z I w M j F f d G F i b G U v Q X V 0 b 1 J l b W 9 2 Z W R D b 2 x 1 b W 5 z M S 5 7 T 2 R k c y B S Y X R p b y w 2 f S Z x d W 9 0 O y w m c X V v d D t T Z W N 0 a W 9 u M S 9 H T 1 9 D Z W x s d W x h c l 9 D b 2 1 w b 2 5 l b n R f M j A y M V 9 0 Y W J s Z S 9 B d X R v U m V t b 3 Z l Z E N v b H V t b n M x L n t D b 2 1 i a W 5 l Z C B T Y 2 9 y Z S w 3 f S Z x d W 9 0 O y w m c X V v d D t T Z W N 0 a W 9 u M S 9 H T 1 9 D Z W x s d W x h c l 9 D b 2 1 w b 2 5 l b n R f M j A y M V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9 f Q 2 V s b H V s Y X J f Q 2 9 t c G 9 u Z W 5 0 X z I w M j F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2 V s b H V s Y X J f Q 2 9 t c G 9 u Z W 5 0 X z I w M j F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2 V s b H V s Y X J f Q 2 9 t c G 9 u Z W 5 0 X z I w M j F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T W 9 s Z W N 1 b G F y X 0 Z 1 b m N 0 a W 9 u X z I w M j F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T 1 9 N b 2 x l Y 3 V s Y X J f R n V u Y 3 R p b 2 5 f M j A y M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k 6 M D E 6 N T c u M T Y 0 N j g y M F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9 f T W 9 s Z W N 1 b G F y X 0 Z 1 b m N 0 a W 9 u X z I w M j F f d G F i b G U v Q X V 0 b 1 J l b W 9 2 Z W R D b 2 x 1 b W 5 z M S 5 7 V G V y b S w w f S Z x d W 9 0 O y w m c X V v d D t T Z W N 0 a W 9 u M S 9 H T 1 9 N b 2 x l Y 3 V s Y X J f R n V u Y 3 R p b 2 5 f M j A y M V 9 0 Y W J s Z S 9 B d X R v U m V t b 3 Z l Z E N v b H V t b n M x L n t P d m V y b G F w L D F 9 J n F 1 b 3 Q 7 L C Z x d W 9 0 O 1 N l Y 3 R p b 2 4 x L 0 d P X 0 1 v b G V j d W x h c l 9 G d W 5 j d G l v b l 8 y M D I x X 3 R h Y m x l L 0 F 1 d G 9 S Z W 1 v d m V k Q 2 9 s d W 1 u c z E u e 1 A t d m F s d W U s M n 0 m c X V v d D s s J n F 1 b 3 Q 7 U 2 V j d G l v b j E v R 0 9 f T W 9 s Z W N 1 b G F y X 0 Z 1 b m N 0 a W 9 u X z I w M j F f d G F i b G U v Q X V 0 b 1 J l b W 9 2 Z W R D b 2 x 1 b W 5 z M S 5 7 Q W R q d X N 0 Z W Q g U C 1 2 Y W x 1 Z S w z f S Z x d W 9 0 O y w m c X V v d D t T Z W N 0 a W 9 u M S 9 H T 1 9 N b 2 x l Y 3 V s Y X J f R n V u Y 3 R p b 2 5 f M j A y M V 9 0 Y W J s Z S 9 B d X R v U m V t b 3 Z l Z E N v b H V t b n M x L n t P b G Q g U C 1 2 Y W x 1 Z S w 0 f S Z x d W 9 0 O y w m c X V v d D t T Z W N 0 a W 9 u M S 9 H T 1 9 N b 2 x l Y 3 V s Y X J f R n V u Y 3 R p b 2 5 f M j A y M V 9 0 Y W J s Z S 9 B d X R v U m V t b 3 Z l Z E N v b H V t b n M x L n t P b G Q g Q W R q d X N 0 Z W Q g U C 1 2 Y W x 1 Z S w 1 f S Z x d W 9 0 O y w m c X V v d D t T Z W N 0 a W 9 u M S 9 H T 1 9 N b 2 x l Y 3 V s Y X J f R n V u Y 3 R p b 2 5 f M j A y M V 9 0 Y W J s Z S 9 B d X R v U m V t b 3 Z l Z E N v b H V t b n M x L n t P Z G R z I F J h d G l v L D Z 9 J n F 1 b 3 Q 7 L C Z x d W 9 0 O 1 N l Y 3 R p b 2 4 x L 0 d P X 0 1 v b G V j d W x h c l 9 G d W 5 j d G l v b l 8 y M D I x X 3 R h Y m x l L 0 F 1 d G 9 S Z W 1 v d m V k Q 2 9 s d W 1 u c z E u e 0 N v b W J p b m V k I F N j b 3 J l L D d 9 J n F 1 b 3 Q 7 L C Z x d W 9 0 O 1 N l Y 3 R p b 2 4 x L 0 d P X 0 1 v b G V j d W x h c l 9 G d W 5 j d G l v b l 8 y M D I x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d P X 0 1 v b G V j d W x h c l 9 G d W 5 j d G l v b l 8 y M D I x X 3 R h Y m x l L 0 F 1 d G 9 S Z W 1 v d m V k Q 2 9 s d W 1 u c z E u e 1 R l c m 0 s M H 0 m c X V v d D s s J n F 1 b 3 Q 7 U 2 V j d G l v b j E v R 0 9 f T W 9 s Z W N 1 b G F y X 0 Z 1 b m N 0 a W 9 u X z I w M j F f d G F i b G U v Q X V 0 b 1 J l b W 9 2 Z W R D b 2 x 1 b W 5 z M S 5 7 T 3 Z l c m x h c C w x f S Z x d W 9 0 O y w m c X V v d D t T Z W N 0 a W 9 u M S 9 H T 1 9 N b 2 x l Y 3 V s Y X J f R n V u Y 3 R p b 2 5 f M j A y M V 9 0 Y W J s Z S 9 B d X R v U m V t b 3 Z l Z E N v b H V t b n M x L n t Q L X Z h b H V l L D J 9 J n F 1 b 3 Q 7 L C Z x d W 9 0 O 1 N l Y 3 R p b 2 4 x L 0 d P X 0 1 v b G V j d W x h c l 9 G d W 5 j d G l v b l 8 y M D I x X 3 R h Y m x l L 0 F 1 d G 9 S Z W 1 v d m V k Q 2 9 s d W 1 u c z E u e 0 F k a n V z d G V k I F A t d m F s d W U s M 3 0 m c X V v d D s s J n F 1 b 3 Q 7 U 2 V j d G l v b j E v R 0 9 f T W 9 s Z W N 1 b G F y X 0 Z 1 b m N 0 a W 9 u X z I w M j F f d G F i b G U v Q X V 0 b 1 J l b W 9 2 Z W R D b 2 x 1 b W 5 z M S 5 7 T 2 x k I F A t d m F s d W U s N H 0 m c X V v d D s s J n F 1 b 3 Q 7 U 2 V j d G l v b j E v R 0 9 f T W 9 s Z W N 1 b G F y X 0 Z 1 b m N 0 a W 9 u X z I w M j F f d G F i b G U v Q X V 0 b 1 J l b W 9 2 Z W R D b 2 x 1 b W 5 z M S 5 7 T 2 x k I E F k a n V z d G V k I F A t d m F s d W U s N X 0 m c X V v d D s s J n F 1 b 3 Q 7 U 2 V j d G l v b j E v R 0 9 f T W 9 s Z W N 1 b G F y X 0 Z 1 b m N 0 a W 9 u X z I w M j F f d G F i b G U v Q X V 0 b 1 J l b W 9 2 Z W R D b 2 x 1 b W 5 z M S 5 7 T 2 R k c y B S Y X R p b y w 2 f S Z x d W 9 0 O y w m c X V v d D t T Z W N 0 a W 9 u M S 9 H T 1 9 N b 2 x l Y 3 V s Y X J f R n V u Y 3 R p b 2 5 f M j A y M V 9 0 Y W J s Z S 9 B d X R v U m V t b 3 Z l Z E N v b H V t b n M x L n t D b 2 1 i a W 5 l Z C B T Y 2 9 y Z S w 3 f S Z x d W 9 0 O y w m c X V v d D t T Z W N 0 a W 9 u M S 9 H T 1 9 N b 2 x l Y 3 V s Y X J f R n V u Y 3 R p b 2 5 f M j A y M V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9 f T W 9 s Z W N 1 b G F y X 0 Z 1 b m N 0 a W 9 u X z I w M j F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T W 9 s Z W N 1 b G F y X 0 Z 1 b m N 0 a W 9 u X z I w M j F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T W 9 s Z W N 1 b G F y X 0 Z 1 b m N 0 a W 9 u X z I w M j F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H R 1 8 y M D I x X 0 h 1 b W F u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0 V H R 1 8 y M D I x X 0 h 1 b W F u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T o w M j o x N y 4 0 N j U w M T Y 0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R U d H X z I w M j F f S H V t Y W 5 f d G F i b G U v Q X V 0 b 1 J l b W 9 2 Z W R D b 2 x 1 b W 5 z M S 5 7 V G V y b S w w f S Z x d W 9 0 O y w m c X V v d D t T Z W N 0 a W 9 u M S 9 L R U d H X z I w M j F f S H V t Y W 5 f d G F i b G U v Q X V 0 b 1 J l b W 9 2 Z W R D b 2 x 1 b W 5 z M S 5 7 T 3 Z l c m x h c C w x f S Z x d W 9 0 O y w m c X V v d D t T Z W N 0 a W 9 u M S 9 L R U d H X z I w M j F f S H V t Y W 5 f d G F i b G U v Q X V 0 b 1 J l b W 9 2 Z W R D b 2 x 1 b W 5 z M S 5 7 U C 1 2 Y W x 1 Z S w y f S Z x d W 9 0 O y w m c X V v d D t T Z W N 0 a W 9 u M S 9 L R U d H X z I w M j F f S H V t Y W 5 f d G F i b G U v Q X V 0 b 1 J l b W 9 2 Z W R D b 2 x 1 b W 5 z M S 5 7 Q W R q d X N 0 Z W Q g U C 1 2 Y W x 1 Z S w z f S Z x d W 9 0 O y w m c X V v d D t T Z W N 0 a W 9 u M S 9 L R U d H X z I w M j F f S H V t Y W 5 f d G F i b G U v Q X V 0 b 1 J l b W 9 2 Z W R D b 2 x 1 b W 5 z M S 5 7 T 2 x k I F A t d m F s d W U s N H 0 m c X V v d D s s J n F 1 b 3 Q 7 U 2 V j d G l v b j E v S 0 V H R 1 8 y M D I x X 0 h 1 b W F u X 3 R h Y m x l L 0 F 1 d G 9 S Z W 1 v d m V k Q 2 9 s d W 1 u c z E u e 0 9 s Z C B B Z G p 1 c 3 R l Z C B Q L X Z h b H V l L D V 9 J n F 1 b 3 Q 7 L C Z x d W 9 0 O 1 N l Y 3 R p b 2 4 x L 0 t F R 0 d f M j A y M V 9 I d W 1 h b l 9 0 Y W J s Z S 9 B d X R v U m V t b 3 Z l Z E N v b H V t b n M x L n t P Z G R z I F J h d G l v L D Z 9 J n F 1 b 3 Q 7 L C Z x d W 9 0 O 1 N l Y 3 R p b 2 4 x L 0 t F R 0 d f M j A y M V 9 I d W 1 h b l 9 0 Y W J s Z S 9 B d X R v U m V t b 3 Z l Z E N v b H V t b n M x L n t D b 2 1 i a W 5 l Z C B T Y 2 9 y Z S w 3 f S Z x d W 9 0 O y w m c X V v d D t T Z W N 0 a W 9 u M S 9 L R U d H X z I w M j F f S H V t Y W 5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0 V H R 1 8 y M D I x X 0 h 1 b W F u X 3 R h Y m x l L 0 F 1 d G 9 S Z W 1 v d m V k Q 2 9 s d W 1 u c z E u e 1 R l c m 0 s M H 0 m c X V v d D s s J n F 1 b 3 Q 7 U 2 V j d G l v b j E v S 0 V H R 1 8 y M D I x X 0 h 1 b W F u X 3 R h Y m x l L 0 F 1 d G 9 S Z W 1 v d m V k Q 2 9 s d W 1 u c z E u e 0 9 2 Z X J s Y X A s M X 0 m c X V v d D s s J n F 1 b 3 Q 7 U 2 V j d G l v b j E v S 0 V H R 1 8 y M D I x X 0 h 1 b W F u X 3 R h Y m x l L 0 F 1 d G 9 S Z W 1 v d m V k Q 2 9 s d W 1 u c z E u e 1 A t d m F s d W U s M n 0 m c X V v d D s s J n F 1 b 3 Q 7 U 2 V j d G l v b j E v S 0 V H R 1 8 y M D I x X 0 h 1 b W F u X 3 R h Y m x l L 0 F 1 d G 9 S Z W 1 v d m V k Q 2 9 s d W 1 u c z E u e 0 F k a n V z d G V k I F A t d m F s d W U s M 3 0 m c X V v d D s s J n F 1 b 3 Q 7 U 2 V j d G l v b j E v S 0 V H R 1 8 y M D I x X 0 h 1 b W F u X 3 R h Y m x l L 0 F 1 d G 9 S Z W 1 v d m V k Q 2 9 s d W 1 u c z E u e 0 9 s Z C B Q L X Z h b H V l L D R 9 J n F 1 b 3 Q 7 L C Z x d W 9 0 O 1 N l Y 3 R p b 2 4 x L 0 t F R 0 d f M j A y M V 9 I d W 1 h b l 9 0 Y W J s Z S 9 B d X R v U m V t b 3 Z l Z E N v b H V t b n M x L n t P b G Q g Q W R q d X N 0 Z W Q g U C 1 2 Y W x 1 Z S w 1 f S Z x d W 9 0 O y w m c X V v d D t T Z W N 0 a W 9 u M S 9 L R U d H X z I w M j F f S H V t Y W 5 f d G F i b G U v Q X V 0 b 1 J l b W 9 2 Z W R D b 2 x 1 b W 5 z M S 5 7 T 2 R k c y B S Y X R p b y w 2 f S Z x d W 9 0 O y w m c X V v d D t T Z W N 0 a W 9 u M S 9 L R U d H X z I w M j F f S H V t Y W 5 f d G F i b G U v Q X V 0 b 1 J l b W 9 2 Z W R D b 2 x 1 b W 5 z M S 5 7 Q 2 9 t Y m l u Z W Q g U 2 N v c m U s N 3 0 m c X V v d D s s J n F 1 b 3 Q 7 U 2 V j d G l v b j E v S 0 V H R 1 8 y M D I x X 0 h 1 b W F u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R U d H X z I w M j F f S H V t Y W 5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V H R 1 8 y M D I x X 0 h 1 b W F u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T a W d E Q l 9 I Y W x s b W F y a 1 8 y M D I w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5 O j A y O j Q 5 L j c y N z g 3 O D J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a W d E Q l 9 I Y W x s b W F y a 1 8 y M D I w X 3 R h Y m x l L 0 F 1 d G 9 S Z W 1 v d m V k Q 2 9 s d W 1 u c z E u e 1 R l c m 0 s M H 0 m c X V v d D s s J n F 1 b 3 Q 7 U 2 V j d G l v b j E v T V N p Z 0 R C X 0 h h b G x t Y X J r X z I w M j B f d G F i b G U v Q X V 0 b 1 J l b W 9 2 Z W R D b 2 x 1 b W 5 z M S 5 7 T 3 Z l c m x h c C w x f S Z x d W 9 0 O y w m c X V v d D t T Z W N 0 a W 9 u M S 9 N U 2 l n R E J f S G F s b G 1 h c m t f M j A y M F 9 0 Y W J s Z S 9 B d X R v U m V t b 3 Z l Z E N v b H V t b n M x L n t Q L X Z h b H V l L D J 9 J n F 1 b 3 Q 7 L C Z x d W 9 0 O 1 N l Y 3 R p b 2 4 x L 0 1 T a W d E Q l 9 I Y W x s b W F y a 1 8 y M D I w X 3 R h Y m x l L 0 F 1 d G 9 S Z W 1 v d m V k Q 2 9 s d W 1 u c z E u e 0 F k a n V z d G V k I F A t d m F s d W U s M 3 0 m c X V v d D s s J n F 1 b 3 Q 7 U 2 V j d G l v b j E v T V N p Z 0 R C X 0 h h b G x t Y X J r X z I w M j B f d G F i b G U v Q X V 0 b 1 J l b W 9 2 Z W R D b 2 x 1 b W 5 z M S 5 7 T 2 x k I F A t d m F s d W U s N H 0 m c X V v d D s s J n F 1 b 3 Q 7 U 2 V j d G l v b j E v T V N p Z 0 R C X 0 h h b G x t Y X J r X z I w M j B f d G F i b G U v Q X V 0 b 1 J l b W 9 2 Z W R D b 2 x 1 b W 5 z M S 5 7 T 2 x k I E F k a n V z d G V k I F A t d m F s d W U s N X 0 m c X V v d D s s J n F 1 b 3 Q 7 U 2 V j d G l v b j E v T V N p Z 0 R C X 0 h h b G x t Y X J r X z I w M j B f d G F i b G U v Q X V 0 b 1 J l b W 9 2 Z W R D b 2 x 1 b W 5 z M S 5 7 T 2 R k c y B S Y X R p b y w 2 f S Z x d W 9 0 O y w m c X V v d D t T Z W N 0 a W 9 u M S 9 N U 2 l n R E J f S G F s b G 1 h c m t f M j A y M F 9 0 Y W J s Z S 9 B d X R v U m V t b 3 Z l Z E N v b H V t b n M x L n t D b 2 1 i a W 5 l Z C B T Y 2 9 y Z S w 3 f S Z x d W 9 0 O y w m c X V v d D t T Z W N 0 a W 9 u M S 9 N U 2 l n R E J f S G F s b G 1 h c m t f M j A y M F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U 2 l n R E J f S G F s b G 1 h c m t f M j A y M F 9 0 Y W J s Z S 9 B d X R v U m V t b 3 Z l Z E N v b H V t b n M x L n t U Z X J t L D B 9 J n F 1 b 3 Q 7 L C Z x d W 9 0 O 1 N l Y 3 R p b 2 4 x L 0 1 T a W d E Q l 9 I Y W x s b W F y a 1 8 y M D I w X 3 R h Y m x l L 0 F 1 d G 9 S Z W 1 v d m V k Q 2 9 s d W 1 u c z E u e 0 9 2 Z X J s Y X A s M X 0 m c X V v d D s s J n F 1 b 3 Q 7 U 2 V j d G l v b j E v T V N p Z 0 R C X 0 h h b G x t Y X J r X z I w M j B f d G F i b G U v Q X V 0 b 1 J l b W 9 2 Z W R D b 2 x 1 b W 5 z M S 5 7 U C 1 2 Y W x 1 Z S w y f S Z x d W 9 0 O y w m c X V v d D t T Z W N 0 a W 9 u M S 9 N U 2 l n R E J f S G F s b G 1 h c m t f M j A y M F 9 0 Y W J s Z S 9 B d X R v U m V t b 3 Z l Z E N v b H V t b n M x L n t B Z G p 1 c 3 R l Z C B Q L X Z h b H V l L D N 9 J n F 1 b 3 Q 7 L C Z x d W 9 0 O 1 N l Y 3 R p b 2 4 x L 0 1 T a W d E Q l 9 I Y W x s b W F y a 1 8 y M D I w X 3 R h Y m x l L 0 F 1 d G 9 S Z W 1 v d m V k Q 2 9 s d W 1 u c z E u e 0 9 s Z C B Q L X Z h b H V l L D R 9 J n F 1 b 3 Q 7 L C Z x d W 9 0 O 1 N l Y 3 R p b 2 4 x L 0 1 T a W d E Q l 9 I Y W x s b W F y a 1 8 y M D I w X 3 R h Y m x l L 0 F 1 d G 9 S Z W 1 v d m V k Q 2 9 s d W 1 u c z E u e 0 9 s Z C B B Z G p 1 c 3 R l Z C B Q L X Z h b H V l L D V 9 J n F 1 b 3 Q 7 L C Z x d W 9 0 O 1 N l Y 3 R p b 2 4 x L 0 1 T a W d E Q l 9 I Y W x s b W F y a 1 8 y M D I w X 3 R h Y m x l L 0 F 1 d G 9 S Z W 1 v d m V k Q 2 9 s d W 1 u c z E u e 0 9 k Z H M g U m F 0 a W 8 s N n 0 m c X V v d D s s J n F 1 b 3 Q 7 U 2 V j d G l v b j E v T V N p Z 0 R C X 0 h h b G x t Y X J r X z I w M j B f d G F i b G U v Q X V 0 b 1 J l b W 9 2 Z W R D b 2 x 1 b W 5 z M S 5 7 Q 2 9 t Y m l u Z W Q g U 2 N v c m U s N 3 0 m c X V v d D s s J n F 1 b 3 Q 7 U 2 V j d G l v b j E v T V N p Z 0 R C X 0 h h b G x t Y X J r X z I w M j B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a W d E Q l 9 I Y W x s b W F y a 1 8 y M D I w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a W d E Q l 9 I Y W x s b W F y a 1 8 y M D I w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a W d E Q l 9 I Y W x s b W F y a 1 8 y M D I w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Q Y X R o d 2 F 5 X z I w M j F f S H V t Y W 5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t p U G F 0 a H d h e V 8 y M D I x X 0 h 1 b W F u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T o w M z o w O S 4 5 M D c 4 N z A z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t p U G F 0 a H d h e V 8 y M D I x X 0 h 1 b W F u X 3 R h Y m x l L 0 F 1 d G 9 S Z W 1 v d m V k Q 2 9 s d W 1 u c z E u e 1 R l c m 0 s M H 0 m c X V v d D s s J n F 1 b 3 Q 7 U 2 V j d G l v b j E v V 2 l r a V B h d G h 3 Y X l f M j A y M V 9 I d W 1 h b l 9 0 Y W J s Z S 9 B d X R v U m V t b 3 Z l Z E N v b H V t b n M x L n t P d m V y b G F w L D F 9 J n F 1 b 3 Q 7 L C Z x d W 9 0 O 1 N l Y 3 R p b 2 4 x L 1 d p a 2 l Q Y X R o d 2 F 5 X z I w M j F f S H V t Y W 5 f d G F i b G U v Q X V 0 b 1 J l b W 9 2 Z W R D b 2 x 1 b W 5 z M S 5 7 U C 1 2 Y W x 1 Z S w y f S Z x d W 9 0 O y w m c X V v d D t T Z W N 0 a W 9 u M S 9 X a W t p U G F 0 a H d h e V 8 y M D I x X 0 h 1 b W F u X 3 R h Y m x l L 0 F 1 d G 9 S Z W 1 v d m V k Q 2 9 s d W 1 u c z E u e 0 F k a n V z d G V k I F A t d m F s d W U s M 3 0 m c X V v d D s s J n F 1 b 3 Q 7 U 2 V j d G l v b j E v V 2 l r a V B h d G h 3 Y X l f M j A y M V 9 I d W 1 h b l 9 0 Y W J s Z S 9 B d X R v U m V t b 3 Z l Z E N v b H V t b n M x L n t P b G Q g U C 1 2 Y W x 1 Z S w 0 f S Z x d W 9 0 O y w m c X V v d D t T Z W N 0 a W 9 u M S 9 X a W t p U G F 0 a H d h e V 8 y M D I x X 0 h 1 b W F u X 3 R h Y m x l L 0 F 1 d G 9 S Z W 1 v d m V k Q 2 9 s d W 1 u c z E u e 0 9 s Z C B B Z G p 1 c 3 R l Z C B Q L X Z h b H V l L D V 9 J n F 1 b 3 Q 7 L C Z x d W 9 0 O 1 N l Y 3 R p b 2 4 x L 1 d p a 2 l Q Y X R o d 2 F 5 X z I w M j F f S H V t Y W 5 f d G F i b G U v Q X V 0 b 1 J l b W 9 2 Z W R D b 2 x 1 b W 5 z M S 5 7 T 2 R k c y B S Y X R p b y w 2 f S Z x d W 9 0 O y w m c X V v d D t T Z W N 0 a W 9 u M S 9 X a W t p U G F 0 a H d h e V 8 y M D I x X 0 h 1 b W F u X 3 R h Y m x l L 0 F 1 d G 9 S Z W 1 v d m V k Q 2 9 s d W 1 u c z E u e 0 N v b W J p b m V k I F N j b 3 J l L D d 9 J n F 1 b 3 Q 7 L C Z x d W 9 0 O 1 N l Y 3 R p b 2 4 x L 1 d p a 2 l Q Y X R o d 2 F 5 X z I w M j F f S H V t Y W 5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2 l r a V B h d G h 3 Y X l f M j A y M V 9 I d W 1 h b l 9 0 Y W J s Z S 9 B d X R v U m V t b 3 Z l Z E N v b H V t b n M x L n t U Z X J t L D B 9 J n F 1 b 3 Q 7 L C Z x d W 9 0 O 1 N l Y 3 R p b 2 4 x L 1 d p a 2 l Q Y X R o d 2 F 5 X z I w M j F f S H V t Y W 5 f d G F i b G U v Q X V 0 b 1 J l b W 9 2 Z W R D b 2 x 1 b W 5 z M S 5 7 T 3 Z l c m x h c C w x f S Z x d W 9 0 O y w m c X V v d D t T Z W N 0 a W 9 u M S 9 X a W t p U G F 0 a H d h e V 8 y M D I x X 0 h 1 b W F u X 3 R h Y m x l L 0 F 1 d G 9 S Z W 1 v d m V k Q 2 9 s d W 1 u c z E u e 1 A t d m F s d W U s M n 0 m c X V v d D s s J n F 1 b 3 Q 7 U 2 V j d G l v b j E v V 2 l r a V B h d G h 3 Y X l f M j A y M V 9 I d W 1 h b l 9 0 Y W J s Z S 9 B d X R v U m V t b 3 Z l Z E N v b H V t b n M x L n t B Z G p 1 c 3 R l Z C B Q L X Z h b H V l L D N 9 J n F 1 b 3 Q 7 L C Z x d W 9 0 O 1 N l Y 3 R p b 2 4 x L 1 d p a 2 l Q Y X R o d 2 F 5 X z I w M j F f S H V t Y W 5 f d G F i b G U v Q X V 0 b 1 J l b W 9 2 Z W R D b 2 x 1 b W 5 z M S 5 7 T 2 x k I F A t d m F s d W U s N H 0 m c X V v d D s s J n F 1 b 3 Q 7 U 2 V j d G l v b j E v V 2 l r a V B h d G h 3 Y X l f M j A y M V 9 I d W 1 h b l 9 0 Y W J s Z S 9 B d X R v U m V t b 3 Z l Z E N v b H V t b n M x L n t P b G Q g Q W R q d X N 0 Z W Q g U C 1 2 Y W x 1 Z S w 1 f S Z x d W 9 0 O y w m c X V v d D t T Z W N 0 a W 9 u M S 9 X a W t p U G F 0 a H d h e V 8 y M D I x X 0 h 1 b W F u X 3 R h Y m x l L 0 F 1 d G 9 S Z W 1 v d m V k Q 2 9 s d W 1 u c z E u e 0 9 k Z H M g U m F 0 a W 8 s N n 0 m c X V v d D s s J n F 1 b 3 Q 7 U 2 V j d G l v b j E v V 2 l r a V B h d G h 3 Y X l f M j A y M V 9 I d W 1 h b l 9 0 Y W J s Z S 9 B d X R v U m V t b 3 Z l Z E N v b H V t b n M x L n t D b 2 1 i a W 5 l Z C B T Y 2 9 y Z S w 3 f S Z x d W 9 0 O y w m c X V v d D t T Z W N 0 a W 9 u M S 9 X a W t p U G F 0 a H d h e V 8 y M D I x X 0 h 1 b W F u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t p U G F 0 a H d h e V 8 y M D I x X 0 h 1 b W F u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Q Y X R o d 2 F 5 X z I w M j F f S H V t Y W 5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r a V B h d G h 3 Y X l f M j A y M V 9 I d W 1 h b l 9 0 Y W J s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j V Q K D c T 8 U q J + T q x d P + I + g A A A A A C A A A A A A A Q Z g A A A A E A A C A A A A A o r d B n n g A 6 c 7 p O V j A w a P J N S 0 F 5 a 8 G 9 i t L N u K 6 l r G P u x A A A A A A O g A A A A A I A A C A A A A C X A w 8 + p C E 6 S r W j Q C 5 i J y F x g a 4 A O h H e q m x T p L p Z 4 U X 8 x V A A A A C y Q x T S w Z G 6 v c X D H r E A f 4 u b F s d + R L I k Y K t 5 L o a F b Q G r 8 B w n Y A s L n c a X L e 4 s / r Q T W y T R O E q 2 4 5 O q v t F n o d q 1 z j 7 z y c S a x n H 9 d h f Z y W 2 h Q x j j s k A A A A C 9 S N 9 8 1 m u 2 b + 0 G F T J F Y v K J h I A 5 v C H H K l m 6 5 J 1 Y U Z d J q c v v j P g l 2 / V 6 P d S 5 D a s f 0 j d 6 5 8 a i K 0 N 6 i w n W + Q p I 4 O a 3 < / D a t a M a s h u p > 
</file>

<file path=customXml/itemProps1.xml><?xml version="1.0" encoding="utf-8"?>
<ds:datastoreItem xmlns:ds="http://schemas.openxmlformats.org/officeDocument/2006/customXml" ds:itemID="{95AAA4CD-307D-4B9C-89C3-3C339E3E5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BioPlanet</vt:lpstr>
      <vt:lpstr>KEGG</vt:lpstr>
      <vt:lpstr>MSigDB</vt:lpstr>
      <vt:lpstr>WikiPathway</vt:lpstr>
      <vt:lpstr>GO_BP</vt:lpstr>
      <vt:lpstr>GO_CC</vt:lpstr>
      <vt:lpstr>GO_MF</vt:lpstr>
      <vt:lpstr>GO_terms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</dc:creator>
  <cp:lastModifiedBy>Brais Bea Mascato</cp:lastModifiedBy>
  <dcterms:created xsi:type="dcterms:W3CDTF">2022-04-11T16:59:00Z</dcterms:created>
  <dcterms:modified xsi:type="dcterms:W3CDTF">2022-04-13T09:21:49Z</dcterms:modified>
</cp:coreProperties>
</file>